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B8551C05-3B7B-402A-80DF-B836B44F6964}" xr6:coauthVersionLast="47" xr6:coauthVersionMax="47" xr10:uidLastSave="{00000000-0000-0000-0000-000000000000}"/>
  <bookViews>
    <workbookView xWindow="-120" yWindow="-120" windowWidth="29040" windowHeight="15840" tabRatio="789" activeTab="1" xr2:uid="{00000000-000D-0000-FFFF-FFFF00000000}"/>
  </bookViews>
  <sheets>
    <sheet name="配置说明" sheetId="2" r:id="rId1"/>
    <sheet name="道具表|CS|ItemData" sheetId="1" r:id="rId2"/>
    <sheet name="下拉菜单映射" sheetId="4" r:id="rId3"/>
  </sheets>
  <externalReferences>
    <externalReference r:id="rId4"/>
  </externalReferences>
  <definedNames>
    <definedName name="_xlnm._FilterDatabase" localSheetId="1" hidden="1">'道具表|CS|ItemData'!$A$5:$AB$535</definedName>
    <definedName name="背包分类下拉菜单">OFFSET(下拉菜单映射!$M:$M,1,0,COUNTA(下拉菜单映射!$M:$M)-1,1)</definedName>
    <definedName name="道具分类下拉菜单">OFFSET(下拉菜单映射!$A:$A,1,0,COUNTA(下拉菜单映射!$A:$A)-1,1)</definedName>
    <definedName name="道具品质下拉菜单">OFFSET(下拉菜单映射!$E:$E,1,0,COUNTA(下拉菜单映射!$E:$E)-1,1)</definedName>
    <definedName name="作用下拉菜单">OFFSET(下拉菜单映射!$I:$I,1,0,COUNTA(下拉菜单映射!$I:$I)-1,1)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F30" i="2"/>
  <c r="U541" i="1" l="1"/>
  <c r="K541" i="1"/>
  <c r="I541" i="1"/>
  <c r="G541" i="1"/>
  <c r="U540" i="1"/>
  <c r="K540" i="1"/>
  <c r="I540" i="1"/>
  <c r="G540" i="1"/>
  <c r="U539" i="1"/>
  <c r="K539" i="1"/>
  <c r="I539" i="1"/>
  <c r="G539" i="1"/>
  <c r="U538" i="1"/>
  <c r="K538" i="1"/>
  <c r="I538" i="1"/>
  <c r="G538" i="1"/>
  <c r="U537" i="1"/>
  <c r="K537" i="1"/>
  <c r="I537" i="1"/>
  <c r="G537" i="1"/>
  <c r="U536" i="1"/>
  <c r="K536" i="1"/>
  <c r="I536" i="1"/>
  <c r="G536" i="1"/>
  <c r="U503" i="1" l="1"/>
  <c r="K503" i="1"/>
  <c r="I503" i="1"/>
  <c r="G503" i="1"/>
  <c r="U500" i="1"/>
  <c r="K500" i="1"/>
  <c r="I500" i="1"/>
  <c r="G500" i="1"/>
  <c r="U497" i="1"/>
  <c r="K497" i="1"/>
  <c r="I497" i="1"/>
  <c r="G497" i="1"/>
  <c r="U494" i="1"/>
  <c r="K494" i="1"/>
  <c r="I494" i="1"/>
  <c r="G494" i="1"/>
  <c r="U191" i="1"/>
  <c r="K191" i="1"/>
  <c r="I191" i="1"/>
  <c r="U190" i="1"/>
  <c r="K190" i="1"/>
  <c r="I190" i="1"/>
  <c r="U189" i="1"/>
  <c r="K189" i="1"/>
  <c r="I189" i="1"/>
  <c r="U188" i="1"/>
  <c r="K188" i="1"/>
  <c r="I188" i="1"/>
  <c r="U154" i="1" l="1"/>
  <c r="K154" i="1"/>
  <c r="I154" i="1"/>
  <c r="G154" i="1"/>
  <c r="U153" i="1"/>
  <c r="K153" i="1"/>
  <c r="I153" i="1"/>
  <c r="G153" i="1"/>
  <c r="U152" i="1"/>
  <c r="K152" i="1"/>
  <c r="I152" i="1"/>
  <c r="G152" i="1"/>
  <c r="U151" i="1"/>
  <c r="K151" i="1"/>
  <c r="I151" i="1"/>
  <c r="G151" i="1"/>
  <c r="U150" i="1"/>
  <c r="K150" i="1"/>
  <c r="I150" i="1"/>
  <c r="G150" i="1"/>
  <c r="U149" i="1"/>
  <c r="K149" i="1"/>
  <c r="I149" i="1"/>
  <c r="G149" i="1"/>
  <c r="U138" i="1" l="1"/>
  <c r="K138" i="1"/>
  <c r="I138" i="1"/>
  <c r="G138" i="1"/>
  <c r="U137" i="1"/>
  <c r="K137" i="1"/>
  <c r="I137" i="1"/>
  <c r="G137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17" i="1"/>
  <c r="K116" i="1"/>
  <c r="K115" i="1"/>
  <c r="K114" i="1"/>
  <c r="K97" i="1"/>
  <c r="K96" i="1"/>
  <c r="U187" i="1"/>
  <c r="K187" i="1"/>
  <c r="I187" i="1"/>
  <c r="U186" i="1"/>
  <c r="K186" i="1"/>
  <c r="I186" i="1"/>
  <c r="U185" i="1"/>
  <c r="K185" i="1"/>
  <c r="I185" i="1"/>
  <c r="U184" i="1"/>
  <c r="K184" i="1"/>
  <c r="I184" i="1"/>
  <c r="U502" i="1"/>
  <c r="K502" i="1"/>
  <c r="I502" i="1"/>
  <c r="G502" i="1"/>
  <c r="U501" i="1"/>
  <c r="K501" i="1"/>
  <c r="I501" i="1"/>
  <c r="G501" i="1"/>
  <c r="U499" i="1"/>
  <c r="K499" i="1"/>
  <c r="I499" i="1"/>
  <c r="G499" i="1"/>
  <c r="U498" i="1"/>
  <c r="K498" i="1"/>
  <c r="I498" i="1"/>
  <c r="G498" i="1"/>
  <c r="U496" i="1"/>
  <c r="K496" i="1"/>
  <c r="I496" i="1"/>
  <c r="G496" i="1"/>
  <c r="U495" i="1"/>
  <c r="K495" i="1"/>
  <c r="I495" i="1"/>
  <c r="G495" i="1"/>
  <c r="U493" i="1"/>
  <c r="K493" i="1"/>
  <c r="I493" i="1"/>
  <c r="G493" i="1"/>
  <c r="U492" i="1"/>
  <c r="K492" i="1"/>
  <c r="I492" i="1"/>
  <c r="G492" i="1"/>
  <c r="U211" i="1"/>
  <c r="I211" i="1"/>
  <c r="U206" i="1"/>
  <c r="I206" i="1"/>
  <c r="U201" i="1"/>
  <c r="I201" i="1"/>
  <c r="U196" i="1"/>
  <c r="I196" i="1"/>
  <c r="U210" i="1"/>
  <c r="I210" i="1"/>
  <c r="U205" i="1"/>
  <c r="I205" i="1"/>
  <c r="U200" i="1"/>
  <c r="I200" i="1"/>
  <c r="U195" i="1"/>
  <c r="I195" i="1"/>
  <c r="U209" i="1"/>
  <c r="I209" i="1"/>
  <c r="U204" i="1"/>
  <c r="I204" i="1"/>
  <c r="U199" i="1"/>
  <c r="I199" i="1"/>
  <c r="U194" i="1"/>
  <c r="I194" i="1"/>
  <c r="U208" i="1"/>
  <c r="I208" i="1"/>
  <c r="U203" i="1"/>
  <c r="I203" i="1"/>
  <c r="U198" i="1"/>
  <c r="I198" i="1"/>
  <c r="U193" i="1"/>
  <c r="I193" i="1"/>
  <c r="U207" i="1"/>
  <c r="I207" i="1"/>
  <c r="U202" i="1"/>
  <c r="I202" i="1"/>
  <c r="U197" i="1"/>
  <c r="I197" i="1"/>
  <c r="U192" i="1"/>
  <c r="I192" i="1"/>
  <c r="U117" i="1"/>
  <c r="I117" i="1"/>
  <c r="G117" i="1"/>
  <c r="U116" i="1"/>
  <c r="I116" i="1"/>
  <c r="G116" i="1"/>
  <c r="U115" i="1"/>
  <c r="I115" i="1"/>
  <c r="G115" i="1"/>
  <c r="U114" i="1"/>
  <c r="I114" i="1"/>
  <c r="G114" i="1"/>
  <c r="U97" i="1"/>
  <c r="I97" i="1"/>
  <c r="G97" i="1"/>
  <c r="U96" i="1"/>
  <c r="I96" i="1"/>
  <c r="G96" i="1"/>
  <c r="I129" i="1"/>
  <c r="I128" i="1"/>
  <c r="U19" i="1"/>
  <c r="I93" i="1" l="1"/>
  <c r="I92" i="1"/>
  <c r="I91" i="1"/>
  <c r="I90" i="1"/>
  <c r="I89" i="1"/>
  <c r="I88" i="1"/>
  <c r="I87" i="1"/>
  <c r="I86" i="1"/>
  <c r="I85" i="1"/>
  <c r="U33" i="1"/>
  <c r="G7" i="1" l="1"/>
  <c r="U136" i="1"/>
  <c r="K136" i="1"/>
  <c r="I136" i="1"/>
  <c r="G136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G35" i="1"/>
  <c r="K35" i="1"/>
  <c r="U35" i="1"/>
  <c r="G36" i="1"/>
  <c r="K36" i="1"/>
  <c r="U36" i="1"/>
  <c r="G37" i="1"/>
  <c r="K37" i="1"/>
  <c r="U37" i="1"/>
  <c r="G38" i="1"/>
  <c r="K38" i="1"/>
  <c r="U38" i="1"/>
  <c r="G39" i="1"/>
  <c r="K39" i="1"/>
  <c r="U39" i="1"/>
  <c r="G40" i="1"/>
  <c r="K40" i="1"/>
  <c r="U40" i="1"/>
  <c r="G41" i="1"/>
  <c r="K41" i="1"/>
  <c r="U41" i="1"/>
  <c r="G42" i="1"/>
  <c r="K42" i="1"/>
  <c r="U42" i="1"/>
  <c r="G43" i="1"/>
  <c r="K43" i="1"/>
  <c r="U43" i="1"/>
  <c r="G44" i="1"/>
  <c r="K44" i="1"/>
  <c r="U44" i="1"/>
  <c r="G45" i="1"/>
  <c r="K45" i="1"/>
  <c r="U45" i="1"/>
  <c r="G46" i="1"/>
  <c r="K46" i="1"/>
  <c r="U46" i="1"/>
  <c r="G47" i="1"/>
  <c r="K47" i="1"/>
  <c r="U47" i="1"/>
  <c r="G48" i="1"/>
  <c r="K48" i="1"/>
  <c r="U48" i="1"/>
  <c r="G49" i="1"/>
  <c r="K49" i="1"/>
  <c r="U49" i="1"/>
  <c r="G50" i="1"/>
  <c r="K50" i="1"/>
  <c r="U50" i="1"/>
  <c r="G51" i="1"/>
  <c r="K51" i="1"/>
  <c r="U51" i="1"/>
  <c r="G52" i="1"/>
  <c r="K52" i="1"/>
  <c r="U52" i="1"/>
  <c r="G53" i="1"/>
  <c r="K53" i="1"/>
  <c r="U53" i="1"/>
  <c r="G54" i="1"/>
  <c r="K54" i="1"/>
  <c r="U54" i="1"/>
  <c r="G55" i="1"/>
  <c r="K55" i="1"/>
  <c r="U55" i="1"/>
  <c r="G56" i="1"/>
  <c r="K56" i="1"/>
  <c r="U56" i="1"/>
  <c r="G57" i="1"/>
  <c r="K57" i="1"/>
  <c r="U57" i="1"/>
  <c r="G58" i="1"/>
  <c r="K58" i="1"/>
  <c r="U58" i="1"/>
  <c r="G59" i="1"/>
  <c r="K59" i="1"/>
  <c r="U59" i="1"/>
  <c r="G60" i="1"/>
  <c r="K60" i="1"/>
  <c r="U60" i="1"/>
  <c r="G61" i="1"/>
  <c r="K61" i="1"/>
  <c r="U61" i="1"/>
  <c r="G62" i="1"/>
  <c r="K62" i="1"/>
  <c r="U62" i="1"/>
  <c r="G63" i="1"/>
  <c r="K63" i="1"/>
  <c r="U63" i="1"/>
  <c r="G64" i="1"/>
  <c r="K64" i="1"/>
  <c r="U64" i="1"/>
  <c r="G65" i="1"/>
  <c r="K65" i="1"/>
  <c r="U65" i="1"/>
  <c r="G66" i="1"/>
  <c r="K66" i="1"/>
  <c r="U66" i="1"/>
  <c r="G67" i="1"/>
  <c r="K67" i="1"/>
  <c r="U67" i="1"/>
  <c r="G68" i="1"/>
  <c r="K68" i="1"/>
  <c r="U68" i="1"/>
  <c r="G69" i="1"/>
  <c r="K69" i="1"/>
  <c r="U69" i="1"/>
  <c r="G70" i="1"/>
  <c r="K70" i="1"/>
  <c r="U70" i="1"/>
  <c r="G71" i="1"/>
  <c r="K71" i="1"/>
  <c r="U71" i="1"/>
  <c r="G72" i="1"/>
  <c r="K72" i="1"/>
  <c r="U72" i="1"/>
  <c r="G73" i="1"/>
  <c r="K73" i="1"/>
  <c r="U73" i="1"/>
  <c r="G74" i="1"/>
  <c r="K74" i="1"/>
  <c r="U74" i="1"/>
  <c r="G75" i="1"/>
  <c r="K75" i="1"/>
  <c r="U75" i="1"/>
  <c r="G76" i="1"/>
  <c r="K76" i="1"/>
  <c r="U76" i="1"/>
  <c r="G77" i="1"/>
  <c r="K77" i="1"/>
  <c r="U77" i="1"/>
  <c r="G78" i="1"/>
  <c r="K78" i="1"/>
  <c r="U78" i="1"/>
  <c r="U121" i="1" l="1"/>
  <c r="U18" i="1" l="1"/>
  <c r="K18" i="1"/>
  <c r="I18" i="1"/>
  <c r="U17" i="1"/>
  <c r="K17" i="1"/>
  <c r="I17" i="1"/>
  <c r="G17" i="1"/>
  <c r="U16" i="1"/>
  <c r="K16" i="1"/>
  <c r="I16" i="1"/>
  <c r="G16" i="1"/>
  <c r="U15" i="1"/>
  <c r="K15" i="1"/>
  <c r="I15" i="1"/>
  <c r="G15" i="1"/>
  <c r="U134" i="1"/>
  <c r="I98" i="1"/>
  <c r="U158" i="1"/>
  <c r="U159" i="1"/>
  <c r="U160" i="1"/>
  <c r="U161" i="1"/>
  <c r="U162" i="1"/>
  <c r="U163" i="1"/>
  <c r="U164" i="1"/>
  <c r="U157" i="1"/>
  <c r="K130" i="1"/>
  <c r="U7" i="1"/>
  <c r="U8" i="1"/>
  <c r="U9" i="1"/>
  <c r="U10" i="1"/>
  <c r="U11" i="1"/>
  <c r="U12" i="1"/>
  <c r="U13" i="1"/>
  <c r="U14" i="1"/>
  <c r="U180" i="1"/>
  <c r="U181" i="1"/>
  <c r="U182" i="1"/>
  <c r="U183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8" i="1"/>
  <c r="U119" i="1"/>
  <c r="U120" i="1"/>
  <c r="U122" i="1"/>
  <c r="U123" i="1"/>
  <c r="U124" i="1"/>
  <c r="U125" i="1"/>
  <c r="U126" i="1"/>
  <c r="U127" i="1"/>
  <c r="U130" i="1"/>
  <c r="U131" i="1"/>
  <c r="U132" i="1"/>
  <c r="U133" i="1"/>
  <c r="U135" i="1"/>
  <c r="U139" i="1"/>
  <c r="U140" i="1"/>
  <c r="U141" i="1"/>
  <c r="U142" i="1"/>
  <c r="U143" i="1"/>
  <c r="U144" i="1"/>
  <c r="U145" i="1"/>
  <c r="U146" i="1"/>
  <c r="U147" i="1"/>
  <c r="U148" i="1"/>
  <c r="U155" i="1"/>
  <c r="U156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6" i="1"/>
  <c r="K7" i="1"/>
  <c r="K8" i="1"/>
  <c r="K9" i="1"/>
  <c r="K10" i="1"/>
  <c r="K11" i="1"/>
  <c r="K12" i="1"/>
  <c r="K13" i="1"/>
  <c r="K14" i="1"/>
  <c r="K180" i="1"/>
  <c r="K181" i="1"/>
  <c r="K182" i="1"/>
  <c r="K18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8" i="1"/>
  <c r="K119" i="1"/>
  <c r="K120" i="1"/>
  <c r="K122" i="1"/>
  <c r="K123" i="1"/>
  <c r="K124" i="1"/>
  <c r="K125" i="1"/>
  <c r="K126" i="1"/>
  <c r="K127" i="1"/>
  <c r="K131" i="1"/>
  <c r="K132" i="1"/>
  <c r="K133" i="1"/>
  <c r="K134" i="1"/>
  <c r="K135" i="1"/>
  <c r="K139" i="1"/>
  <c r="K140" i="1"/>
  <c r="K141" i="1"/>
  <c r="K142" i="1"/>
  <c r="K143" i="1"/>
  <c r="K144" i="1"/>
  <c r="K145" i="1"/>
  <c r="K146" i="1"/>
  <c r="K147" i="1"/>
  <c r="K148" i="1"/>
  <c r="K155" i="1"/>
  <c r="K156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6" i="1"/>
  <c r="I7" i="1"/>
  <c r="I8" i="1"/>
  <c r="I9" i="1"/>
  <c r="I10" i="1"/>
  <c r="I11" i="1"/>
  <c r="I12" i="1"/>
  <c r="I13" i="1"/>
  <c r="I14" i="1"/>
  <c r="I180" i="1"/>
  <c r="I181" i="1"/>
  <c r="I182" i="1"/>
  <c r="I183" i="1"/>
  <c r="I79" i="1"/>
  <c r="I80" i="1"/>
  <c r="I81" i="1"/>
  <c r="I82" i="1"/>
  <c r="I83" i="1"/>
  <c r="I84" i="1"/>
  <c r="I94" i="1"/>
  <c r="I95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9" i="1"/>
  <c r="I120" i="1"/>
  <c r="I122" i="1"/>
  <c r="I123" i="1"/>
  <c r="I124" i="1"/>
  <c r="I125" i="1"/>
  <c r="I126" i="1"/>
  <c r="I127" i="1"/>
  <c r="I130" i="1"/>
  <c r="I131" i="1"/>
  <c r="I132" i="1"/>
  <c r="I133" i="1"/>
  <c r="I134" i="1"/>
  <c r="I135" i="1"/>
  <c r="I139" i="1"/>
  <c r="I140" i="1"/>
  <c r="I141" i="1"/>
  <c r="I142" i="1"/>
  <c r="I143" i="1"/>
  <c r="I144" i="1"/>
  <c r="I145" i="1"/>
  <c r="I146" i="1"/>
  <c r="I147" i="1"/>
  <c r="I148" i="1"/>
  <c r="I155" i="1"/>
  <c r="I156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6" i="1"/>
  <c r="G8" i="1"/>
  <c r="G9" i="1"/>
  <c r="G10" i="1"/>
  <c r="G11" i="1"/>
  <c r="G12" i="1"/>
  <c r="G13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8" i="1"/>
  <c r="G119" i="1"/>
  <c r="G120" i="1"/>
  <c r="G122" i="1"/>
  <c r="G123" i="1"/>
  <c r="G124" i="1"/>
  <c r="G125" i="1"/>
  <c r="G126" i="1"/>
  <c r="G127" i="1"/>
  <c r="G130" i="1"/>
  <c r="G131" i="1"/>
  <c r="G132" i="1"/>
  <c r="G133" i="1"/>
  <c r="G134" i="1"/>
  <c r="G135" i="1"/>
  <c r="G139" i="1"/>
  <c r="G140" i="1"/>
  <c r="G141" i="1"/>
  <c r="G142" i="1"/>
  <c r="G143" i="1"/>
  <c r="G144" i="1"/>
  <c r="G145" i="1"/>
  <c r="G146" i="1"/>
  <c r="G147" i="1"/>
  <c r="G148" i="1"/>
  <c r="G155" i="1"/>
  <c r="G156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2BC5C25B-90B6-4CD9-A9A5-DEC87957B531}">
      <text>
        <r>
          <rPr>
            <b/>
            <sz val="9"/>
            <color indexed="81"/>
            <rFont val="宋体"/>
            <charset val="134"/>
          </rPr>
          <t>不填=上架
1=下架</t>
        </r>
      </text>
    </comment>
    <comment ref="G5" authorId="1" shapeId="0" xr:uid="{A77DAD8F-40DD-4CD2-8C19-153948B5B2A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 其他道具
1 养成道具
2 特工装备
3 优化回路
4 消耗道具（礼包型）
5 兑换券
6 基础货币
7 迷宫道具
8 线索道具
详见附表“下拉菜单映射
”</t>
        </r>
      </text>
    </comment>
    <comment ref="I5" authorId="1" shapeId="0" xr:uid="{9E7C6998-FE74-44FA-B6CB-5D61B56D773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白
2 绿
3 蓝
4 紫
5 橙</t>
        </r>
      </text>
    </comment>
    <comment ref="K5" authorId="1" shapeId="0" xr:uid="{37417723-9826-4A35-92FE-14AB2E4F6BC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 不显示
1 特工升级材料
2 特工突破材料
3 特工技能材料
4 特工升星材料
5 通用养成材料
6 特工配件
7 配件升级材料
8 配件共鸣材料
9 配件突破材料
10 体力恢复道具
11 配件校准材料</t>
        </r>
      </text>
    </comment>
    <comment ref="L5" authorId="1" shapeId="0" xr:uid="{DD387E8C-A940-404E-95F4-B96CABA4CE49}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不填则无法直接使用
1 指定获得道具
2 指定获得角色
3 随机获得道具
4 随机获得角色
4 直接获得道具
6 直接获得角色
7 获得体力值
8 共鸣卷轴Id
9 增加角色经验
10增加装备经验
11 随机礼包
12 自选礼包</t>
        </r>
      </text>
    </comment>
    <comment ref="M5" authorId="1" shapeId="0" xr:uid="{BF033154-0F55-4972-AD34-B4A71B3C735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= 可选道具数量,[道具Id:数量,道具Id:数量]
2 = [角色Id,角色Id,角色Id]
3 = [道具Id:数量,道具Id:数量,道具Id:数量]
4 = [角色Id,角色Id,角色Id]
5 = [道具Id:数量,道具Id:数量,道具Id:数量]
6 = 角色Id
7 = 恢复体力值
8 = [共鸣套装Id，部位限制]
9 = 角色经验增加值
11=随机礼包奖励id
12=自选礼包id</t>
        </r>
      </text>
    </comment>
    <comment ref="Q5" authorId="1" shapeId="0" xr:uid="{551B7A27-5C42-433F-89FF-B914525E2F0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道具的失效周期以及市场，周期分为：日；周；月；
周期指在同一个周期内，获得该道具将共用同一个uid以及过期时间。
例如周期为周，失效时间为14天，则周一到周日获得该道具都将合并，且在下周日晚维护后过期。</t>
        </r>
      </text>
    </comment>
    <comment ref="R5" authorId="1" shapeId="0" xr:uid="{EE65A256-776E-4CAE-8615-ADE05E035A9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填写具体的过期时间由周期决定。如周期为1，时长为1，则过期时间为7天。</t>
        </r>
      </text>
    </comment>
    <comment ref="S5" authorId="1" shapeId="0" xr:uid="{524DE5BD-3220-4FEA-A952-04F690C2F3A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填具体时间
2020-12-11 12：00</t>
        </r>
        <r>
          <rPr>
            <sz val="9"/>
            <color indexed="81"/>
            <rFont val="宋体"/>
            <family val="3"/>
            <charset val="134"/>
          </rPr>
          <t xml:space="preserve"> 不填则不限制</t>
        </r>
      </text>
    </comment>
    <comment ref="U5" authorId="1" shapeId="0" xr:uid="{FCDB363F-1342-41F7-BB39-4686627C865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特工装备（角色装备）
2 消耗物品（消耗道具）
3 优化电路（附魔卷轴）
4 通用素材（养成道具）
5 特殊道具（其他道具）</t>
        </r>
      </text>
    </comment>
    <comment ref="V5" authorId="0" shapeId="0" xr:uid="{BEC83E0F-6F9B-4137-9C5E-B7C87B1931A6}">
      <text>
        <r>
          <rPr>
            <sz val="9"/>
            <color indexed="81"/>
            <rFont val="宋体"/>
            <charset val="134"/>
          </rPr>
          <t xml:space="preserve">同分页内升序显示
</t>
        </r>
      </text>
    </comment>
    <comment ref="W5" authorId="1" shapeId="0" xr:uid="{482A4503-559C-4F95-A2A4-0E4641A7A2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是
0 否</t>
        </r>
      </text>
    </comment>
    <comment ref="X5" authorId="1" shapeId="0" xr:uid="{039B31B5-D9BE-4F93-904F-7A2DA0A3F7F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 = 不能使用
1 = 单个使用
2 = 批量使用</t>
        </r>
      </text>
    </comment>
    <comment ref="Y5" authorId="0" shapeId="0" xr:uid="{03EB25E0-EB13-41FC-8182-58189A2CF65A}">
      <text>
        <r>
          <rPr>
            <sz val="9"/>
            <color indexed="81"/>
            <rFont val="宋体"/>
            <charset val="134"/>
          </rPr>
          <t xml:space="preserve">玩家等级
</t>
        </r>
      </text>
    </comment>
    <comment ref="Z5" authorId="1" shapeId="0" xr:uid="{69D6E7D0-831D-44CC-B22F-DA2704EE048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对应获取途径表Id</t>
        </r>
      </text>
    </comment>
  </commentList>
</comments>
</file>

<file path=xl/sharedStrings.xml><?xml version="1.0" encoding="utf-8"?>
<sst xmlns="http://schemas.openxmlformats.org/spreadsheetml/2006/main" count="4932" uniqueCount="1668">
  <si>
    <t>Id</t>
    <phoneticPr fontId="1" type="noConversion"/>
  </si>
  <si>
    <t>名称</t>
    <phoneticPr fontId="1" type="noConversion"/>
  </si>
  <si>
    <t>能否叠加</t>
    <phoneticPr fontId="1" type="noConversion"/>
  </si>
  <si>
    <t>失效时间</t>
    <phoneticPr fontId="1" type="noConversion"/>
  </si>
  <si>
    <t>获得途径</t>
    <phoneticPr fontId="1" type="noConversion"/>
  </si>
  <si>
    <t>使用等级限制</t>
    <phoneticPr fontId="1" type="noConversion"/>
  </si>
  <si>
    <t>体力道具</t>
    <phoneticPr fontId="1" type="noConversion"/>
  </si>
  <si>
    <t>背景描述</t>
    <phoneticPr fontId="1" type="noConversion"/>
  </si>
  <si>
    <t>使用类型</t>
    <phoneticPr fontId="1" type="noConversion"/>
  </si>
  <si>
    <t>道具参数</t>
    <phoneticPr fontId="1" type="noConversion"/>
  </si>
  <si>
    <t>作用描述</t>
    <phoneticPr fontId="1" type="noConversion"/>
  </si>
  <si>
    <t>品质</t>
    <phoneticPr fontId="1" type="noConversion"/>
  </si>
  <si>
    <t>背包排序等级</t>
    <phoneticPr fontId="1" type="noConversion"/>
  </si>
  <si>
    <t>持有上限</t>
    <phoneticPr fontId="1" type="noConversion"/>
  </si>
  <si>
    <t>日获得上限</t>
    <phoneticPr fontId="1" type="noConversion"/>
  </si>
  <si>
    <t>月获得上限</t>
    <phoneticPr fontId="1" type="noConversion"/>
  </si>
  <si>
    <t>id</t>
    <phoneticPr fontId="1" type="noConversion"/>
  </si>
  <si>
    <t>name</t>
    <phoneticPr fontId="1" type="noConversion"/>
  </si>
  <si>
    <t>I</t>
    <phoneticPr fontId="1" type="noConversion"/>
  </si>
  <si>
    <t>S</t>
    <phoneticPr fontId="1" type="noConversion"/>
  </si>
  <si>
    <t>#</t>
    <phoneticPr fontId="1" type="noConversion"/>
  </si>
  <si>
    <t>I</t>
    <phoneticPr fontId="1" type="noConversion"/>
  </si>
  <si>
    <t>itemType</t>
    <phoneticPr fontId="1" type="noConversion"/>
  </si>
  <si>
    <t>useType</t>
    <phoneticPr fontId="1" type="noConversion"/>
  </si>
  <si>
    <t>quality</t>
    <phoneticPr fontId="1" type="noConversion"/>
  </si>
  <si>
    <t>levelLimit</t>
    <phoneticPr fontId="1" type="noConversion"/>
  </si>
  <si>
    <t>overlay</t>
    <phoneticPr fontId="1" type="noConversion"/>
  </si>
  <si>
    <t>holdLimit</t>
    <phoneticPr fontId="1" type="noConversion"/>
  </si>
  <si>
    <t>dailyGetLimit</t>
    <phoneticPr fontId="1" type="noConversion"/>
  </si>
  <si>
    <t>monthGetLimit</t>
    <phoneticPr fontId="1" type="noConversion"/>
  </si>
  <si>
    <t>duration</t>
    <phoneticPr fontId="1" type="noConversion"/>
  </si>
  <si>
    <t>itemParam</t>
    <phoneticPr fontId="1" type="noConversion"/>
  </si>
  <si>
    <t>useTo</t>
    <phoneticPr fontId="1" type="noConversion"/>
  </si>
  <si>
    <t>deadTime</t>
    <phoneticPr fontId="1" type="noConversion"/>
  </si>
  <si>
    <t>A|N</t>
    <phoneticPr fontId="1" type="noConversion"/>
  </si>
  <si>
    <t>XXX的功勋记录</t>
  </si>
  <si>
    <t>道具Id段约束</t>
    <phoneticPr fontId="1" type="noConversion"/>
  </si>
  <si>
    <t>角色专用升星材料</t>
    <phoneticPr fontId="1" type="noConversion"/>
  </si>
  <si>
    <t>备注</t>
    <phoneticPr fontId="1" type="noConversion"/>
  </si>
  <si>
    <t>配件升级材料</t>
  </si>
  <si>
    <t>配件升级材料</t>
    <phoneticPr fontId="1" type="noConversion"/>
  </si>
  <si>
    <t>配件突破材料</t>
  </si>
  <si>
    <t>特工配件</t>
  </si>
  <si>
    <t>特工配件Id规则</t>
    <phoneticPr fontId="1" type="noConversion"/>
  </si>
  <si>
    <t>白</t>
  </si>
  <si>
    <t>位置</t>
    <phoneticPr fontId="1" type="noConversion"/>
  </si>
  <si>
    <t>序号</t>
    <phoneticPr fontId="1" type="noConversion"/>
  </si>
  <si>
    <t>绿色配件</t>
    <phoneticPr fontId="1" type="noConversion"/>
  </si>
  <si>
    <t>蓝色配件</t>
    <phoneticPr fontId="1" type="noConversion"/>
  </si>
  <si>
    <t>紫色配件</t>
    <phoneticPr fontId="1" type="noConversion"/>
  </si>
  <si>
    <t>橙色配件</t>
    <phoneticPr fontId="1" type="noConversion"/>
  </si>
  <si>
    <t>#</t>
    <phoneticPr fontId="1" type="noConversion"/>
  </si>
  <si>
    <t>绿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</si>
  <si>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</si>
  <si>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</si>
  <si>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</si>
  <si>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作用中文</t>
    <phoneticPr fontId="1" type="noConversion"/>
  </si>
  <si>
    <t>不显示</t>
  </si>
  <si>
    <t>特工升级材料</t>
  </si>
  <si>
    <t>特工突破材料</t>
  </si>
  <si>
    <t>特工技能材料</t>
  </si>
  <si>
    <t>特工升星材料</t>
  </si>
  <si>
    <t>通用养成材料</t>
  </si>
  <si>
    <t>配件共鸣材料</t>
  </si>
  <si>
    <t>体力恢复道具</t>
  </si>
  <si>
    <t>背包分类中文</t>
    <phoneticPr fontId="1" type="noConversion"/>
  </si>
  <si>
    <t>消耗物品</t>
  </si>
  <si>
    <t>养成道具</t>
  </si>
  <si>
    <t>道具效果</t>
    <phoneticPr fontId="1" type="noConversion"/>
  </si>
  <si>
    <t>其他道具</t>
  </si>
  <si>
    <t>养成材料</t>
  </si>
  <si>
    <t>雇员配件</t>
  </si>
  <si>
    <t>共鸣卷轴</t>
  </si>
  <si>
    <t>付费石头</t>
    <phoneticPr fontId="1" type="noConversion"/>
  </si>
  <si>
    <t>橙</t>
  </si>
  <si>
    <t>免费石头</t>
    <phoneticPr fontId="1" type="noConversion"/>
  </si>
  <si>
    <t>金币</t>
    <phoneticPr fontId="1" type="noConversion"/>
  </si>
  <si>
    <t>紫</t>
  </si>
  <si>
    <t>#Id</t>
    <phoneticPr fontId="1" type="noConversion"/>
  </si>
  <si>
    <t>I|N</t>
    <phoneticPr fontId="1" type="noConversion"/>
  </si>
  <si>
    <t>失效周期</t>
    <phoneticPr fontId="1" type="noConversion"/>
  </si>
  <si>
    <t>失效时长</t>
    <phoneticPr fontId="1" type="noConversion"/>
  </si>
  <si>
    <t>string</t>
    <phoneticPr fontId="1" type="noConversion"/>
  </si>
  <si>
    <t>抬头</t>
    <phoneticPr fontId="1" type="noConversion"/>
  </si>
  <si>
    <t>共鸣卷轴ID规则</t>
    <phoneticPr fontId="1" type="noConversion"/>
  </si>
  <si>
    <t>道具分类</t>
    <phoneticPr fontId="1" type="noConversion"/>
  </si>
  <si>
    <t>itemParam</t>
    <phoneticPr fontId="1" type="noConversion"/>
  </si>
  <si>
    <t>蓝</t>
  </si>
  <si>
    <t>S|N</t>
    <phoneticPr fontId="1" type="noConversion"/>
  </si>
  <si>
    <t>durationType</t>
    <phoneticPr fontId="1" type="noConversion"/>
  </si>
  <si>
    <t>芯卡经验</t>
    <phoneticPr fontId="1" type="noConversion"/>
  </si>
  <si>
    <t>芯卡分解货币</t>
    <phoneticPr fontId="1" type="noConversion"/>
  </si>
  <si>
    <t>基础作战教材</t>
  </si>
  <si>
    <t>初级作战教材</t>
  </si>
  <si>
    <t>中级作战教材</t>
  </si>
  <si>
    <t>高级作战教材</t>
  </si>
  <si>
    <t>执行级门匙</t>
  </si>
  <si>
    <t>精英级门匙</t>
  </si>
  <si>
    <t>专家级门匙</t>
  </si>
  <si>
    <t>电脑的门匙</t>
  </si>
  <si>
    <t>盗贼的门匙</t>
  </si>
  <si>
    <t>盾辅的门匙</t>
  </si>
  <si>
    <t>莱卡的门匙</t>
  </si>
  <si>
    <t>吉安娜的门匙</t>
  </si>
  <si>
    <t>奶妈的门匙</t>
  </si>
  <si>
    <t>星凉的门匙</t>
  </si>
  <si>
    <t>忠元的门匙</t>
  </si>
  <si>
    <t>鸣霜的门匙</t>
  </si>
  <si>
    <t>千秋的门匙</t>
  </si>
  <si>
    <t>苦行僧的门匙</t>
  </si>
  <si>
    <t>人肉炸弹的门匙</t>
  </si>
  <si>
    <t>暴击的门匙</t>
  </si>
  <si>
    <t>复活的门匙</t>
  </si>
  <si>
    <t>站位的门匙</t>
  </si>
  <si>
    <t>盗取的门匙</t>
  </si>
  <si>
    <t>含磁矿物</t>
  </si>
  <si>
    <t>多糖粉</t>
  </si>
  <si>
    <t>单质硅</t>
  </si>
  <si>
    <t>纳米磁粉</t>
  </si>
  <si>
    <t>壳聚糖</t>
  </si>
  <si>
    <t>单晶硅片</t>
  </si>
  <si>
    <t>高密度磁带</t>
  </si>
  <si>
    <t>壳聚糖溶液</t>
  </si>
  <si>
    <t>单晶硅棒</t>
  </si>
  <si>
    <t>钛合金</t>
  </si>
  <si>
    <t>芳纶纤维</t>
  </si>
  <si>
    <t>无色合成石</t>
  </si>
  <si>
    <t>超磁工件</t>
  </si>
  <si>
    <t>工业糖凝胶</t>
  </si>
  <si>
    <t>光伏电池板</t>
  </si>
  <si>
    <t>钛合金板材</t>
  </si>
  <si>
    <t>纤维纺织物</t>
  </si>
  <si>
    <t>激光晶体</t>
  </si>
  <si>
    <t>微型动力源</t>
  </si>
  <si>
    <t>机械拼装件</t>
  </si>
  <si>
    <t>神经传感器</t>
  </si>
  <si>
    <t>微效芯卡元件</t>
  </si>
  <si>
    <t>低效芯卡元件</t>
  </si>
  <si>
    <t>中效芯卡元件</t>
  </si>
  <si>
    <t>高效芯卡元件</t>
  </si>
  <si>
    <t>小号稳定合剂</t>
  </si>
  <si>
    <t>中号稳定合剂</t>
  </si>
  <si>
    <t>大号稳定合剂</t>
  </si>
  <si>
    <t>单张调档函</t>
  </si>
  <si>
    <t>十张调档函</t>
  </si>
  <si>
    <t>bagType</t>
    <phoneticPr fontId="1" type="noConversion"/>
  </si>
  <si>
    <t>bagSortLv</t>
    <phoneticPr fontId="1" type="noConversion"/>
  </si>
  <si>
    <t>icon</t>
  </si>
  <si>
    <t>string</t>
  </si>
  <si>
    <t>#</t>
  </si>
  <si>
    <t>图标</t>
  </si>
  <si>
    <t>desc</t>
    <phoneticPr fontId="1" type="noConversion"/>
  </si>
  <si>
    <t>string</t>
    <phoneticPr fontId="1" type="noConversion"/>
  </si>
  <si>
    <t>desc2</t>
    <phoneticPr fontId="1" type="noConversion"/>
  </si>
  <si>
    <t>typeDesc</t>
    <phoneticPr fontId="1" type="noConversion"/>
  </si>
  <si>
    <t>string</t>
    <phoneticPr fontId="1" type="noConversion"/>
  </si>
  <si>
    <t>canUse</t>
    <phoneticPr fontId="1" type="noConversion"/>
  </si>
  <si>
    <t>绿</t>
  </si>
  <si>
    <t>防护R11</t>
    <phoneticPr fontId="1" type="noConversion"/>
  </si>
  <si>
    <t>防护R12</t>
    <phoneticPr fontId="1" type="noConversion"/>
  </si>
  <si>
    <t>防护R21</t>
    <phoneticPr fontId="1" type="noConversion"/>
  </si>
  <si>
    <t>防护R22</t>
    <phoneticPr fontId="1" type="noConversion"/>
  </si>
  <si>
    <t>防护R31</t>
    <phoneticPr fontId="1" type="noConversion"/>
  </si>
  <si>
    <t>防护R32</t>
    <phoneticPr fontId="1" type="noConversion"/>
  </si>
  <si>
    <t>防护R41</t>
    <phoneticPr fontId="1" type="noConversion"/>
  </si>
  <si>
    <t>防护R42</t>
    <phoneticPr fontId="1" type="noConversion"/>
  </si>
  <si>
    <t>防护SR11</t>
    <phoneticPr fontId="1" type="noConversion"/>
  </si>
  <si>
    <t>防护SR12</t>
    <phoneticPr fontId="1" type="noConversion"/>
  </si>
  <si>
    <t>防护SR13</t>
    <phoneticPr fontId="1" type="noConversion"/>
  </si>
  <si>
    <t>防护SR14</t>
    <phoneticPr fontId="1" type="noConversion"/>
  </si>
  <si>
    <t>防护SR21</t>
    <phoneticPr fontId="1" type="noConversion"/>
  </si>
  <si>
    <t>防护SR22</t>
    <phoneticPr fontId="1" type="noConversion"/>
  </si>
  <si>
    <t>防护SR23</t>
    <phoneticPr fontId="1" type="noConversion"/>
  </si>
  <si>
    <t>防护SR24</t>
    <phoneticPr fontId="1" type="noConversion"/>
  </si>
  <si>
    <t>防护SR31</t>
    <phoneticPr fontId="1" type="noConversion"/>
  </si>
  <si>
    <t>防护SR32</t>
    <phoneticPr fontId="1" type="noConversion"/>
  </si>
  <si>
    <t>防护SR43</t>
    <phoneticPr fontId="1" type="noConversion"/>
  </si>
  <si>
    <t>防护SR33</t>
    <phoneticPr fontId="1" type="noConversion"/>
  </si>
  <si>
    <t>防护SR34</t>
    <phoneticPr fontId="1" type="noConversion"/>
  </si>
  <si>
    <t>防护SR41</t>
    <phoneticPr fontId="1" type="noConversion"/>
  </si>
  <si>
    <t>防护SR42</t>
    <phoneticPr fontId="1" type="noConversion"/>
  </si>
  <si>
    <t>防护SR44</t>
    <phoneticPr fontId="1" type="noConversion"/>
  </si>
  <si>
    <t>防护SSR11</t>
    <phoneticPr fontId="1" type="noConversion"/>
  </si>
  <si>
    <t>防护SSR12</t>
    <phoneticPr fontId="1" type="noConversion"/>
  </si>
  <si>
    <t>防护SSR13</t>
    <phoneticPr fontId="1" type="noConversion"/>
  </si>
  <si>
    <t>防护SSR14</t>
    <phoneticPr fontId="1" type="noConversion"/>
  </si>
  <si>
    <t>防护SSR15</t>
    <phoneticPr fontId="1" type="noConversion"/>
  </si>
  <si>
    <t>防护SSR16</t>
    <phoneticPr fontId="1" type="noConversion"/>
  </si>
  <si>
    <t>防护SSR21</t>
    <phoneticPr fontId="1" type="noConversion"/>
  </si>
  <si>
    <t>防护SSR22</t>
    <phoneticPr fontId="1" type="noConversion"/>
  </si>
  <si>
    <t>防护SSR23</t>
    <phoneticPr fontId="1" type="noConversion"/>
  </si>
  <si>
    <t>防护SSR24</t>
    <phoneticPr fontId="1" type="noConversion"/>
  </si>
  <si>
    <t>防护SSR25</t>
    <phoneticPr fontId="1" type="noConversion"/>
  </si>
  <si>
    <t>防护SSR26</t>
    <phoneticPr fontId="1" type="noConversion"/>
  </si>
  <si>
    <t>防护SSR31</t>
    <phoneticPr fontId="1" type="noConversion"/>
  </si>
  <si>
    <t>防护SSR32</t>
    <phoneticPr fontId="1" type="noConversion"/>
  </si>
  <si>
    <t>防护SSR33</t>
    <phoneticPr fontId="1" type="noConversion"/>
  </si>
  <si>
    <t>防护SSR34</t>
    <phoneticPr fontId="1" type="noConversion"/>
  </si>
  <si>
    <t>防护SSR35</t>
    <phoneticPr fontId="1" type="noConversion"/>
  </si>
  <si>
    <t>防护SSR36</t>
    <phoneticPr fontId="1" type="noConversion"/>
  </si>
  <si>
    <t>防护SSR37</t>
    <phoneticPr fontId="1" type="noConversion"/>
  </si>
  <si>
    <t>防护N11</t>
    <phoneticPr fontId="1" type="noConversion"/>
  </si>
  <si>
    <t>防护N21</t>
    <phoneticPr fontId="1" type="noConversion"/>
  </si>
  <si>
    <t>防护N31</t>
    <phoneticPr fontId="1" type="noConversion"/>
  </si>
  <si>
    <t>防护N41</t>
    <phoneticPr fontId="1" type="noConversion"/>
  </si>
  <si>
    <t>防护SSR41</t>
    <phoneticPr fontId="1" type="noConversion"/>
  </si>
  <si>
    <t>防护SSR42</t>
    <phoneticPr fontId="1" type="noConversion"/>
  </si>
  <si>
    <t>防护SSR43</t>
    <phoneticPr fontId="1" type="noConversion"/>
  </si>
  <si>
    <t>防护SSR44</t>
    <phoneticPr fontId="1" type="noConversion"/>
  </si>
  <si>
    <t>防护SSR45</t>
    <phoneticPr fontId="1" type="noConversion"/>
  </si>
  <si>
    <t>防护SSR46</t>
    <phoneticPr fontId="1" type="noConversion"/>
  </si>
  <si>
    <t>突击N11</t>
    <phoneticPr fontId="1" type="noConversion"/>
  </si>
  <si>
    <t>突击N12</t>
    <phoneticPr fontId="1" type="noConversion"/>
  </si>
  <si>
    <t>突击N13</t>
    <phoneticPr fontId="1" type="noConversion"/>
  </si>
  <si>
    <t>突击N14</t>
    <phoneticPr fontId="1" type="noConversion"/>
  </si>
  <si>
    <t>突击R11</t>
    <phoneticPr fontId="1" type="noConversion"/>
  </si>
  <si>
    <t>突击R12</t>
    <phoneticPr fontId="1" type="noConversion"/>
  </si>
  <si>
    <t>突击R21</t>
    <phoneticPr fontId="1" type="noConversion"/>
  </si>
  <si>
    <t>突击R22</t>
    <phoneticPr fontId="1" type="noConversion"/>
  </si>
  <si>
    <t>突击R31</t>
    <phoneticPr fontId="1" type="noConversion"/>
  </si>
  <si>
    <t>突击R32</t>
    <phoneticPr fontId="1" type="noConversion"/>
  </si>
  <si>
    <t>突击R41</t>
    <phoneticPr fontId="1" type="noConversion"/>
  </si>
  <si>
    <t>突击R42</t>
    <phoneticPr fontId="1" type="noConversion"/>
  </si>
  <si>
    <t>突击SR11</t>
    <phoneticPr fontId="1" type="noConversion"/>
  </si>
  <si>
    <t>突击SR12</t>
    <phoneticPr fontId="1" type="noConversion"/>
  </si>
  <si>
    <t>突击SR13</t>
    <phoneticPr fontId="1" type="noConversion"/>
  </si>
  <si>
    <t>突击SR14</t>
    <phoneticPr fontId="1" type="noConversion"/>
  </si>
  <si>
    <t>突击SR15</t>
    <phoneticPr fontId="1" type="noConversion"/>
  </si>
  <si>
    <t>突击SR22</t>
    <phoneticPr fontId="1" type="noConversion"/>
  </si>
  <si>
    <t>突击SR23</t>
    <phoneticPr fontId="1" type="noConversion"/>
  </si>
  <si>
    <t>突击SR24</t>
    <phoneticPr fontId="1" type="noConversion"/>
  </si>
  <si>
    <t>突击SR25</t>
    <phoneticPr fontId="1" type="noConversion"/>
  </si>
  <si>
    <t>突击SR21</t>
    <phoneticPr fontId="1" type="noConversion"/>
  </si>
  <si>
    <t>突击SR31</t>
    <phoneticPr fontId="1" type="noConversion"/>
  </si>
  <si>
    <t>突击SR32</t>
    <phoneticPr fontId="1" type="noConversion"/>
  </si>
  <si>
    <t>突击SR33</t>
    <phoneticPr fontId="1" type="noConversion"/>
  </si>
  <si>
    <t>突击SR34</t>
    <phoneticPr fontId="1" type="noConversion"/>
  </si>
  <si>
    <t>突击SR41</t>
    <phoneticPr fontId="1" type="noConversion"/>
  </si>
  <si>
    <t>突击SR42</t>
    <phoneticPr fontId="1" type="noConversion"/>
  </si>
  <si>
    <t>突击SR43</t>
    <phoneticPr fontId="1" type="noConversion"/>
  </si>
  <si>
    <t>突击SR44</t>
    <phoneticPr fontId="1" type="noConversion"/>
  </si>
  <si>
    <t>突击SSR11</t>
    <phoneticPr fontId="1" type="noConversion"/>
  </si>
  <si>
    <t>突击SSR12</t>
    <phoneticPr fontId="1" type="noConversion"/>
  </si>
  <si>
    <t>突击SSR13</t>
    <phoneticPr fontId="1" type="noConversion"/>
  </si>
  <si>
    <t>突击SSR14</t>
    <phoneticPr fontId="1" type="noConversion"/>
  </si>
  <si>
    <t>突击SSR15</t>
    <phoneticPr fontId="1" type="noConversion"/>
  </si>
  <si>
    <t>突击SSR16</t>
    <phoneticPr fontId="1" type="noConversion"/>
  </si>
  <si>
    <t>突击SSR21</t>
    <phoneticPr fontId="1" type="noConversion"/>
  </si>
  <si>
    <t>突击SSR22</t>
    <phoneticPr fontId="1" type="noConversion"/>
  </si>
  <si>
    <t>突击SSR23</t>
    <phoneticPr fontId="1" type="noConversion"/>
  </si>
  <si>
    <t>突击SSR24</t>
    <phoneticPr fontId="1" type="noConversion"/>
  </si>
  <si>
    <t>突击SSR25</t>
    <phoneticPr fontId="1" type="noConversion"/>
  </si>
  <si>
    <t>突击SSR26</t>
    <phoneticPr fontId="1" type="noConversion"/>
  </si>
  <si>
    <t>突击SSR31</t>
    <phoneticPr fontId="1" type="noConversion"/>
  </si>
  <si>
    <t>突击SSR32</t>
    <phoneticPr fontId="1" type="noConversion"/>
  </si>
  <si>
    <t>突击SSR33</t>
    <phoneticPr fontId="1" type="noConversion"/>
  </si>
  <si>
    <t>突击SSR34</t>
    <phoneticPr fontId="1" type="noConversion"/>
  </si>
  <si>
    <t>突击SSR35</t>
    <phoneticPr fontId="1" type="noConversion"/>
  </si>
  <si>
    <t>突击SSR36</t>
    <phoneticPr fontId="1" type="noConversion"/>
  </si>
  <si>
    <t>突击SSR41</t>
    <phoneticPr fontId="1" type="noConversion"/>
  </si>
  <si>
    <t>突击SSR42</t>
    <phoneticPr fontId="1" type="noConversion"/>
  </si>
  <si>
    <t>突击SSR43</t>
    <phoneticPr fontId="1" type="noConversion"/>
  </si>
  <si>
    <t>突击SSR44</t>
    <phoneticPr fontId="1" type="noConversion"/>
  </si>
  <si>
    <t>突击SSR45</t>
    <phoneticPr fontId="1" type="noConversion"/>
  </si>
  <si>
    <t>突击SSR46</t>
    <phoneticPr fontId="1" type="noConversion"/>
  </si>
  <si>
    <t>突击SSR47</t>
    <phoneticPr fontId="1" type="noConversion"/>
  </si>
  <si>
    <t>辅助N11</t>
    <phoneticPr fontId="1" type="noConversion"/>
  </si>
  <si>
    <t>辅助N12</t>
    <phoneticPr fontId="1" type="noConversion"/>
  </si>
  <si>
    <t>辅助N13</t>
    <phoneticPr fontId="1" type="noConversion"/>
  </si>
  <si>
    <t>辅助N14</t>
    <phoneticPr fontId="1" type="noConversion"/>
  </si>
  <si>
    <t>辅助R11</t>
    <phoneticPr fontId="1" type="noConversion"/>
  </si>
  <si>
    <t>辅助R12</t>
    <phoneticPr fontId="1" type="noConversion"/>
  </si>
  <si>
    <t>辅助R21</t>
    <phoneticPr fontId="1" type="noConversion"/>
  </si>
  <si>
    <t>辅助R22</t>
    <phoneticPr fontId="1" type="noConversion"/>
  </si>
  <si>
    <t>辅助R31</t>
    <phoneticPr fontId="1" type="noConversion"/>
  </si>
  <si>
    <t>辅助R32</t>
    <phoneticPr fontId="1" type="noConversion"/>
  </si>
  <si>
    <t>辅助R41</t>
    <phoneticPr fontId="1" type="noConversion"/>
  </si>
  <si>
    <t>辅助R42</t>
    <phoneticPr fontId="1" type="noConversion"/>
  </si>
  <si>
    <t>辅助SR11</t>
    <phoneticPr fontId="1" type="noConversion"/>
  </si>
  <si>
    <t>辅助SR12</t>
    <phoneticPr fontId="1" type="noConversion"/>
  </si>
  <si>
    <t>辅助SR13</t>
    <phoneticPr fontId="1" type="noConversion"/>
  </si>
  <si>
    <t>辅助SR14</t>
    <phoneticPr fontId="1" type="noConversion"/>
  </si>
  <si>
    <t>辅助SR21</t>
    <phoneticPr fontId="1" type="noConversion"/>
  </si>
  <si>
    <t>辅助SR22</t>
    <phoneticPr fontId="1" type="noConversion"/>
  </si>
  <si>
    <t>辅助SR23</t>
    <phoneticPr fontId="1" type="noConversion"/>
  </si>
  <si>
    <t>辅助SR24</t>
    <phoneticPr fontId="1" type="noConversion"/>
  </si>
  <si>
    <t>辅助SR31</t>
    <phoneticPr fontId="1" type="noConversion"/>
  </si>
  <si>
    <t>辅助SR32</t>
    <phoneticPr fontId="1" type="noConversion"/>
  </si>
  <si>
    <t>辅助SR33</t>
    <phoneticPr fontId="1" type="noConversion"/>
  </si>
  <si>
    <t>辅助SR34</t>
    <phoneticPr fontId="1" type="noConversion"/>
  </si>
  <si>
    <t>辅助SR41</t>
    <phoneticPr fontId="1" type="noConversion"/>
  </si>
  <si>
    <t>辅助SR42</t>
  </si>
  <si>
    <t>辅助SR43</t>
    <phoneticPr fontId="1" type="noConversion"/>
  </si>
  <si>
    <t>辅助SR44</t>
    <phoneticPr fontId="1" type="noConversion"/>
  </si>
  <si>
    <t>辅助SSR11</t>
    <phoneticPr fontId="1" type="noConversion"/>
  </si>
  <si>
    <t>辅助SSR12</t>
    <phoneticPr fontId="1" type="noConversion"/>
  </si>
  <si>
    <t>辅助SSR13</t>
    <phoneticPr fontId="1" type="noConversion"/>
  </si>
  <si>
    <t>辅助SSR14</t>
    <phoneticPr fontId="1" type="noConversion"/>
  </si>
  <si>
    <t>辅助SSR15</t>
    <phoneticPr fontId="1" type="noConversion"/>
  </si>
  <si>
    <t>辅助SSR16</t>
    <phoneticPr fontId="1" type="noConversion"/>
  </si>
  <si>
    <t>辅助SSR21</t>
    <phoneticPr fontId="1" type="noConversion"/>
  </si>
  <si>
    <t>辅助SSR22</t>
    <phoneticPr fontId="1" type="noConversion"/>
  </si>
  <si>
    <t>辅助SSR23</t>
    <phoneticPr fontId="1" type="noConversion"/>
  </si>
  <si>
    <t>辅助SSR24</t>
    <phoneticPr fontId="1" type="noConversion"/>
  </si>
  <si>
    <t>辅助SSR25</t>
    <phoneticPr fontId="1" type="noConversion"/>
  </si>
  <si>
    <t>辅助SSR26</t>
  </si>
  <si>
    <t>辅助SSR31</t>
    <phoneticPr fontId="1" type="noConversion"/>
  </si>
  <si>
    <t>辅助SSR32</t>
    <phoneticPr fontId="1" type="noConversion"/>
  </si>
  <si>
    <t>辅助SSR33</t>
    <phoneticPr fontId="1" type="noConversion"/>
  </si>
  <si>
    <t>辅助SSR34</t>
    <phoneticPr fontId="1" type="noConversion"/>
  </si>
  <si>
    <t>辅助SSR35</t>
    <phoneticPr fontId="1" type="noConversion"/>
  </si>
  <si>
    <t>辅助SSR36</t>
    <phoneticPr fontId="1" type="noConversion"/>
  </si>
  <si>
    <t>辅助SSR37</t>
    <phoneticPr fontId="1" type="noConversion"/>
  </si>
  <si>
    <t>辅助SSR41</t>
    <phoneticPr fontId="1" type="noConversion"/>
  </si>
  <si>
    <t>辅助SSR42</t>
    <phoneticPr fontId="1" type="noConversion"/>
  </si>
  <si>
    <t>辅助SSR43</t>
    <phoneticPr fontId="1" type="noConversion"/>
  </si>
  <si>
    <t>辅助SSR44</t>
    <phoneticPr fontId="1" type="noConversion"/>
  </si>
  <si>
    <t>辅助SSR45</t>
    <phoneticPr fontId="1" type="noConversion"/>
  </si>
  <si>
    <t>辅助SSR46</t>
    <phoneticPr fontId="1" type="noConversion"/>
  </si>
  <si>
    <t>辅助SSR47</t>
    <phoneticPr fontId="1" type="noConversion"/>
  </si>
  <si>
    <t>强攻N11</t>
    <phoneticPr fontId="1" type="noConversion"/>
  </si>
  <si>
    <t>强攻N21</t>
    <phoneticPr fontId="1" type="noConversion"/>
  </si>
  <si>
    <t>强攻N31</t>
    <phoneticPr fontId="1" type="noConversion"/>
  </si>
  <si>
    <t>强攻N41</t>
    <phoneticPr fontId="1" type="noConversion"/>
  </si>
  <si>
    <t>强攻R11</t>
    <phoneticPr fontId="1" type="noConversion"/>
  </si>
  <si>
    <t>强攻R12</t>
    <phoneticPr fontId="1" type="noConversion"/>
  </si>
  <si>
    <t>强攻R21</t>
    <phoneticPr fontId="1" type="noConversion"/>
  </si>
  <si>
    <t>强攻R22</t>
    <phoneticPr fontId="1" type="noConversion"/>
  </si>
  <si>
    <t>强攻R31</t>
    <phoneticPr fontId="1" type="noConversion"/>
  </si>
  <si>
    <t>强攻R32</t>
    <phoneticPr fontId="1" type="noConversion"/>
  </si>
  <si>
    <t>强攻R41</t>
    <phoneticPr fontId="1" type="noConversion"/>
  </si>
  <si>
    <t>强攻R42</t>
    <phoneticPr fontId="1" type="noConversion"/>
  </si>
  <si>
    <t>强攻SR11</t>
    <phoneticPr fontId="1" type="noConversion"/>
  </si>
  <si>
    <t>强攻SR12</t>
    <phoneticPr fontId="1" type="noConversion"/>
  </si>
  <si>
    <t>强攻SR13</t>
    <phoneticPr fontId="1" type="noConversion"/>
  </si>
  <si>
    <t>强攻SR14</t>
    <phoneticPr fontId="1" type="noConversion"/>
  </si>
  <si>
    <t>强攻SR15</t>
    <phoneticPr fontId="1" type="noConversion"/>
  </si>
  <si>
    <t>强攻SR21</t>
    <phoneticPr fontId="1" type="noConversion"/>
  </si>
  <si>
    <t>强攻SR22</t>
    <phoneticPr fontId="1" type="noConversion"/>
  </si>
  <si>
    <t>强攻SR23</t>
    <phoneticPr fontId="1" type="noConversion"/>
  </si>
  <si>
    <t>强攻SR24</t>
    <phoneticPr fontId="1" type="noConversion"/>
  </si>
  <si>
    <t>强攻SR25</t>
    <phoneticPr fontId="1" type="noConversion"/>
  </si>
  <si>
    <t>强攻SR31</t>
    <phoneticPr fontId="1" type="noConversion"/>
  </si>
  <si>
    <t>强攻SR32</t>
    <phoneticPr fontId="1" type="noConversion"/>
  </si>
  <si>
    <t>强攻SR33</t>
    <phoneticPr fontId="1" type="noConversion"/>
  </si>
  <si>
    <t>强攻SR34</t>
    <phoneticPr fontId="1" type="noConversion"/>
  </si>
  <si>
    <t>强攻SR35</t>
    <phoneticPr fontId="1" type="noConversion"/>
  </si>
  <si>
    <t>强攻SR41</t>
    <phoneticPr fontId="1" type="noConversion"/>
  </si>
  <si>
    <t>强攻SR42</t>
    <phoneticPr fontId="1" type="noConversion"/>
  </si>
  <si>
    <t>强攻SR43</t>
    <phoneticPr fontId="1" type="noConversion"/>
  </si>
  <si>
    <t>强攻SR44</t>
    <phoneticPr fontId="1" type="noConversion"/>
  </si>
  <si>
    <t>强攻SR45</t>
    <phoneticPr fontId="1" type="noConversion"/>
  </si>
  <si>
    <t>强攻SSR11</t>
    <phoneticPr fontId="1" type="noConversion"/>
  </si>
  <si>
    <t>强攻SSR12</t>
    <phoneticPr fontId="1" type="noConversion"/>
  </si>
  <si>
    <t>强攻SSR13</t>
    <phoneticPr fontId="1" type="noConversion"/>
  </si>
  <si>
    <t>强攻SSR14</t>
    <phoneticPr fontId="1" type="noConversion"/>
  </si>
  <si>
    <t>强攻SSR15</t>
    <phoneticPr fontId="1" type="noConversion"/>
  </si>
  <si>
    <t>强攻SSR16</t>
    <phoneticPr fontId="1" type="noConversion"/>
  </si>
  <si>
    <t>强攻SSR17</t>
    <phoneticPr fontId="1" type="noConversion"/>
  </si>
  <si>
    <t>强攻SSR18</t>
    <phoneticPr fontId="1" type="noConversion"/>
  </si>
  <si>
    <t>强攻SSR21</t>
    <phoneticPr fontId="1" type="noConversion"/>
  </si>
  <si>
    <t>强攻SSR22</t>
    <phoneticPr fontId="1" type="noConversion"/>
  </si>
  <si>
    <t>强攻SSR23</t>
    <phoneticPr fontId="1" type="noConversion"/>
  </si>
  <si>
    <t>强攻SSR24</t>
    <phoneticPr fontId="1" type="noConversion"/>
  </si>
  <si>
    <t>强攻SSR25</t>
    <phoneticPr fontId="1" type="noConversion"/>
  </si>
  <si>
    <t>强攻SSR26</t>
    <phoneticPr fontId="1" type="noConversion"/>
  </si>
  <si>
    <t>强攻SSR27</t>
    <phoneticPr fontId="1" type="noConversion"/>
  </si>
  <si>
    <t>强攻SSR28</t>
    <phoneticPr fontId="1" type="noConversion"/>
  </si>
  <si>
    <t>强攻SSR31</t>
    <phoneticPr fontId="1" type="noConversion"/>
  </si>
  <si>
    <t>强攻SSR32</t>
    <phoneticPr fontId="1" type="noConversion"/>
  </si>
  <si>
    <t>强攻SSR33</t>
    <phoneticPr fontId="1" type="noConversion"/>
  </si>
  <si>
    <t>强攻SSR34</t>
    <phoneticPr fontId="1" type="noConversion"/>
  </si>
  <si>
    <t>强攻SSR35</t>
    <phoneticPr fontId="1" type="noConversion"/>
  </si>
  <si>
    <t>强攻SSR36</t>
    <phoneticPr fontId="1" type="noConversion"/>
  </si>
  <si>
    <t>强攻SSR41</t>
    <phoneticPr fontId="1" type="noConversion"/>
  </si>
  <si>
    <t>强攻SSR42</t>
    <phoneticPr fontId="1" type="noConversion"/>
  </si>
  <si>
    <t>强攻SSR43</t>
    <phoneticPr fontId="1" type="noConversion"/>
  </si>
  <si>
    <t>强攻SSR44</t>
    <phoneticPr fontId="1" type="noConversion"/>
  </si>
  <si>
    <t>强攻SSR45</t>
    <phoneticPr fontId="1" type="noConversion"/>
  </si>
  <si>
    <t>强攻SSR46</t>
    <phoneticPr fontId="1" type="noConversion"/>
  </si>
  <si>
    <t>特攻N11</t>
    <phoneticPr fontId="1" type="noConversion"/>
  </si>
  <si>
    <t>特攻N21</t>
  </si>
  <si>
    <t>特攻N31</t>
    <phoneticPr fontId="1" type="noConversion"/>
  </si>
  <si>
    <t>特攻N41</t>
    <phoneticPr fontId="1" type="noConversion"/>
  </si>
  <si>
    <t>特攻R11</t>
    <phoneticPr fontId="1" type="noConversion"/>
  </si>
  <si>
    <t>特攻R12</t>
    <phoneticPr fontId="1" type="noConversion"/>
  </si>
  <si>
    <t>特攻R21</t>
    <phoneticPr fontId="1" type="noConversion"/>
  </si>
  <si>
    <t>特攻R22</t>
    <phoneticPr fontId="1" type="noConversion"/>
  </si>
  <si>
    <t>特攻R31</t>
    <phoneticPr fontId="1" type="noConversion"/>
  </si>
  <si>
    <t>特攻R32</t>
    <phoneticPr fontId="1" type="noConversion"/>
  </si>
  <si>
    <t>特攻R41</t>
    <phoneticPr fontId="1" type="noConversion"/>
  </si>
  <si>
    <t>特攻R42</t>
    <phoneticPr fontId="1" type="noConversion"/>
  </si>
  <si>
    <t>特攻SR11</t>
    <phoneticPr fontId="1" type="noConversion"/>
  </si>
  <si>
    <t>特攻SR12</t>
    <phoneticPr fontId="1" type="noConversion"/>
  </si>
  <si>
    <t>特攻SR13</t>
    <phoneticPr fontId="1" type="noConversion"/>
  </si>
  <si>
    <t>特攻SR14</t>
    <phoneticPr fontId="1" type="noConversion"/>
  </si>
  <si>
    <t>特攻SR15</t>
    <phoneticPr fontId="1" type="noConversion"/>
  </si>
  <si>
    <t>特攻SR21</t>
    <phoneticPr fontId="1" type="noConversion"/>
  </si>
  <si>
    <t>特攻SR22</t>
    <phoneticPr fontId="1" type="noConversion"/>
  </si>
  <si>
    <t>特攻SR23</t>
    <phoneticPr fontId="1" type="noConversion"/>
  </si>
  <si>
    <t>特攻SR24</t>
    <phoneticPr fontId="1" type="noConversion"/>
  </si>
  <si>
    <t>特攻SR25</t>
    <phoneticPr fontId="1" type="noConversion"/>
  </si>
  <si>
    <t>特攻SR31</t>
    <phoneticPr fontId="1" type="noConversion"/>
  </si>
  <si>
    <t>特攻SR32</t>
    <phoneticPr fontId="1" type="noConversion"/>
  </si>
  <si>
    <t>特攻SR33</t>
    <phoneticPr fontId="1" type="noConversion"/>
  </si>
  <si>
    <t>特攻SR34</t>
    <phoneticPr fontId="1" type="noConversion"/>
  </si>
  <si>
    <t>特攻SR35</t>
    <phoneticPr fontId="1" type="noConversion"/>
  </si>
  <si>
    <t>特攻SR41</t>
    <phoneticPr fontId="1" type="noConversion"/>
  </si>
  <si>
    <t>特攻SR42</t>
    <phoneticPr fontId="1" type="noConversion"/>
  </si>
  <si>
    <t>特攻SR43</t>
    <phoneticPr fontId="1" type="noConversion"/>
  </si>
  <si>
    <t>特攻SR44</t>
    <phoneticPr fontId="1" type="noConversion"/>
  </si>
  <si>
    <t>特攻SR45</t>
    <phoneticPr fontId="1" type="noConversion"/>
  </si>
  <si>
    <t>特攻SSR11</t>
    <phoneticPr fontId="1" type="noConversion"/>
  </si>
  <si>
    <t>特攻SSR12</t>
    <phoneticPr fontId="1" type="noConversion"/>
  </si>
  <si>
    <t>特攻SSR13</t>
    <phoneticPr fontId="1" type="noConversion"/>
  </si>
  <si>
    <t>特攻SSR14</t>
    <phoneticPr fontId="1" type="noConversion"/>
  </si>
  <si>
    <t>特攻SSR15</t>
    <phoneticPr fontId="1" type="noConversion"/>
  </si>
  <si>
    <t>特攻SSR16</t>
    <phoneticPr fontId="1" type="noConversion"/>
  </si>
  <si>
    <t>特攻SSR17</t>
    <phoneticPr fontId="1" type="noConversion"/>
  </si>
  <si>
    <t>特攻SSR21</t>
    <phoneticPr fontId="1" type="noConversion"/>
  </si>
  <si>
    <t>特攻SSR22</t>
    <phoneticPr fontId="1" type="noConversion"/>
  </si>
  <si>
    <t>特攻SSR23</t>
    <phoneticPr fontId="1" type="noConversion"/>
  </si>
  <si>
    <t>特攻SSR24</t>
    <phoneticPr fontId="1" type="noConversion"/>
  </si>
  <si>
    <t>特攻SSR25</t>
    <phoneticPr fontId="1" type="noConversion"/>
  </si>
  <si>
    <t>特攻SSR26</t>
    <phoneticPr fontId="1" type="noConversion"/>
  </si>
  <si>
    <t>特攻SSR27</t>
    <phoneticPr fontId="1" type="noConversion"/>
  </si>
  <si>
    <t>特攻SSR31</t>
    <phoneticPr fontId="1" type="noConversion"/>
  </si>
  <si>
    <t>特攻SSR32</t>
    <phoneticPr fontId="1" type="noConversion"/>
  </si>
  <si>
    <t>特攻SSR33</t>
    <phoneticPr fontId="1" type="noConversion"/>
  </si>
  <si>
    <t>特攻SSR34</t>
    <phoneticPr fontId="1" type="noConversion"/>
  </si>
  <si>
    <t>特攻SSR35</t>
    <phoneticPr fontId="1" type="noConversion"/>
  </si>
  <si>
    <t>特攻SSR36</t>
    <phoneticPr fontId="1" type="noConversion"/>
  </si>
  <si>
    <t>特攻SSR41</t>
    <phoneticPr fontId="1" type="noConversion"/>
  </si>
  <si>
    <t>特攻SSR42</t>
    <phoneticPr fontId="1" type="noConversion"/>
  </si>
  <si>
    <t>特攻SSR43</t>
    <phoneticPr fontId="1" type="noConversion"/>
  </si>
  <si>
    <t>特攻SSR44</t>
    <phoneticPr fontId="1" type="noConversion"/>
  </si>
  <si>
    <t>特攻SSR45</t>
    <phoneticPr fontId="1" type="noConversion"/>
  </si>
  <si>
    <t>特攻SSR46</t>
    <phoneticPr fontId="1" type="noConversion"/>
  </si>
  <si>
    <t>[SuitEffect:103]</t>
    <phoneticPr fontId="1" type="noConversion"/>
  </si>
  <si>
    <t>[SuitEffect:101]</t>
    <phoneticPr fontId="1" type="noConversion"/>
  </si>
  <si>
    <t>[SuitEffect:102]</t>
    <phoneticPr fontId="1" type="noConversion"/>
  </si>
  <si>
    <t>[SuitEffect:104]</t>
    <phoneticPr fontId="1" type="noConversion"/>
  </si>
  <si>
    <t>[SuitEffect:105]</t>
    <phoneticPr fontId="1" type="noConversion"/>
  </si>
  <si>
    <t>[SuitEffect:106]</t>
    <phoneticPr fontId="1" type="noConversion"/>
  </si>
  <si>
    <t>[SuitEffect:107]</t>
    <phoneticPr fontId="1" type="noConversion"/>
  </si>
  <si>
    <t>[SuitEffect:108]</t>
    <phoneticPr fontId="1" type="noConversion"/>
  </si>
  <si>
    <t>趣味迷宫复活币</t>
    <phoneticPr fontId="1" type="noConversion"/>
  </si>
  <si>
    <t>现实度</t>
    <phoneticPr fontId="1" type="noConversion"/>
  </si>
  <si>
    <t>情报点数</t>
    <phoneticPr fontId="1" type="noConversion"/>
  </si>
  <si>
    <t>事件1线索头</t>
    <phoneticPr fontId="1" type="noConversion"/>
  </si>
  <si>
    <t>线索道具</t>
    <phoneticPr fontId="1" type="noConversion"/>
  </si>
  <si>
    <t>事件2线索头</t>
  </si>
  <si>
    <t>事件3线索头</t>
  </si>
  <si>
    <t>事件4线索头</t>
  </si>
  <si>
    <t>事件5线索头</t>
  </si>
  <si>
    <t>事件6线索头</t>
  </si>
  <si>
    <t>事件7线索头</t>
  </si>
  <si>
    <t>事件8线索头</t>
  </si>
  <si>
    <t>事件9线索头</t>
  </si>
  <si>
    <t>事件10线索头</t>
  </si>
  <si>
    <t>int</t>
    <phoneticPr fontId="1" type="noConversion"/>
  </si>
  <si>
    <t>基础堡垒</t>
    <phoneticPr fontId="1" type="noConversion"/>
  </si>
  <si>
    <t>初级堡垒</t>
    <phoneticPr fontId="1" type="noConversion"/>
  </si>
  <si>
    <t>中级堡垒</t>
    <phoneticPr fontId="1" type="noConversion"/>
  </si>
  <si>
    <t>高级堡垒</t>
    <phoneticPr fontId="1" type="noConversion"/>
  </si>
  <si>
    <t>基础催化</t>
    <phoneticPr fontId="1" type="noConversion"/>
  </si>
  <si>
    <t>初级催化</t>
    <phoneticPr fontId="1" type="noConversion"/>
  </si>
  <si>
    <t>中级催化</t>
    <phoneticPr fontId="1" type="noConversion"/>
  </si>
  <si>
    <t>高级催化</t>
    <phoneticPr fontId="1" type="noConversion"/>
  </si>
  <si>
    <t>基础砝码</t>
    <phoneticPr fontId="1" type="noConversion"/>
  </si>
  <si>
    <t>初级砝码</t>
    <phoneticPr fontId="1" type="noConversion"/>
  </si>
  <si>
    <t>中级砝码</t>
    <phoneticPr fontId="1" type="noConversion"/>
  </si>
  <si>
    <t>高级砝码</t>
    <phoneticPr fontId="1" type="noConversion"/>
  </si>
  <si>
    <t>基础突袭</t>
    <phoneticPr fontId="1" type="noConversion"/>
  </si>
  <si>
    <t>初级突袭</t>
    <phoneticPr fontId="1" type="noConversion"/>
  </si>
  <si>
    <t>中级突袭</t>
    <phoneticPr fontId="1" type="noConversion"/>
  </si>
  <si>
    <t>高级突袭</t>
    <phoneticPr fontId="1" type="noConversion"/>
  </si>
  <si>
    <t>基础急救</t>
    <phoneticPr fontId="1" type="noConversion"/>
  </si>
  <si>
    <t>初级急救</t>
    <phoneticPr fontId="1" type="noConversion"/>
  </si>
  <si>
    <t>中级急救</t>
    <phoneticPr fontId="1" type="noConversion"/>
  </si>
  <si>
    <t>高级急救</t>
    <phoneticPr fontId="1" type="noConversion"/>
  </si>
  <si>
    <t>基础净化</t>
    <phoneticPr fontId="1" type="noConversion"/>
  </si>
  <si>
    <t>初级净化</t>
    <phoneticPr fontId="1" type="noConversion"/>
  </si>
  <si>
    <t>中级净化</t>
    <phoneticPr fontId="1" type="noConversion"/>
  </si>
  <si>
    <t>高级净化</t>
    <phoneticPr fontId="1" type="noConversion"/>
  </si>
  <si>
    <t>计算模块</t>
    <phoneticPr fontId="1" type="noConversion"/>
  </si>
  <si>
    <t>基础吞食</t>
    <phoneticPr fontId="1" type="noConversion"/>
  </si>
  <si>
    <t>初级吞食</t>
    <phoneticPr fontId="1" type="noConversion"/>
  </si>
  <si>
    <t>中级吞食</t>
    <phoneticPr fontId="1" type="noConversion"/>
  </si>
  <si>
    <t>高级吞食</t>
    <phoneticPr fontId="1" type="noConversion"/>
  </si>
  <si>
    <t>随机装备N</t>
    <phoneticPr fontId="1" type="noConversion"/>
  </si>
  <si>
    <t>随机装备R</t>
    <phoneticPr fontId="1" type="noConversion"/>
  </si>
  <si>
    <t>随机装备SR</t>
    <phoneticPr fontId="1" type="noConversion"/>
  </si>
  <si>
    <t>随机装备SSR</t>
    <phoneticPr fontId="1" type="noConversion"/>
  </si>
  <si>
    <t>设施道具</t>
    <phoneticPr fontId="1" type="noConversion"/>
  </si>
  <si>
    <t>装备制造券</t>
    <phoneticPr fontId="1" type="noConversion"/>
  </si>
  <si>
    <t>订单加速券</t>
    <phoneticPr fontId="1" type="noConversion"/>
  </si>
  <si>
    <t>芯卡校准补丁</t>
    <phoneticPr fontId="1" type="noConversion"/>
  </si>
  <si>
    <t>2+ 品质 + 4位序号</t>
    <phoneticPr fontId="1" type="noConversion"/>
  </si>
  <si>
    <t xml:space="preserve"> 1+职业+配件品质 + 配件位置 + 2位序号</t>
    <phoneticPr fontId="1" type="noConversion"/>
  </si>
  <si>
    <t>职业</t>
    <phoneticPr fontId="1" type="noConversion"/>
  </si>
  <si>
    <t>1（强攻）</t>
    <phoneticPr fontId="1" type="noConversion"/>
  </si>
  <si>
    <t>2（防护）</t>
    <phoneticPr fontId="1" type="noConversion"/>
  </si>
  <si>
    <t>3（辅助）</t>
    <phoneticPr fontId="1" type="noConversion"/>
  </si>
  <si>
    <t>4（特攻）</t>
    <phoneticPr fontId="1" type="noConversion"/>
  </si>
  <si>
    <t>5（突击）</t>
    <phoneticPr fontId="1" type="noConversion"/>
  </si>
  <si>
    <t>情1</t>
  </si>
  <si>
    <t>理1</t>
  </si>
  <si>
    <t>信1</t>
  </si>
  <si>
    <t>正1</t>
  </si>
  <si>
    <t>奇1</t>
  </si>
  <si>
    <t>情2</t>
  </si>
  <si>
    <t>理2</t>
  </si>
  <si>
    <t>信2</t>
  </si>
  <si>
    <t>正2</t>
  </si>
  <si>
    <t>奇2</t>
  </si>
  <si>
    <t>合成道具1</t>
    <phoneticPr fontId="1" type="noConversion"/>
  </si>
  <si>
    <t>合成道具2</t>
    <phoneticPr fontId="1" type="noConversion"/>
  </si>
  <si>
    <t>角色支援技能材料</t>
    <phoneticPr fontId="1" type="noConversion"/>
  </si>
  <si>
    <t>强攻1</t>
  </si>
  <si>
    <t>防护1</t>
  </si>
  <si>
    <t>特攻1</t>
  </si>
  <si>
    <t>辅助1</t>
  </si>
  <si>
    <t>突击1</t>
  </si>
  <si>
    <t>强攻2</t>
  </si>
  <si>
    <t>防护2</t>
  </si>
  <si>
    <t>特攻2</t>
  </si>
  <si>
    <t>辅助2</t>
  </si>
  <si>
    <t>突击2</t>
  </si>
  <si>
    <t>强攻3</t>
  </si>
  <si>
    <t>防护3</t>
  </si>
  <si>
    <t>特攻3</t>
  </si>
  <si>
    <t>辅助3</t>
  </si>
  <si>
    <t>突击3</t>
  </si>
  <si>
    <t>配件通用突破材料预留</t>
    <phoneticPr fontId="1" type="noConversion"/>
  </si>
  <si>
    <t>新id</t>
    <phoneticPr fontId="1" type="noConversion"/>
  </si>
  <si>
    <t>名字</t>
    <phoneticPr fontId="1" type="noConversion"/>
  </si>
  <si>
    <t>旧id</t>
    <phoneticPr fontId="1" type="noConversion"/>
  </si>
  <si>
    <t>220126id改动：</t>
    <phoneticPr fontId="1" type="noConversion"/>
  </si>
  <si>
    <t>删了</t>
    <phoneticPr fontId="1" type="noConversion"/>
  </si>
  <si>
    <t>没改</t>
    <phoneticPr fontId="1" type="noConversion"/>
  </si>
  <si>
    <t>新增</t>
    <phoneticPr fontId="1" type="noConversion"/>
  </si>
  <si>
    <t>id下限</t>
    <phoneticPr fontId="1" type="noConversion"/>
  </si>
  <si>
    <t>id上限</t>
    <phoneticPr fontId="1" type="noConversion"/>
  </si>
  <si>
    <t>常驻货币</t>
    <phoneticPr fontId="1" type="noConversion"/>
  </si>
  <si>
    <t>货币型道具，不显示在背包，显示在顶栏</t>
    <phoneticPr fontId="1" type="noConversion"/>
  </si>
  <si>
    <t>不包括活动货币</t>
    <phoneticPr fontId="1" type="noConversion"/>
  </si>
  <si>
    <t>没有开头</t>
    <phoneticPr fontId="1" type="noConversion"/>
  </si>
  <si>
    <t>角色经验</t>
    <phoneticPr fontId="1" type="noConversion"/>
  </si>
  <si>
    <t>特工升级材料</t>
    <phoneticPr fontId="1" type="noConversion"/>
  </si>
  <si>
    <t>2（角色养成序号）+0（经验）+两位数id</t>
    <phoneticPr fontId="1" type="noConversion"/>
  </si>
  <si>
    <t>角色突破</t>
    <phoneticPr fontId="1" type="noConversion"/>
  </si>
  <si>
    <t>特工突破材料</t>
    <phoneticPr fontId="1" type="noConversion"/>
  </si>
  <si>
    <t>2（角色养成序号）+1（突破）+情1、理2、信3、正4、奇5、合成6+品质1/2</t>
    <phoneticPr fontId="1" type="noConversion"/>
  </si>
  <si>
    <t>角色技能</t>
    <phoneticPr fontId="1" type="noConversion"/>
  </si>
  <si>
    <t>特工技能升级材料</t>
    <phoneticPr fontId="1" type="noConversion"/>
  </si>
  <si>
    <t>2（角色养成序号）+2（技能）+1强攻、2防护、3特攻、4辅助、5突击、6支援+品质1/2/3</t>
    <phoneticPr fontId="1" type="noConversion"/>
  </si>
  <si>
    <t>角色通用升星</t>
    <phoneticPr fontId="1" type="noConversion"/>
  </si>
  <si>
    <t>特工升星通用材料</t>
    <phoneticPr fontId="1" type="noConversion"/>
  </si>
  <si>
    <t>2（角色养成序号）+3（升星）+两位数id</t>
    <phoneticPr fontId="1" type="noConversion"/>
  </si>
  <si>
    <t>配件升级</t>
    <phoneticPr fontId="1" type="noConversion"/>
  </si>
  <si>
    <t>3（装备养成序号）+0（经验）+两位数id</t>
    <phoneticPr fontId="1" type="noConversion"/>
  </si>
  <si>
    <t>配件突破</t>
    <phoneticPr fontId="1" type="noConversion"/>
  </si>
  <si>
    <t>配件突破通用材料预留</t>
    <phoneticPr fontId="1" type="noConversion"/>
  </si>
  <si>
    <t>3（装备养成序号）+2（通用突破）+两位数id</t>
    <phoneticPr fontId="1" type="noConversion"/>
  </si>
  <si>
    <t>配件校准</t>
    <phoneticPr fontId="1" type="noConversion"/>
  </si>
  <si>
    <t>配件校准道具</t>
    <phoneticPr fontId="1" type="noConversion"/>
  </si>
  <si>
    <t>3（装备养成序号）+3（校准）+两位数id</t>
    <phoneticPr fontId="1" type="noConversion"/>
  </si>
  <si>
    <t>4（关键道具）+0（体力）+两位数id</t>
    <phoneticPr fontId="1" type="noConversion"/>
  </si>
  <si>
    <t>抽卡道具（券）</t>
    <phoneticPr fontId="1" type="noConversion"/>
  </si>
  <si>
    <t>4（关键道具）+1（抽卡）+两位数id</t>
    <phoneticPr fontId="1" type="noConversion"/>
  </si>
  <si>
    <t>这里可以扩展到5000-5999</t>
    <phoneticPr fontId="1" type="noConversion"/>
  </si>
  <si>
    <t>装备</t>
    <phoneticPr fontId="1" type="noConversion"/>
  </si>
  <si>
    <t>优化</t>
    <phoneticPr fontId="1" type="noConversion"/>
  </si>
  <si>
    <t>百万以内留给系统用，百万以上给礼包和活动道具用</t>
    <phoneticPr fontId="1" type="noConversion"/>
  </si>
  <si>
    <t>礼包、活动道具</t>
    <phoneticPr fontId="1" type="noConversion"/>
  </si>
  <si>
    <t>1000000+</t>
    <phoneticPr fontId="1" type="noConversion"/>
  </si>
  <si>
    <t>所有装备</t>
    <phoneticPr fontId="1" type="noConversion"/>
  </si>
  <si>
    <t>所有优化道具</t>
    <phoneticPr fontId="1" type="noConversion"/>
  </si>
  <si>
    <t>绿色优化</t>
  </si>
  <si>
    <t>蓝色优化</t>
  </si>
  <si>
    <t>紫色优化</t>
  </si>
  <si>
    <t>橙色优化</t>
  </si>
  <si>
    <r>
      <t>规则：千分位或以上区分系统：例如角色养成相关道具id用2000-2999，配件用3000-3999，关键道具用4000-4999，用</t>
    </r>
    <r>
      <rPr>
        <b/>
        <sz val="11"/>
        <color rgb="FFFF0000"/>
        <rFont val="等线"/>
        <family val="3"/>
        <charset val="134"/>
        <scheme val="minor"/>
      </rPr>
      <t>百位数</t>
    </r>
    <r>
      <rPr>
        <b/>
        <sz val="11"/>
        <color theme="1"/>
        <rFont val="等线"/>
        <family val="3"/>
        <charset val="134"/>
        <scheme val="minor"/>
      </rPr>
      <t>区分不同的子系统</t>
    </r>
    <phoneticPr fontId="1" type="noConversion"/>
  </si>
  <si>
    <t>30</t>
    <phoneticPr fontId="1" type="noConversion"/>
  </si>
  <si>
    <t>120</t>
    <phoneticPr fontId="1" type="noConversion"/>
  </si>
  <si>
    <t>备注</t>
  </si>
  <si>
    <t>策划区分，但开发依旧视为养成道具</t>
  </si>
  <si>
    <t>背包分类中文</t>
  </si>
  <si>
    <t>兑换券</t>
  </si>
  <si>
    <t>基础货币</t>
  </si>
  <si>
    <t>基础货币</t>
    <phoneticPr fontId="1" type="noConversion"/>
  </si>
  <si>
    <t>道具分类中文</t>
    <phoneticPr fontId="1" type="noConversion"/>
  </si>
  <si>
    <t>道具分类映射</t>
    <phoneticPr fontId="1" type="noConversion"/>
  </si>
  <si>
    <t>作用映射</t>
    <phoneticPr fontId="1" type="noConversion"/>
  </si>
  <si>
    <t>背包分类映射</t>
    <phoneticPr fontId="1" type="noConversion"/>
  </si>
  <si>
    <t>道具品质中文</t>
    <phoneticPr fontId="1" type="noConversion"/>
  </si>
  <si>
    <t>道具品质映射</t>
    <phoneticPr fontId="1" type="noConversion"/>
  </si>
  <si>
    <t>※XXX的功勋记录</t>
    <phoneticPr fontId="1" type="noConversion"/>
  </si>
  <si>
    <t>※最高稀有度（SSR）配件的通用突破材料</t>
    <phoneticPr fontId="1" type="noConversion"/>
  </si>
  <si>
    <t>※次高稀有度（SR）配件的通用突破材料</t>
    <phoneticPr fontId="1" type="noConversion"/>
  </si>
  <si>
    <t>※指定角色的升星材料</t>
    <phoneticPr fontId="1" type="noConversion"/>
  </si>
  <si>
    <t>※ID为104的道具背景描述待完善。字数补丁用来测显示上限</t>
  </si>
  <si>
    <t>※ID为105的道具背景描述待完善。字数补丁用来测显示上限</t>
  </si>
  <si>
    <t>※ID为109的道具背景描述待完善。字数补丁用来测显示上限</t>
  </si>
  <si>
    <t>※ID为1001的道具背景描述待完善。字数补丁用来测显示上限</t>
  </si>
  <si>
    <t>※ID为1003的道具背景描述待完善。字数补丁用来测显示上限</t>
  </si>
  <si>
    <t>※ID为1010的道具背景描述待完善。字数补丁用来测显示上限</t>
  </si>
  <si>
    <t>※ID为1014的道具背景描述待完善。字数补丁用来测显示上限</t>
  </si>
  <si>
    <t>※ID为1015的道具背景描述待完善。字数补丁用来测显示上限</t>
  </si>
  <si>
    <t>※ID为1999的道具背景描述待完善。字数补丁用来测显示上限</t>
  </si>
  <si>
    <t>※ID为2301的道具背景描述待完善。字数补丁用来测显示上限</t>
  </si>
  <si>
    <t>※ID为2302的道具背景描述待完善。字数补丁用来测显示上限</t>
  </si>
  <si>
    <t>※ID为3100的道具背景描述待完善。字数补丁用来测显示上限</t>
  </si>
  <si>
    <t>※ID为112101的道具背景描述待完善。字数补丁用来测显示上限</t>
  </si>
  <si>
    <t>※ID为112201的道具背景描述待完善。字数补丁用来测显示上限</t>
  </si>
  <si>
    <t>※ID为112301的道具背景描述待完善。字数补丁用来测显示上限</t>
  </si>
  <si>
    <t>※ID为112401的道具背景描述待完善。字数补丁用来测显示上限</t>
  </si>
  <si>
    <t>※ID为113101的道具背景描述待完善。字数补丁用来测显示上限</t>
  </si>
  <si>
    <t>※ID为113102的道具背景描述待完善。字数补丁用来测显示上限</t>
  </si>
  <si>
    <t>※ID为113201的道具背景描述待完善。字数补丁用来测显示上限</t>
  </si>
  <si>
    <t>※ID为113202的道具背景描述待完善。字数补丁用来测显示上限</t>
  </si>
  <si>
    <t>※ID为113301的道具背景描述待完善。字数补丁用来测显示上限</t>
  </si>
  <si>
    <t>※ID为113302的道具背景描述待完善。字数补丁用来测显示上限</t>
  </si>
  <si>
    <t>※ID为113401的道具背景描述待完善。字数补丁用来测显示上限</t>
  </si>
  <si>
    <t>※ID为113402的道具背景描述待完善。字数补丁用来测显示上限</t>
  </si>
  <si>
    <t>※ID为114101的道具背景描述待完善。字数补丁用来测显示上限</t>
  </si>
  <si>
    <t>※ID为114102的道具背景描述待完善。字数补丁用来测显示上限</t>
  </si>
  <si>
    <t>※ID为114103的道具背景描述待完善。字数补丁用来测显示上限</t>
  </si>
  <si>
    <t>※ID为114104的道具背景描述待完善。字数补丁用来测显示上限</t>
  </si>
  <si>
    <t>※ID为114105的道具背景描述待完善。字数补丁用来测显示上限</t>
  </si>
  <si>
    <t>※ID为114201的道具背景描述待完善。字数补丁用来测显示上限</t>
  </si>
  <si>
    <t>※ID为114202的道具背景描述待完善。字数补丁用来测显示上限</t>
  </si>
  <si>
    <t>※ID为114203的道具背景描述待完善。字数补丁用来测显示上限</t>
  </si>
  <si>
    <t>※ID为114204的道具背景描述待完善。字数补丁用来测显示上限</t>
  </si>
  <si>
    <t>※ID为114205的道具背景描述待完善。字数补丁用来测显示上限</t>
  </si>
  <si>
    <t>※ID为114301的道具背景描述待完善。字数补丁用来测显示上限</t>
  </si>
  <si>
    <t>※ID为114302的道具背景描述待完善。字数补丁用来测显示上限</t>
  </si>
  <si>
    <t>※ID为114303的道具背景描述待完善。字数补丁用来测显示上限</t>
  </si>
  <si>
    <t>※ID为114304的道具背景描述待完善。字数补丁用来测显示上限</t>
  </si>
  <si>
    <t>※ID为114305的道具背景描述待完善。字数补丁用来测显示上限</t>
  </si>
  <si>
    <t>※ID为114401的道具背景描述待完善。字数补丁用来测显示上限</t>
  </si>
  <si>
    <t>※ID为114402的道具背景描述待完善。字数补丁用来测显示上限</t>
  </si>
  <si>
    <t>※ID为114403的道具背景描述待完善。字数补丁用来测显示上限</t>
  </si>
  <si>
    <t>※ID为114404的道具背景描述待完善。字数补丁用来测显示上限</t>
  </si>
  <si>
    <t>※ID为114405的道具背景描述待完善。字数补丁用来测显示上限</t>
  </si>
  <si>
    <t>※ID为115101的道具背景描述待完善。字数补丁用来测显示上限</t>
  </si>
  <si>
    <t>※ID为115102的道具背景描述待完善。字数补丁用来测显示上限</t>
  </si>
  <si>
    <t>※ID为115103的道具背景描述待完善。字数补丁用来测显示上限</t>
  </si>
  <si>
    <t>※ID为115104的道具背景描述待完善。字数补丁用来测显示上限</t>
  </si>
  <si>
    <t>※ID为115105的道具背景描述待完善。字数补丁用来测显示上限</t>
  </si>
  <si>
    <t>※ID为115106的道具背景描述待完善。字数补丁用来测显示上限</t>
  </si>
  <si>
    <t>※ID为115107的道具背景描述待完善。字数补丁用来测显示上限</t>
  </si>
  <si>
    <t>※ID为115108的道具背景描述待完善。字数补丁用来测显示上限</t>
  </si>
  <si>
    <t>※ID为115201的道具背景描述待完善。字数补丁用来测显示上限</t>
  </si>
  <si>
    <t>※ID为115202的道具背景描述待完善。字数补丁用来测显示上限</t>
  </si>
  <si>
    <t>※ID为115203的道具背景描述待完善。字数补丁用来测显示上限</t>
  </si>
  <si>
    <t>※ID为115204的道具背景描述待完善。字数补丁用来测显示上限</t>
  </si>
  <si>
    <t>※ID为115205的道具背景描述待完善。字数补丁用来测显示上限</t>
  </si>
  <si>
    <t>※ID为115206的道具背景描述待完善。字数补丁用来测显示上限</t>
  </si>
  <si>
    <t>※ID为115207的道具背景描述待完善。字数补丁用来测显示上限</t>
  </si>
  <si>
    <t>※ID为115208的道具背景描述待完善。字数补丁用来测显示上限</t>
  </si>
  <si>
    <t>※ID为115301的道具背景描述待完善。字数补丁用来测显示上限</t>
  </si>
  <si>
    <t>※ID为115302的道具背景描述待完善。字数补丁用来测显示上限</t>
  </si>
  <si>
    <t>※ID为115303的道具背景描述待完善。字数补丁用来测显示上限</t>
  </si>
  <si>
    <t>※ID为115304的道具背景描述待完善。字数补丁用来测显示上限</t>
  </si>
  <si>
    <t>※ID为115305的道具背景描述待完善。字数补丁用来测显示上限</t>
  </si>
  <si>
    <t>※ID为115306的道具背景描述待完善。字数补丁用来测显示上限</t>
  </si>
  <si>
    <t>※ID为115401的道具背景描述待完善。字数补丁用来测显示上限</t>
  </si>
  <si>
    <t>※ID为115402的道具背景描述待完善。字数补丁用来测显示上限</t>
  </si>
  <si>
    <t>※ID为115403的道具背景描述待完善。字数补丁用来测显示上限</t>
  </si>
  <si>
    <t>※ID为115404的道具背景描述待完善。字数补丁用来测显示上限</t>
  </si>
  <si>
    <t>※ID为115405的道具背景描述待完善。字数补丁用来测显示上限</t>
  </si>
  <si>
    <t>※ID为115406的道具背景描述待完善。字数补丁用来测显示上限</t>
  </si>
  <si>
    <t>※ID为122101的道具背景描述待完善。字数补丁用来测显示上限</t>
  </si>
  <si>
    <t>※ID为122201的道具背景描述待完善。字数补丁用来测显示上限</t>
  </si>
  <si>
    <t>※ID为122301的道具背景描述待完善。字数补丁用来测显示上限</t>
  </si>
  <si>
    <t>※ID为122401的道具背景描述待完善。字数补丁用来测显示上限</t>
  </si>
  <si>
    <t>※ID为123101的道具背景描述待完善。字数补丁用来测显示上限</t>
  </si>
  <si>
    <t>※ID为123102的道具背景描述待完善。字数补丁用来测显示上限</t>
  </si>
  <si>
    <t>※ID为123201的道具背景描述待完善。字数补丁用来测显示上限</t>
  </si>
  <si>
    <t>※ID为123202的道具背景描述待完善。字数补丁用来测显示上限</t>
  </si>
  <si>
    <t>※ID为123301的道具背景描述待完善。字数补丁用来测显示上限</t>
  </si>
  <si>
    <t>※ID为123302的道具背景描述待完善。字数补丁用来测显示上限</t>
  </si>
  <si>
    <t>※ID为123401的道具背景描述待完善。字数补丁用来测显示上限</t>
  </si>
  <si>
    <t>※ID为123402的道具背景描述待完善。字数补丁用来测显示上限</t>
  </si>
  <si>
    <t>※ID为124101的道具背景描述待完善。字数补丁用来测显示上限</t>
  </si>
  <si>
    <t>※ID为124102的道具背景描述待完善。字数补丁用来测显示上限</t>
  </si>
  <si>
    <t>※ID为124103的道具背景描述待完善。字数补丁用来测显示上限</t>
  </si>
  <si>
    <t>※ID为124104的道具背景描述待完善。字数补丁用来测显示上限</t>
  </si>
  <si>
    <t>※ID为124201的道具背景描述待完善。字数补丁用来测显示上限</t>
  </si>
  <si>
    <t>※ID为124202的道具背景描述待完善。字数补丁用来测显示上限</t>
  </si>
  <si>
    <t>※ID为124203的道具背景描述待完善。字数补丁用来测显示上限</t>
  </si>
  <si>
    <t>※ID为124204的道具背景描述待完善。字数补丁用来测显示上限</t>
  </si>
  <si>
    <t>※ID为124301的道具背景描述待完善。字数补丁用来测显示上限</t>
  </si>
  <si>
    <t>※ID为124302的道具背景描述待完善。字数补丁用来测显示上限</t>
  </si>
  <si>
    <t>※ID为124303的道具背景描述待完善。字数补丁用来测显示上限</t>
  </si>
  <si>
    <t>※ID为124304的道具背景描述待完善。字数补丁用来测显示上限</t>
  </si>
  <si>
    <t>※ID为124401的道具背景描述待完善。字数补丁用来测显示上限</t>
  </si>
  <si>
    <t>※ID为124402的道具背景描述待完善。字数补丁用来测显示上限</t>
  </si>
  <si>
    <t>※ID为124403的道具背景描述待完善。字数补丁用来测显示上限</t>
  </si>
  <si>
    <t>※ID为124404的道具背景描述待完善。字数补丁用来测显示上限</t>
  </si>
  <si>
    <t>※ID为125101的道具背景描述待完善。字数补丁用来测显示上限</t>
  </si>
  <si>
    <t>※ID为125102的道具背景描述待完善。字数补丁用来测显示上限</t>
  </si>
  <si>
    <t>※ID为125103的道具背景描述待完善。字数补丁用来测显示上限</t>
  </si>
  <si>
    <t>※ID为125104的道具背景描述待完善。字数补丁用来测显示上限</t>
  </si>
  <si>
    <t>※ID为125105的道具背景描述待完善。字数补丁用来测显示上限</t>
  </si>
  <si>
    <t>※ID为125106的道具背景描述待完善。字数补丁用来测显示上限</t>
  </si>
  <si>
    <t>※ID为125201的道具背景描述待完善。字数补丁用来测显示上限</t>
  </si>
  <si>
    <t>※ID为125202的道具背景描述待完善。字数补丁用来测显示上限</t>
  </si>
  <si>
    <t>※ID为125203的道具背景描述待完善。字数补丁用来测显示上限</t>
  </si>
  <si>
    <t>※ID为125204的道具背景描述待完善。字数补丁用来测显示上限</t>
  </si>
  <si>
    <t>※ID为125205的道具背景描述待完善。字数补丁用来测显示上限</t>
  </si>
  <si>
    <t>※ID为125206的道具背景描述待完善。字数补丁用来测显示上限</t>
  </si>
  <si>
    <t>※ID为125301的道具背景描述待完善。字数补丁用来测显示上限</t>
  </si>
  <si>
    <t>※ID为125302的道具背景描述待完善。字数补丁用来测显示上限</t>
  </si>
  <si>
    <t>※ID为125303的道具背景描述待完善。字数补丁用来测显示上限</t>
  </si>
  <si>
    <t>※ID为125304的道具背景描述待完善。字数补丁用来测显示上限</t>
  </si>
  <si>
    <t>※ID为125305的道具背景描述待完善。字数补丁用来测显示上限</t>
  </si>
  <si>
    <t>※ID为125306的道具背景描述待完善。字数补丁用来测显示上限</t>
  </si>
  <si>
    <t>※ID为125307的道具背景描述待完善。字数补丁用来测显示上限</t>
  </si>
  <si>
    <t>※ID为125401的道具背景描述待完善。字数补丁用来测显示上限</t>
  </si>
  <si>
    <t>※ID为125402的道具背景描述待完善。字数补丁用来测显示上限</t>
  </si>
  <si>
    <t>※ID为125403的道具背景描述待完善。字数补丁用来测显示上限</t>
  </si>
  <si>
    <t>※ID为125404的道具背景描述待完善。字数补丁用来测显示上限</t>
  </si>
  <si>
    <t>※ID为125405的道具背景描述待完善。字数补丁用来测显示上限</t>
  </si>
  <si>
    <t>※ID为125406的道具背景描述待完善。字数补丁用来测显示上限</t>
  </si>
  <si>
    <t>※ID为132101的道具背景描述待完善。字数补丁用来测显示上限</t>
  </si>
  <si>
    <t>※ID为132201的道具背景描述待完善。字数补丁用来测显示上限</t>
  </si>
  <si>
    <t>※ID为132301的道具背景描述待完善。字数补丁用来测显示上限</t>
  </si>
  <si>
    <t>※ID为132401的道具背景描述待完善。字数补丁用来测显示上限</t>
  </si>
  <si>
    <t>※ID为133101的道具背景描述待完善。字数补丁用来测显示上限</t>
  </si>
  <si>
    <t>※ID为133102的道具背景描述待完善。字数补丁用来测显示上限</t>
  </si>
  <si>
    <t>※ID为133201的道具背景描述待完善。字数补丁用来测显示上限</t>
  </si>
  <si>
    <t>※ID为133202的道具背景描述待完善。字数补丁用来测显示上限</t>
  </si>
  <si>
    <t>※ID为133301的道具背景描述待完善。字数补丁用来测显示上限</t>
  </si>
  <si>
    <t>※ID为133302的道具背景描述待完善。字数补丁用来测显示上限</t>
  </si>
  <si>
    <t>※ID为133401的道具背景描述待完善。字数补丁用来测显示上限</t>
  </si>
  <si>
    <t>※ID为133402的道具背景描述待完善。字数补丁用来测显示上限</t>
  </si>
  <si>
    <t>※ID为134101的道具背景描述待完善。字数补丁用来测显示上限</t>
  </si>
  <si>
    <t>※ID为134102的道具背景描述待完善。字数补丁用来测显示上限</t>
  </si>
  <si>
    <t>※ID为134103的道具背景描述待完善。字数补丁用来测显示上限</t>
  </si>
  <si>
    <t>※ID为134104的道具背景描述待完善。字数补丁用来测显示上限</t>
  </si>
  <si>
    <t>※ID为134201的道具背景描述待完善。字数补丁用来测显示上限</t>
  </si>
  <si>
    <t>※ID为134202的道具背景描述待完善。字数补丁用来测显示上限</t>
  </si>
  <si>
    <t>※ID为134203的道具背景描述待完善。字数补丁用来测显示上限</t>
  </si>
  <si>
    <t>※ID为134204的道具背景描述待完善。字数补丁用来测显示上限</t>
  </si>
  <si>
    <t>※ID为134301的道具背景描述待完善。字数补丁用来测显示上限</t>
  </si>
  <si>
    <t>※ID为134302的道具背景描述待完善。字数补丁用来测显示上限</t>
  </si>
  <si>
    <t>※ID为134303的道具背景描述待完善。字数补丁用来测显示上限</t>
  </si>
  <si>
    <t>※ID为134304的道具背景描述待完善。字数补丁用来测显示上限</t>
  </si>
  <si>
    <t>※ID为134401的道具背景描述待完善。字数补丁用来测显示上限</t>
  </si>
  <si>
    <t>※ID为134402的道具背景描述待完善。字数补丁用来测显示上限</t>
  </si>
  <si>
    <t>※ID为134403的道具背景描述待完善。字数补丁用来测显示上限</t>
  </si>
  <si>
    <t>※ID为134404的道具背景描述待完善。字数补丁用来测显示上限</t>
  </si>
  <si>
    <t>※ID为135101的道具背景描述待完善。字数补丁用来测显示上限</t>
  </si>
  <si>
    <t>※ID为135102的道具背景描述待完善。字数补丁用来测显示上限</t>
  </si>
  <si>
    <t>※ID为135103的道具背景描述待完善。字数补丁用来测显示上限</t>
  </si>
  <si>
    <t>※ID为135104的道具背景描述待完善。字数补丁用来测显示上限</t>
  </si>
  <si>
    <t>※ID为135105的道具背景描述待完善。字数补丁用来测显示上限</t>
  </si>
  <si>
    <t>※ID为135106的道具背景描述待完善。字数补丁用来测显示上限</t>
  </si>
  <si>
    <t>※ID为135201的道具背景描述待完善。字数补丁用来测显示上限</t>
  </si>
  <si>
    <t>※ID为135202的道具背景描述待完善。字数补丁用来测显示上限</t>
  </si>
  <si>
    <t>※ID为135203的道具背景描述待完善。字数补丁用来测显示上限</t>
  </si>
  <si>
    <t>※ID为135204的道具背景描述待完善。字数补丁用来测显示上限</t>
  </si>
  <si>
    <t>※ID为135205的道具背景描述待完善。字数补丁用来测显示上限</t>
  </si>
  <si>
    <t>※ID为135206的道具背景描述待完善。字数补丁用来测显示上限</t>
  </si>
  <si>
    <t>※ID为135301的道具背景描述待完善。字数补丁用来测显示上限</t>
  </si>
  <si>
    <t>※ID为135302的道具背景描述待完善。字数补丁用来测显示上限</t>
  </si>
  <si>
    <t>※ID为135303的道具背景描述待完善。字数补丁用来测显示上限</t>
  </si>
  <si>
    <t>※ID为135304的道具背景描述待完善。字数补丁用来测显示上限</t>
  </si>
  <si>
    <t>※ID为135305的道具背景描述待完善。字数补丁用来测显示上限</t>
  </si>
  <si>
    <t>※ID为135306的道具背景描述待完善。字数补丁用来测显示上限</t>
  </si>
  <si>
    <t>※ID为135307的道具背景描述待完善。字数补丁用来测显示上限</t>
  </si>
  <si>
    <t>※ID为135401的道具背景描述待完善。字数补丁用来测显示上限</t>
  </si>
  <si>
    <t>※ID为135402的道具背景描述待完善。字数补丁用来测显示上限</t>
  </si>
  <si>
    <t>※ID为135403的道具背景描述待完善。字数补丁用来测显示上限</t>
  </si>
  <si>
    <t>※ID为135404的道具背景描述待完善。字数补丁用来测显示上限</t>
  </si>
  <si>
    <t>※ID为135405的道具背景描述待完善。字数补丁用来测显示上限</t>
  </si>
  <si>
    <t>※ID为135406的道具背景描述待完善。字数补丁用来测显示上限</t>
  </si>
  <si>
    <t>※ID为135407的道具背景描述待完善。字数补丁用来测显示上限</t>
  </si>
  <si>
    <t>※ID为142101的道具背景描述待完善。字数补丁用来测显示上限</t>
  </si>
  <si>
    <t>※ID为142201的道具背景描述待完善。字数补丁用来测显示上限</t>
  </si>
  <si>
    <t>※ID为142301的道具背景描述待完善。字数补丁用来测显示上限</t>
  </si>
  <si>
    <t>※ID为142401的道具背景描述待完善。字数补丁用来测显示上限</t>
  </si>
  <si>
    <t>※ID为143101的道具背景描述待完善。字数补丁用来测显示上限</t>
  </si>
  <si>
    <t>※ID为143102的道具背景描述待完善。字数补丁用来测显示上限</t>
  </si>
  <si>
    <t>※ID为143201的道具背景描述待完善。字数补丁用来测显示上限</t>
  </si>
  <si>
    <t>※ID为143202的道具背景描述待完善。字数补丁用来测显示上限</t>
  </si>
  <si>
    <t>※ID为143301的道具背景描述待完善。字数补丁用来测显示上限</t>
  </si>
  <si>
    <t>※ID为143302的道具背景描述待完善。字数补丁用来测显示上限</t>
  </si>
  <si>
    <t>※ID为143401的道具背景描述待完善。字数补丁用来测显示上限</t>
  </si>
  <si>
    <t>※ID为143402的道具背景描述待完善。字数补丁用来测显示上限</t>
  </si>
  <si>
    <t>※ID为144101的道具背景描述待完善。字数补丁用来测显示上限</t>
  </si>
  <si>
    <t>※ID为144102的道具背景描述待完善。字数补丁用来测显示上限</t>
  </si>
  <si>
    <t>※ID为144103的道具背景描述待完善。字数补丁用来测显示上限</t>
  </si>
  <si>
    <t>※ID为144104的道具背景描述待完善。字数补丁用来测显示上限</t>
  </si>
  <si>
    <t>※ID为144105的道具背景描述待完善。字数补丁用来测显示上限</t>
  </si>
  <si>
    <t>※ID为144201的道具背景描述待完善。字数补丁用来测显示上限</t>
  </si>
  <si>
    <t>※ID为144202的道具背景描述待完善。字数补丁用来测显示上限</t>
  </si>
  <si>
    <t>※ID为144203的道具背景描述待完善。字数补丁用来测显示上限</t>
  </si>
  <si>
    <t>※ID为144204的道具背景描述待完善。字数补丁用来测显示上限</t>
  </si>
  <si>
    <t>※ID为144205的道具背景描述待完善。字数补丁用来测显示上限</t>
  </si>
  <si>
    <t>※ID为144301的道具背景描述待完善。字数补丁用来测显示上限</t>
  </si>
  <si>
    <t>※ID为144302的道具背景描述待完善。字数补丁用来测显示上限</t>
  </si>
  <si>
    <t>※ID为144303的道具背景描述待完善。字数补丁用来测显示上限</t>
  </si>
  <si>
    <t>※ID为144304的道具背景描述待完善。字数补丁用来测显示上限</t>
  </si>
  <si>
    <t>※ID为144305的道具背景描述待完善。字数补丁用来测显示上限</t>
  </si>
  <si>
    <t>※ID为144401的道具背景描述待完善。字数补丁用来测显示上限</t>
  </si>
  <si>
    <t>※ID为144402的道具背景描述待完善。字数补丁用来测显示上限</t>
  </si>
  <si>
    <t>※ID为144403的道具背景描述待完善。字数补丁用来测显示上限</t>
  </si>
  <si>
    <t>※ID为144404的道具背景描述待完善。字数补丁用来测显示上限</t>
  </si>
  <si>
    <t>※ID为144405的道具背景描述待完善。字数补丁用来测显示上限</t>
  </si>
  <si>
    <t>※ID为145101的道具背景描述待完善。字数补丁用来测显示上限</t>
  </si>
  <si>
    <t>※ID为145102的道具背景描述待完善。字数补丁用来测显示上限</t>
  </si>
  <si>
    <t>※ID为145103的道具背景描述待完善。字数补丁用来测显示上限</t>
  </si>
  <si>
    <t>※ID为145104的道具背景描述待完善。字数补丁用来测显示上限</t>
  </si>
  <si>
    <t>※ID为145105的道具背景描述待完善。字数补丁用来测显示上限</t>
  </si>
  <si>
    <t>※ID为145106的道具背景描述待完善。字数补丁用来测显示上限</t>
  </si>
  <si>
    <t>※ID为145107的道具背景描述待完善。字数补丁用来测显示上限</t>
  </si>
  <si>
    <t>※ID为145201的道具背景描述待完善。字数补丁用来测显示上限</t>
  </si>
  <si>
    <t>※ID为145202的道具背景描述待完善。字数补丁用来测显示上限</t>
  </si>
  <si>
    <t>※ID为145203的道具背景描述待完善。字数补丁用来测显示上限</t>
  </si>
  <si>
    <t>※ID为145204的道具背景描述待完善。字数补丁用来测显示上限</t>
  </si>
  <si>
    <t>※ID为145205的道具背景描述待完善。字数补丁用来测显示上限</t>
  </si>
  <si>
    <t>※ID为145206的道具背景描述待完善。字数补丁用来测显示上限</t>
  </si>
  <si>
    <t>※ID为145207的道具背景描述待完善。字数补丁用来测显示上限</t>
  </si>
  <si>
    <t>※ID为145301的道具背景描述待完善。字数补丁用来测显示上限</t>
  </si>
  <si>
    <t>※ID为145302的道具背景描述待完善。字数补丁用来测显示上限</t>
  </si>
  <si>
    <t>※ID为145303的道具背景描述待完善。字数补丁用来测显示上限</t>
  </si>
  <si>
    <t>※ID为145304的道具背景描述待完善。字数补丁用来测显示上限</t>
  </si>
  <si>
    <t>※ID为145305的道具背景描述待完善。字数补丁用来测显示上限</t>
  </si>
  <si>
    <t>※ID为145306的道具背景描述待完善。字数补丁用来测显示上限</t>
  </si>
  <si>
    <t>※ID为145401的道具背景描述待完善。字数补丁用来测显示上限</t>
  </si>
  <si>
    <t>※ID为145402的道具背景描述待完善。字数补丁用来测显示上限</t>
  </si>
  <si>
    <t>※ID为145403的道具背景描述待完善。字数补丁用来测显示上限</t>
  </si>
  <si>
    <t>※ID为145404的道具背景描述待完善。字数补丁用来测显示上限</t>
  </si>
  <si>
    <t>※ID为145405的道具背景描述待完善。字数补丁用来测显示上限</t>
  </si>
  <si>
    <t>※ID为145406的道具背景描述待完善。字数补丁用来测显示上限</t>
  </si>
  <si>
    <t>※ID为152101的道具背景描述待完善。字数补丁用来测显示上限</t>
  </si>
  <si>
    <t>※ID为152201的道具背景描述待完善。字数补丁用来测显示上限</t>
  </si>
  <si>
    <t>※ID为152301的道具背景描述待完善。字数补丁用来测显示上限</t>
  </si>
  <si>
    <t>※ID为152401的道具背景描述待完善。字数补丁用来测显示上限</t>
  </si>
  <si>
    <t>※ID为153101的道具背景描述待完善。字数补丁用来测显示上限</t>
  </si>
  <si>
    <t>※ID为153102的道具背景描述待完善。字数补丁用来测显示上限</t>
  </si>
  <si>
    <t>※ID为153201的道具背景描述待完善。字数补丁用来测显示上限</t>
  </si>
  <si>
    <t>※ID为153202的道具背景描述待完善。字数补丁用来测显示上限</t>
  </si>
  <si>
    <t>※ID为153301的道具背景描述待完善。字数补丁用来测显示上限</t>
  </si>
  <si>
    <t>※ID为153302的道具背景描述待完善。字数补丁用来测显示上限</t>
  </si>
  <si>
    <t>※ID为153401的道具背景描述待完善。字数补丁用来测显示上限</t>
  </si>
  <si>
    <t>※ID为153402的道具背景描述待完善。字数补丁用来测显示上限</t>
  </si>
  <si>
    <t>※ID为154101的道具背景描述待完善。字数补丁用来测显示上限</t>
  </si>
  <si>
    <t>※ID为154102的道具背景描述待完善。字数补丁用来测显示上限</t>
  </si>
  <si>
    <t>※ID为154103的道具背景描述待完善。字数补丁用来测显示上限</t>
  </si>
  <si>
    <t>※ID为154104的道具背景描述待完善。字数补丁用来测显示上限</t>
  </si>
  <si>
    <t>※ID为154105的道具背景描述待完善。字数补丁用来测显示上限</t>
  </si>
  <si>
    <t>※ID为154201的道具背景描述待完善。字数补丁用来测显示上限</t>
  </si>
  <si>
    <t>※ID为154202的道具背景描述待完善。字数补丁用来测显示上限</t>
  </si>
  <si>
    <t>※ID为154203的道具背景描述待完善。字数补丁用来测显示上限</t>
  </si>
  <si>
    <t>※ID为154204的道具背景描述待完善。字数补丁用来测显示上限</t>
  </si>
  <si>
    <t>※ID为154205的道具背景描述待完善。字数补丁用来测显示上限</t>
  </si>
  <si>
    <t>※ID为154301的道具背景描述待完善。字数补丁用来测显示上限</t>
  </si>
  <si>
    <t>※ID为154302的道具背景描述待完善。字数补丁用来测显示上限</t>
  </si>
  <si>
    <t>※ID为154303的道具背景描述待完善。字数补丁用来测显示上限</t>
  </si>
  <si>
    <t>※ID为154304的道具背景描述待完善。字数补丁用来测显示上限</t>
  </si>
  <si>
    <t>※ID为154401的道具背景描述待完善。字数补丁用来测显示上限</t>
  </si>
  <si>
    <t>※ID为154402的道具背景描述待完善。字数补丁用来测显示上限</t>
  </si>
  <si>
    <t>※ID为154403的道具背景描述待完善。字数补丁用来测显示上限</t>
  </si>
  <si>
    <t>※ID为154404的道具背景描述待完善。字数补丁用来测显示上限</t>
  </si>
  <si>
    <t>※ID为155101的道具背景描述待完善。字数补丁用来测显示上限</t>
  </si>
  <si>
    <t>※ID为155102的道具背景描述待完善。字数补丁用来测显示上限</t>
  </si>
  <si>
    <t>※ID为155103的道具背景描述待完善。字数补丁用来测显示上限</t>
  </si>
  <si>
    <t>※ID为155104的道具背景描述待完善。字数补丁用来测显示上限</t>
  </si>
  <si>
    <t>※ID为155105的道具背景描述待完善。字数补丁用来测显示上限</t>
  </si>
  <si>
    <t>※ID为155106的道具背景描述待完善。字数补丁用来测显示上限</t>
  </si>
  <si>
    <t>※ID为155201的道具背景描述待完善。字数补丁用来测显示上限</t>
  </si>
  <si>
    <t>※ID为155202的道具背景描述待完善。字数补丁用来测显示上限</t>
  </si>
  <si>
    <t>※ID为155203的道具背景描述待完善。字数补丁用来测显示上限</t>
  </si>
  <si>
    <t>※ID为155204的道具背景描述待完善。字数补丁用来测显示上限</t>
  </si>
  <si>
    <t>※ID为155205的道具背景描述待完善。字数补丁用来测显示上限</t>
  </si>
  <si>
    <t>※ID为155206的道具背景描述待完善。字数补丁用来测显示上限</t>
  </si>
  <si>
    <t>※ID为155301的道具背景描述待完善。字数补丁用来测显示上限</t>
  </si>
  <si>
    <t>※ID为155302的道具背景描述待完善。字数补丁用来测显示上限</t>
  </si>
  <si>
    <t>※ID为155303的道具背景描述待完善。字数补丁用来测显示上限</t>
  </si>
  <si>
    <t>※ID为155304的道具背景描述待完善。字数补丁用来测显示上限</t>
  </si>
  <si>
    <t>※ID为155305的道具背景描述待完善。字数补丁用来测显示上限</t>
  </si>
  <si>
    <t>※ID为155306的道具背景描述待完善。字数补丁用来测显示上限</t>
  </si>
  <si>
    <t>※ID为155401的道具背景描述待完善。字数补丁用来测显示上限</t>
  </si>
  <si>
    <t>※ID为155402的道具背景描述待完善。字数补丁用来测显示上限</t>
  </si>
  <si>
    <t>※ID为155403的道具背景描述待完善。字数补丁用来测显示上限</t>
  </si>
  <si>
    <t>※ID为155404的道具背景描述待完善。字数补丁用来测显示上限</t>
  </si>
  <si>
    <t>※ID为155405的道具背景描述待完善。字数补丁用来测显示上限</t>
  </si>
  <si>
    <t>※ID为155406的道具背景描述待完善。字数补丁用来测显示上限</t>
  </si>
  <si>
    <t>※ID为155407的道具背景描述待完善。字数补丁用来测显示上限</t>
  </si>
  <si>
    <t>※雇员配件</t>
  </si>
  <si>
    <t>线索道具</t>
  </si>
  <si>
    <t>校准道具</t>
    <phoneticPr fontId="1" type="noConversion"/>
  </si>
  <si>
    <t>link</t>
    <phoneticPr fontId="1" type="noConversion"/>
  </si>
  <si>
    <t>int[]</t>
    <phoneticPr fontId="1" type="noConversion"/>
  </si>
  <si>
    <t>玩家头像</t>
    <phoneticPr fontId="1" type="noConversion"/>
  </si>
  <si>
    <t>后续需要补充自动使用型道具类型</t>
    <phoneticPr fontId="1" type="noConversion"/>
  </si>
  <si>
    <t>默认头像5</t>
  </si>
  <si>
    <t>默认头像6</t>
  </si>
  <si>
    <t>默认头像7</t>
  </si>
  <si>
    <t>默认头像8</t>
  </si>
  <si>
    <t>※玩家默认头像，占位用</t>
    <phoneticPr fontId="1" type="noConversion"/>
  </si>
  <si>
    <t>※ID为8001的道具背景描述待完善。字数补丁用来测显示上限</t>
    <phoneticPr fontId="1" type="noConversion"/>
  </si>
  <si>
    <t>※ID为8002的道具背景描述待完善。字数补丁用来测显示上限</t>
    <phoneticPr fontId="1" type="noConversion"/>
  </si>
  <si>
    <t>※ID为8003的道具背景描述待完善。字数补丁用来测显示上限</t>
    <phoneticPr fontId="1" type="noConversion"/>
  </si>
  <si>
    <t>※ID为8004的道具背景描述待完善。字数补丁用来测显示上限</t>
    <phoneticPr fontId="1" type="noConversion"/>
  </si>
  <si>
    <t>※ID为8005的道具背景描述待完善。字数补丁用来测显示上限</t>
    <phoneticPr fontId="1" type="noConversion"/>
  </si>
  <si>
    <t>※ID为8006的道具背景描述待完善。字数补丁用来测显示上限</t>
    <phoneticPr fontId="1" type="noConversion"/>
  </si>
  <si>
    <t>※ID为8007的道具背景描述待完善。字数补丁用来测显示上限</t>
    <phoneticPr fontId="1" type="noConversion"/>
  </si>
  <si>
    <t>※ID为8008的道具背景描述待完善。字数补丁用来测显示上限</t>
    <phoneticPr fontId="1" type="noConversion"/>
  </si>
  <si>
    <t>[16,17]</t>
    <phoneticPr fontId="1" type="noConversion"/>
  </si>
  <si>
    <t>※限定池代币</t>
    <phoneticPr fontId="1" type="noConversion"/>
  </si>
  <si>
    <t>※ID为114的道具背景描述待完善。字数补丁用来测显示上限</t>
    <phoneticPr fontId="1" type="noConversion"/>
  </si>
  <si>
    <t>※ID为115的道具背景描述待完善。字数补丁用来测显示上限</t>
    <phoneticPr fontId="1" type="noConversion"/>
  </si>
  <si>
    <t>※ID为116的道具背景描述待完善。字数补丁用来测显示上限</t>
    <phoneticPr fontId="1" type="noConversion"/>
  </si>
  <si>
    <t>系统养成显示用道具</t>
    <phoneticPr fontId="1" type="noConversion"/>
  </si>
  <si>
    <t>随机养成道具，用于玩法展示用</t>
    <phoneticPr fontId="1" type="noConversion"/>
  </si>
  <si>
    <t>※ID为2400的道具背景描述待完善。字数补丁用来测显示上限</t>
    <phoneticPr fontId="1" type="noConversion"/>
  </si>
  <si>
    <t>不显示</t>
    <phoneticPr fontId="1" type="noConversion"/>
  </si>
  <si>
    <t>※升星 ID1038</t>
  </si>
  <si>
    <t>※角色ID1037的升星材料</t>
  </si>
  <si>
    <t>※角色ID1038的升星材料</t>
  </si>
  <si>
    <t>※ID为1017的道具背景描述待完善。字数补丁用来测显示上限</t>
  </si>
  <si>
    <t>※ID为1020的道具背景描述待完善。字数补丁用来测显示上限</t>
  </si>
  <si>
    <t>※ID为1022的道具背景描述待完善。字数补丁用来测显示上限</t>
  </si>
  <si>
    <t>※ID为1023的道具背景描述待完善。字数补丁用来测显示上限</t>
  </si>
  <si>
    <t>※ID为1024的道具背景描述待完善。字数补丁用来测显示上限</t>
  </si>
  <si>
    <t>※ID为1027的道具背景描述待完善。字数补丁用来测显示上限</t>
  </si>
  <si>
    <t>※ID为1028的道具背景描述待完善。字数补丁用来测显示上限</t>
  </si>
  <si>
    <t>※ID为1030的道具背景描述待完善。字数补丁用来测显示上限</t>
  </si>
  <si>
    <t>※ID为1032的道具背景描述待完善。字数补丁用来测显示上限</t>
  </si>
  <si>
    <t>※ID为1033的道具背景描述待完善。字数补丁用来测显示上限</t>
  </si>
  <si>
    <t>※ID为1035的道具背景描述待完善。字数补丁用来测显示上限</t>
  </si>
  <si>
    <t>※ID为1037的道具背景描述待完善。字数补丁用来测显示上限</t>
  </si>
  <si>
    <t>※ID为1038的道具背景描述待完善。字数补丁用来测显示上限</t>
  </si>
  <si>
    <t>※ID为1039的道具背景描述待完善。字数补丁用来测显示上限</t>
  </si>
  <si>
    <t>※ID为1040的道具背景描述待完善。字数补丁用来测显示上限</t>
  </si>
  <si>
    <t>※ID为1041的道具背景描述待完善。字数补丁用来测显示上限</t>
  </si>
  <si>
    <t>※ID为1042的道具背景描述待完善。字数补丁用来测显示上限</t>
  </si>
  <si>
    <t>※ID为1043的道具背景描述待完善。字数补丁用来测显示上限</t>
  </si>
  <si>
    <t>※ID为1044的道具背景描述待完善。字数补丁用来测显示上限</t>
  </si>
  <si>
    <t>※ID为1045的道具背景描述待完善。字数补丁用来测显示上限</t>
  </si>
  <si>
    <t>※ID为1046的道具背景描述待完善。字数补丁用来测显示上限</t>
  </si>
  <si>
    <t>※ID为1047的道具背景描述待完善。字数补丁用来测显示上限</t>
  </si>
  <si>
    <t>※ID为1048的道具背景描述待完善。字数补丁用来测显示上限</t>
  </si>
  <si>
    <t>※ID为1049的道具背景描述待完善。字数补丁用来测显示上限</t>
  </si>
  <si>
    <t>※ID为1050的道具背景描述待完善。字数补丁用来测显示上限</t>
  </si>
  <si>
    <t>※ID为1053的道具背景描述待完善。字数补丁用来测显示上限</t>
  </si>
  <si>
    <t>※ID为1054的道具背景描述待完善。字数补丁用来测显示上限</t>
  </si>
  <si>
    <t>※ID为1055的道具背景描述待完善。字数补丁用来测显示上限</t>
  </si>
  <si>
    <t>※ID为1056的道具背景描述待完善。字数补丁用来测显示上限</t>
  </si>
  <si>
    <t>※ID为1057的道具背景描述待完善。字数补丁用来测显示上限</t>
  </si>
  <si>
    <t>※限定池十连抽抽卡道具</t>
    <phoneticPr fontId="1" type="noConversion"/>
  </si>
  <si>
    <t>※ID为4103的道具背景描述待完善。字数补丁用来测显示上限</t>
    <phoneticPr fontId="1" type="noConversion"/>
  </si>
  <si>
    <t>超相金</t>
  </si>
  <si>
    <t>超相尘</t>
  </si>
  <si>
    <t>数构银</t>
  </si>
  <si>
    <t>白槿的门匙</t>
  </si>
  <si>
    <t>茜的门匙</t>
  </si>
  <si>
    <t>净天的门匙</t>
  </si>
  <si>
    <t>启航的门匙</t>
  </si>
  <si>
    <t>沉礁的门匙</t>
  </si>
  <si>
    <t>司命的门匙</t>
  </si>
  <si>
    <t>铣刀的门匙</t>
  </si>
  <si>
    <t>火青的门匙</t>
  </si>
  <si>
    <t>绿雪的门匙</t>
  </si>
  <si>
    <t>南乔的门匙</t>
  </si>
  <si>
    <t>春迟的门匙</t>
  </si>
  <si>
    <t>红袍的门匙</t>
  </si>
  <si>
    <t>中级认证·情</t>
  </si>
  <si>
    <t>高级认证·情</t>
  </si>
  <si>
    <t>中级认证·理</t>
  </si>
  <si>
    <t>高级认证·理</t>
  </si>
  <si>
    <t>中级认证·信</t>
  </si>
  <si>
    <t>高级认证·信</t>
  </si>
  <si>
    <t>中级认证·正</t>
  </si>
  <si>
    <t>高级认证·正</t>
  </si>
  <si>
    <t>中级认证·奇</t>
  </si>
  <si>
    <t>高级认证·奇</t>
  </si>
  <si>
    <t>中级综合认证</t>
  </si>
  <si>
    <t>高级综合认证</t>
  </si>
  <si>
    <t>初级强攻演练券</t>
  </si>
  <si>
    <t>中级强攻演练券</t>
  </si>
  <si>
    <t>高级强攻演练券</t>
  </si>
  <si>
    <t>初级防护演练券</t>
  </si>
  <si>
    <t>中级防护演练券</t>
  </si>
  <si>
    <t>高级防护演练券</t>
  </si>
  <si>
    <t>初级特攻演练券</t>
  </si>
  <si>
    <t>中级特攻演练券</t>
  </si>
  <si>
    <t>高级特攻演练券</t>
  </si>
  <si>
    <t>初级辅助演练券</t>
  </si>
  <si>
    <t>中级辅助演练券</t>
  </si>
  <si>
    <t>高级辅助演练券</t>
  </si>
  <si>
    <t>初级突击演练券</t>
  </si>
  <si>
    <t>中级突击演练券</t>
  </si>
  <si>
    <t>高级突击演练券</t>
  </si>
  <si>
    <t>支援演练券</t>
    <phoneticPr fontId="1" type="noConversion"/>
  </si>
  <si>
    <t>电话卡</t>
  </si>
  <si>
    <t>基础堡垒</t>
  </si>
  <si>
    <t>基础催化</t>
  </si>
  <si>
    <t>基础吞食</t>
  </si>
  <si>
    <t>基础砝码</t>
  </si>
  <si>
    <t>基础突袭</t>
  </si>
  <si>
    <t>基础追击</t>
  </si>
  <si>
    <t>基础急救</t>
  </si>
  <si>
    <t>基础净化</t>
  </si>
  <si>
    <t>初级堡垒</t>
  </si>
  <si>
    <t>初级催化</t>
  </si>
  <si>
    <t>初级吞食</t>
  </si>
  <si>
    <t>初级砝码</t>
  </si>
  <si>
    <t>初级突袭</t>
  </si>
  <si>
    <t>初级追击</t>
  </si>
  <si>
    <t>初级急救</t>
  </si>
  <si>
    <t>初级净化</t>
  </si>
  <si>
    <t>中级堡垒</t>
  </si>
  <si>
    <t>中级催化</t>
  </si>
  <si>
    <t>中级吞食</t>
  </si>
  <si>
    <t>中级砝码</t>
  </si>
  <si>
    <t>中级突袭</t>
  </si>
  <si>
    <t>中级追击</t>
  </si>
  <si>
    <t>中级急救</t>
  </si>
  <si>
    <t>中级净化</t>
  </si>
  <si>
    <t>高级堡垒</t>
  </si>
  <si>
    <t>高级催化</t>
  </si>
  <si>
    <t>高级吞食</t>
  </si>
  <si>
    <t>高级砝码</t>
  </si>
  <si>
    <t>高级突袭</t>
  </si>
  <si>
    <t>高级追击</t>
  </si>
  <si>
    <t>高级急救</t>
  </si>
  <si>
    <t>高级净化</t>
  </si>
  <si>
    <t>高级交易货币。</t>
  </si>
  <si>
    <t>用于人事雇佣的次级货币。</t>
  </si>
  <si>
    <t>基础交易货币。</t>
  </si>
  <si>
    <t>维持日常行动的体力。</t>
  </si>
  <si>
    <t>可加速基地设施升级与生产的模块。</t>
  </si>
  <si>
    <t>于交流中产生的货币，可在友情商店使用。</t>
  </si>
  <si>
    <t>现实度，源自超管局的测量指标。当个体受到严重超现象污染时，现实度的稳定可以帮助该个体维持行动能力。</t>
  </si>
  <si>
    <t>白槿专属的门匙，用于提升自身门数。</t>
  </si>
  <si>
    <t>茜专属的门匙，用于提升自身门数。</t>
  </si>
  <si>
    <t>净天专属的门匙，用于提升自身门数。</t>
  </si>
  <si>
    <t>启航专属的门匙，用于提升自身门数。</t>
  </si>
  <si>
    <t>沉礁专属的门匙，用于提升自身门数。</t>
  </si>
  <si>
    <t>千秋专属的门匙，用于提升自身门数。</t>
  </si>
  <si>
    <t>星凉专属的门匙，用于提升自身门数。</t>
  </si>
  <si>
    <t>忠元专属的门匙，用于提升自身门数。</t>
  </si>
  <si>
    <t>鸣霜专属的门匙，用于提升自身门数。</t>
  </si>
  <si>
    <t>司命专属的门匙，用于提升自身门数。</t>
  </si>
  <si>
    <t>铣刀专属的门匙，用于提升自身门数。</t>
  </si>
  <si>
    <t>火青专属的门匙，用于提升自身门数。</t>
  </si>
  <si>
    <t>绿雪专属的门匙，用于提升自身门数。</t>
  </si>
  <si>
    <t>南乔专属的门匙，用于提升自身门数。</t>
  </si>
  <si>
    <t>春迟专属的门匙，用于提升自身门数。</t>
  </si>
  <si>
    <t>红袍专属的门匙，用于提升自身门数。</t>
  </si>
  <si>
    <t>能微幅增加特工经验值的战斗教材。</t>
  </si>
  <si>
    <t>能小幅增加特工经验值的战斗教材。</t>
  </si>
  <si>
    <t>能中幅增加特工经验值的战斗教材。</t>
  </si>
  <si>
    <t>能大幅增加特工经验值的战斗教材。</t>
  </si>
  <si>
    <t>中级作战认证书，用于情系特工突破。</t>
  </si>
  <si>
    <t>高级作战认证书，用于情系特工突破。</t>
  </si>
  <si>
    <t>中级作战认证书，用于理系特工突破。</t>
  </si>
  <si>
    <t>高级作战认证书，用于理系特工突破。</t>
  </si>
  <si>
    <t>中级作战认证书，用于信系特工突破。</t>
  </si>
  <si>
    <t>高级作战认证书，用于信系特工突破。</t>
  </si>
  <si>
    <t>中级作战认证书，用于正系特工突破。</t>
  </si>
  <si>
    <t>高级作战认证书，用于正系特工突破。</t>
  </si>
  <si>
    <t>中级作战认证书，用于奇系特工突破。</t>
  </si>
  <si>
    <t>高级作战认证书，用于奇系特工突破。</t>
  </si>
  <si>
    <t>中级综合能力认证书，用于全系特工突破。</t>
  </si>
  <si>
    <t>高级综合能力认证书，用于全系特工突破。</t>
  </si>
  <si>
    <t>初级演练券，用于强化强攻型技能。</t>
  </si>
  <si>
    <t>中级演练券，用于强化强攻型技能。</t>
  </si>
  <si>
    <t>高级演练券，用于强化强攻型技能。</t>
  </si>
  <si>
    <t>初级演练券，用于强化防护型技能。</t>
  </si>
  <si>
    <t>中级演练券，用于强化防护型技能。</t>
  </si>
  <si>
    <t>高级演练券，用于强化防护型技能。</t>
  </si>
  <si>
    <t>初级演练券，用于强化特攻型技能。</t>
  </si>
  <si>
    <t>中级演练券，用于强化特攻型技能。</t>
  </si>
  <si>
    <t>高级演练券，用于强化特攻型技能。</t>
  </si>
  <si>
    <t>初级演练券，用于强化辅助型技能。</t>
  </si>
  <si>
    <t>中级演练券，用于强化辅助型技能。</t>
  </si>
  <si>
    <t>高级演练券，用于强化辅助型技能。</t>
  </si>
  <si>
    <t>初级演练券，用于强化突击型技能。</t>
  </si>
  <si>
    <t>中级演练券，用于强化突击型技能。</t>
  </si>
  <si>
    <t>高级演练券，用于强化突击型技能。</t>
  </si>
  <si>
    <t>通用演练券，用于强化全特工的支援技能。</t>
  </si>
  <si>
    <t>执行级特工的通用门匙，用于提升门数。</t>
  </si>
  <si>
    <t>精英级特工的通用门匙，用于提升门数。</t>
  </si>
  <si>
    <t>专家级特工的通用门匙，用于提升门数。</t>
  </si>
  <si>
    <t>体力道具，使用后小幅增加现实度。</t>
  </si>
  <si>
    <t>体力道具，使用后中幅增加现实度。</t>
  </si>
  <si>
    <t>体力道具，使用后大幅增加现实度。</t>
  </si>
  <si>
    <t>在招募热线中使用，可随机获取1份特工简历。</t>
  </si>
  <si>
    <t>在招募热线中使用，可随机获取10份特工简历。</t>
  </si>
  <si>
    <t>货币栏图标</t>
    <phoneticPr fontId="1" type="noConversion"/>
  </si>
  <si>
    <t>currencyIcon</t>
    <phoneticPr fontId="1" type="noConversion"/>
  </si>
  <si>
    <t>101_1</t>
    <phoneticPr fontId="1" type="noConversion"/>
  </si>
  <si>
    <t>102_1</t>
    <phoneticPr fontId="1" type="noConversion"/>
  </si>
  <si>
    <t>103_1</t>
    <phoneticPr fontId="1" type="noConversion"/>
  </si>
  <si>
    <t>107_1</t>
    <phoneticPr fontId="1" type="noConversion"/>
  </si>
  <si>
    <t>60</t>
    <phoneticPr fontId="1" type="noConversion"/>
  </si>
  <si>
    <t>标准突破工件</t>
    <phoneticPr fontId="1" type="noConversion"/>
  </si>
  <si>
    <t>高效突破工件</t>
    <phoneticPr fontId="1" type="noConversion"/>
  </si>
  <si>
    <t>标准突破串列体</t>
    <phoneticPr fontId="1" type="noConversion"/>
  </si>
  <si>
    <t>高效突破串列体</t>
    <phoneticPr fontId="1" type="noConversion"/>
  </si>
  <si>
    <t>※高效突破工件碎片</t>
    <phoneticPr fontId="1" type="noConversion"/>
  </si>
  <si>
    <t>※ID为3101的道具背景描述待完善。字数补丁用来测显示上限</t>
    <phoneticPr fontId="1" type="noConversion"/>
  </si>
  <si>
    <t>※ID为3102的道具背景描述待完善。字数补丁用来测显示上限</t>
    <phoneticPr fontId="1" type="noConversion"/>
  </si>
  <si>
    <t>※ID为3103的道具背景描述待完善。字数补丁用来测显示上限</t>
    <phoneticPr fontId="1" type="noConversion"/>
  </si>
  <si>
    <t>※标准突破工件碎片</t>
    <phoneticPr fontId="1" type="noConversion"/>
  </si>
  <si>
    <t>恒沙的门匙</t>
  </si>
  <si>
    <t>玉露的门匙</t>
  </si>
  <si>
    <t>莲心的门匙</t>
  </si>
  <si>
    <t>时曦的门匙</t>
  </si>
  <si>
    <t>龙井的门匙</t>
  </si>
  <si>
    <t>流苏的门匙</t>
  </si>
  <si>
    <t>鹿遥的门匙</t>
  </si>
  <si>
    <t>巫的门匙</t>
  </si>
  <si>
    <t>朝颜的门匙</t>
  </si>
  <si>
    <t>繁夏的门匙</t>
  </si>
  <si>
    <t>月白的门匙</t>
  </si>
  <si>
    <t>骐骥的门匙</t>
  </si>
  <si>
    <t>方块的门匙</t>
  </si>
  <si>
    <t>红心的门匙</t>
  </si>
  <si>
    <t>黑桃的门匙</t>
  </si>
  <si>
    <t>英格丽特的门匙</t>
  </si>
  <si>
    <t>甘霖的门匙</t>
  </si>
  <si>
    <t>洞明的门匙</t>
  </si>
  <si>
    <t>隐光的门匙</t>
  </si>
  <si>
    <t>麻雀的门匙</t>
  </si>
  <si>
    <t>※升星 ID1037</t>
  </si>
  <si>
    <t>鸦的门匙</t>
  </si>
  <si>
    <t>香雪的门匙</t>
  </si>
  <si>
    <t>水仙的门匙</t>
  </si>
  <si>
    <t>银峰的门匙</t>
  </si>
  <si>
    <t>幽兰的门匙</t>
  </si>
  <si>
    <t>夜来的门匙</t>
  </si>
  <si>
    <t>梧桐的门匙</t>
  </si>
  <si>
    <t>传影的门匙</t>
  </si>
  <si>
    <t>乌龙的门匙</t>
  </si>
  <si>
    <t>槐的门匙</t>
  </si>
  <si>
    <t>闪羽的门匙</t>
  </si>
  <si>
    <t>柯的门匙</t>
  </si>
  <si>
    <t>音希的门匙</t>
  </si>
  <si>
    <t>弥砂的门匙</t>
  </si>
  <si>
    <t>橘的门匙</t>
  </si>
  <si>
    <t>天星的门匙</t>
  </si>
  <si>
    <t>叉烧的门匙</t>
  </si>
  <si>
    <t>蕾的门匙</t>
  </si>
  <si>
    <t>真朱的门匙</t>
  </si>
  <si>
    <t>星期六的门匙</t>
  </si>
  <si>
    <t>小春的门匙</t>
  </si>
  <si>
    <t>文景的门匙</t>
  </si>
  <si>
    <t>恒沙专属的门匙，用于提升自身门数。</t>
  </si>
  <si>
    <t>玉露专属的门匙，用于提升自身门数。</t>
  </si>
  <si>
    <t>莲心专属的门匙，用于提升自身门数。</t>
  </si>
  <si>
    <t>时曦专属的门匙，用于提升自身门数。</t>
  </si>
  <si>
    <t>龙井专属的门匙，用于提升自身门数。</t>
  </si>
  <si>
    <t>流苏专属的门匙，用于提升自身门数。</t>
  </si>
  <si>
    <t>鹿遥专属的门匙，用于提升自身门数。</t>
  </si>
  <si>
    <t>巫专属的门匙，用于提升自身门数。</t>
  </si>
  <si>
    <t>朝颜专属的门匙，用于提升自身门数。</t>
  </si>
  <si>
    <t>繁夏专属的门匙，用于提升自身门数。</t>
  </si>
  <si>
    <t>月白专属的门匙，用于提升自身门数。</t>
  </si>
  <si>
    <t>骐骥专属的门匙，用于提升自身门数。</t>
  </si>
  <si>
    <t>方块专属的门匙，用于提升自身门数。</t>
  </si>
  <si>
    <t>红心专属的门匙，用于提升自身门数。</t>
  </si>
  <si>
    <t>黑桃专属的门匙，用于提升自身门数。</t>
  </si>
  <si>
    <t>英格丽特专属的门匙，用于提升自身门数。</t>
  </si>
  <si>
    <t>甘霖专属的门匙，用于提升自身门数。</t>
  </si>
  <si>
    <t>洞明专属的门匙，用于提升自身门数。</t>
  </si>
  <si>
    <t>隐光专属的门匙，用于提升自身门数。</t>
  </si>
  <si>
    <t>麻雀专属的门匙，用于提升自身门数。</t>
  </si>
  <si>
    <t>鸦专属的门匙，用于提升自身门数。</t>
  </si>
  <si>
    <t>香雪专属的门匙，用于提升自身门数。</t>
  </si>
  <si>
    <t>水仙专属的门匙，用于提升自身门数。</t>
  </si>
  <si>
    <t>银峰专属的门匙，用于提升自身门数。</t>
  </si>
  <si>
    <t>幽兰专属的门匙，用于提升自身门数。</t>
  </si>
  <si>
    <t>夜来专属的门匙，用于提升自身门数。</t>
  </si>
  <si>
    <t>梧桐专属的门匙，用于提升自身门数。</t>
  </si>
  <si>
    <t>传影专属的门匙，用于提升自身门数。</t>
  </si>
  <si>
    <t>乌龙专属的门匙，用于提升自身门数。</t>
  </si>
  <si>
    <t>槐专属的门匙，用于提升自身门数。</t>
  </si>
  <si>
    <t>闪羽专属的门匙，用于提升自身门数。</t>
  </si>
  <si>
    <t>柯专属的门匙，用于提升自身门数。</t>
  </si>
  <si>
    <t>音希专属的门匙，用于提升自身门数。</t>
  </si>
  <si>
    <t>弥砂专属的门匙，用于提升自身门数。</t>
  </si>
  <si>
    <t>橘专属的门匙，用于提升自身门数。</t>
  </si>
  <si>
    <t>天星专属的门匙，用于提升自身门数。</t>
  </si>
  <si>
    <t>叉烧专属的门匙，用于提升自身门数。</t>
  </si>
  <si>
    <t>蕾专属的门匙，用于提升自身门数。</t>
  </si>
  <si>
    <t>真朱专属的门匙，用于提升自身门数。</t>
  </si>
  <si>
    <t>星期六专属的门匙，用于提升自身门数。</t>
  </si>
  <si>
    <t>小春专属的门匙，用于提升自身门数。</t>
  </si>
  <si>
    <t>文景专属的门匙，用于提升自身门数。</t>
  </si>
  <si>
    <t>基础联络页</t>
  </si>
  <si>
    <t>高阶联络页</t>
  </si>
  <si>
    <t>基础建材</t>
  </si>
  <si>
    <t>配装零件</t>
  </si>
  <si>
    <t>不稳定沉淀</t>
  </si>
  <si>
    <t>回路迭代模块</t>
  </si>
  <si>
    <t>微效升级单元</t>
  </si>
  <si>
    <t>低效升级单元</t>
  </si>
  <si>
    <t>中效升级单元</t>
  </si>
  <si>
    <t>高效升级单元</t>
  </si>
  <si>
    <t>分解装备后得到的零件，可在零件回收商店中使用。</t>
    <phoneticPr fontId="1" type="noConversion"/>
  </si>
  <si>
    <t>可微幅提升特工装备性能的升级单元。</t>
  </si>
  <si>
    <t>可小幅提升特工装备性能的升级单元。</t>
  </si>
  <si>
    <t>可中幅提升特工装备性能的升级单元。</t>
  </si>
  <si>
    <t>可大幅提升特工装备性能的升级单元。</t>
  </si>
  <si>
    <t>用于提升装备优化效果的道具。</t>
  </si>
  <si>
    <t>电话卡套组</t>
    <phoneticPr fontId="1" type="noConversion"/>
  </si>
  <si>
    <t>※特殊电话卡套组</t>
    <phoneticPr fontId="1" type="noConversion"/>
  </si>
  <si>
    <t>投诉：雨夜喧闹</t>
  </si>
  <si>
    <t>信件：颈部体操</t>
  </si>
  <si>
    <t>研究：玻璃杯</t>
  </si>
  <si>
    <t>口供：雨夜失踪</t>
  </si>
  <si>
    <t>投诉：不当竞争</t>
  </si>
  <si>
    <t>用于开启“路牌丛生”流言事件。</t>
  </si>
  <si>
    <t>用于开启“风格杯”流言事件。</t>
  </si>
  <si>
    <t>用于开启“雨夜计程车”流言事件。</t>
  </si>
  <si>
    <t>用于开启“群铃”流言事件。</t>
  </si>
  <si>
    <t>装备设计图纸</t>
  </si>
  <si>
    <t>装备加速申请</t>
  </si>
  <si>
    <t>全范围冲击波（橙子）</t>
  </si>
  <si>
    <t>知识冻土（冰箱）</t>
  </si>
  <si>
    <t>沉默的山（大象）</t>
  </si>
  <si>
    <t>倒悬铁塔（塔）</t>
  </si>
  <si>
    <t>记载着特工联络方式的简单纸页，可在人情资源商店中使用。</t>
    <phoneticPr fontId="1" type="noConversion"/>
  </si>
  <si>
    <t>记载着特工联络方式的精致纸页，可在人脉资源商店中使用。</t>
    <phoneticPr fontId="1" type="noConversion"/>
  </si>
  <si>
    <t>随机中级认证箱</t>
  </si>
  <si>
    <t>自选中级认证箱</t>
  </si>
  <si>
    <t>*首测要用，获得随机突破T1道具1个</t>
  </si>
  <si>
    <t>*首测要用，使用道具，可以选择任意突破T1道具1个</t>
  </si>
  <si>
    <t>※ID为2171的道具背景描述待完善。字数补丁用来测显示上限</t>
    <phoneticPr fontId="1" type="noConversion"/>
  </si>
  <si>
    <t>※ID为2172的道具背景描述待完善。字数补丁用来测显示上限</t>
    <phoneticPr fontId="1" type="noConversion"/>
  </si>
  <si>
    <t>随机初级演练箱</t>
  </si>
  <si>
    <t>自选初级演练箱</t>
  </si>
  <si>
    <t>随机中级演练箱</t>
  </si>
  <si>
    <t>自选中级演练箱</t>
  </si>
  <si>
    <t>*首测要用，获得随机1种技能T1道具1个</t>
  </si>
  <si>
    <t>*首测要用，使用道具，可以选择获得任意一种技能T1道具1个</t>
  </si>
  <si>
    <t>*首测要用，获得随机1种技能T2道具1个</t>
  </si>
  <si>
    <t>*首测要用，使用道具，可以选择获得任意一种技能T2道具1个</t>
  </si>
  <si>
    <t>基础特攻装备箱</t>
  </si>
  <si>
    <t>标准特攻装备箱</t>
  </si>
  <si>
    <t>改良特攻装备箱</t>
  </si>
  <si>
    <t>特制特攻装备箱</t>
  </si>
  <si>
    <t>基础突击装备箱</t>
  </si>
  <si>
    <t>标准突击装备箱</t>
  </si>
  <si>
    <t>改良突击装备箱</t>
  </si>
  <si>
    <t>特制突击装备箱</t>
  </si>
  <si>
    <t>基础辅助装备箱</t>
  </si>
  <si>
    <t>标准辅助装备箱</t>
  </si>
  <si>
    <t>改良辅助装备箱</t>
  </si>
  <si>
    <t>特制辅助装备箱</t>
  </si>
  <si>
    <t>基础强攻装备箱</t>
  </si>
  <si>
    <t>标准强攻装备箱</t>
  </si>
  <si>
    <t>改良强攻装备箱</t>
  </si>
  <si>
    <t>特制强攻装备箱</t>
  </si>
  <si>
    <t>基础防护装备箱</t>
  </si>
  <si>
    <t>标准防护装备箱</t>
  </si>
  <si>
    <t>改良防护装备箱</t>
  </si>
  <si>
    <t>特制防护装备箱</t>
  </si>
  <si>
    <t>自选基础优化箱</t>
  </si>
  <si>
    <t>自选初级优化箱</t>
  </si>
  <si>
    <t>自选中级优化箱</t>
  </si>
  <si>
    <t>自选高级优化箱</t>
  </si>
  <si>
    <t>改良装备打印箱</t>
  </si>
  <si>
    <t>改良战术装备箱</t>
  </si>
  <si>
    <t>特制装备打印箱</t>
  </si>
  <si>
    <t>特制战术装备箱</t>
  </si>
  <si>
    <t>小型叉车</t>
    <phoneticPr fontId="1" type="noConversion"/>
  </si>
  <si>
    <t>特殊联络页（暂定</t>
    <phoneticPr fontId="1" type="noConversion"/>
  </si>
  <si>
    <t>基础强攻型结绳</t>
    <phoneticPr fontId="1" type="noConversion"/>
  </si>
  <si>
    <t>基础强攻型罗盘</t>
    <phoneticPr fontId="1" type="noConversion"/>
  </si>
  <si>
    <t>基础强攻型电筒</t>
    <phoneticPr fontId="1" type="noConversion"/>
  </si>
  <si>
    <t>基础强攻型卷尺</t>
    <phoneticPr fontId="1" type="noConversion"/>
  </si>
  <si>
    <t>标准强攻型结绳</t>
    <phoneticPr fontId="1" type="noConversion"/>
  </si>
  <si>
    <t>标准强攻型罗盘</t>
    <phoneticPr fontId="1" type="noConversion"/>
  </si>
  <si>
    <t>标准强攻型电筒</t>
    <phoneticPr fontId="1" type="noConversion"/>
  </si>
  <si>
    <t>标准强攻型卷尺</t>
    <phoneticPr fontId="1" type="noConversion"/>
  </si>
  <si>
    <t>改良强攻型结绳</t>
    <phoneticPr fontId="1" type="noConversion"/>
  </si>
  <si>
    <t>改良强攻型罗盘</t>
    <phoneticPr fontId="1" type="noConversion"/>
  </si>
  <si>
    <t>改良强攻型电筒</t>
    <phoneticPr fontId="1" type="noConversion"/>
  </si>
  <si>
    <t>改良强攻型卷尺</t>
    <phoneticPr fontId="1" type="noConversion"/>
  </si>
  <si>
    <t>特制强攻型结绳</t>
    <phoneticPr fontId="1" type="noConversion"/>
  </si>
  <si>
    <t>特制强攻型罗盘</t>
    <phoneticPr fontId="1" type="noConversion"/>
  </si>
  <si>
    <t>特制强攻型电筒</t>
    <phoneticPr fontId="1" type="noConversion"/>
  </si>
  <si>
    <t>特制强攻型卷尺</t>
    <phoneticPr fontId="1" type="noConversion"/>
  </si>
  <si>
    <t>基础防护型结绳</t>
    <phoneticPr fontId="1" type="noConversion"/>
  </si>
  <si>
    <t>基础防护型罗盘</t>
    <phoneticPr fontId="1" type="noConversion"/>
  </si>
  <si>
    <t>基础防护型电筒</t>
    <phoneticPr fontId="1" type="noConversion"/>
  </si>
  <si>
    <t>基础防护型卷尺</t>
    <phoneticPr fontId="1" type="noConversion"/>
  </si>
  <si>
    <t>标准防护型结绳</t>
    <phoneticPr fontId="1" type="noConversion"/>
  </si>
  <si>
    <t>标准防护型罗盘</t>
    <phoneticPr fontId="1" type="noConversion"/>
  </si>
  <si>
    <t>标准防护型电筒</t>
    <phoneticPr fontId="1" type="noConversion"/>
  </si>
  <si>
    <t>标准防护型卷尺</t>
    <phoneticPr fontId="1" type="noConversion"/>
  </si>
  <si>
    <t>改良防护型结绳</t>
    <phoneticPr fontId="1" type="noConversion"/>
  </si>
  <si>
    <t>改良防护型罗盘</t>
    <phoneticPr fontId="1" type="noConversion"/>
  </si>
  <si>
    <t>改良防护型电筒</t>
    <phoneticPr fontId="1" type="noConversion"/>
  </si>
  <si>
    <t>改良防护型卷尺</t>
    <phoneticPr fontId="1" type="noConversion"/>
  </si>
  <si>
    <t>特制防护型结绳</t>
    <phoneticPr fontId="1" type="noConversion"/>
  </si>
  <si>
    <t>特制防护型罗盘</t>
    <phoneticPr fontId="1" type="noConversion"/>
  </si>
  <si>
    <t>特制防护型电筒</t>
    <phoneticPr fontId="1" type="noConversion"/>
  </si>
  <si>
    <t>特制防护型卷尺</t>
    <phoneticPr fontId="1" type="noConversion"/>
  </si>
  <si>
    <t>基础辅助型结绳</t>
    <phoneticPr fontId="1" type="noConversion"/>
  </si>
  <si>
    <t>基础辅助型罗盘</t>
    <phoneticPr fontId="1" type="noConversion"/>
  </si>
  <si>
    <t>基础辅助型电筒</t>
    <phoneticPr fontId="1" type="noConversion"/>
  </si>
  <si>
    <t>基础辅助型卷尺</t>
    <phoneticPr fontId="1" type="noConversion"/>
  </si>
  <si>
    <t>标准辅助型结绳</t>
    <phoneticPr fontId="1" type="noConversion"/>
  </si>
  <si>
    <t>标准辅助型罗盘</t>
    <phoneticPr fontId="1" type="noConversion"/>
  </si>
  <si>
    <t>标准辅助型电筒</t>
    <phoneticPr fontId="1" type="noConversion"/>
  </si>
  <si>
    <t>标准辅助型卷尺</t>
    <phoneticPr fontId="1" type="noConversion"/>
  </si>
  <si>
    <t>改良辅助型结绳</t>
    <phoneticPr fontId="1" type="noConversion"/>
  </si>
  <si>
    <t>改良辅助型罗盘</t>
    <phoneticPr fontId="1" type="noConversion"/>
  </si>
  <si>
    <t>改良辅助型电筒</t>
    <phoneticPr fontId="1" type="noConversion"/>
  </si>
  <si>
    <t>改良辅助型卷尺</t>
    <phoneticPr fontId="1" type="noConversion"/>
  </si>
  <si>
    <t>特制辅助型结绳</t>
    <phoneticPr fontId="1" type="noConversion"/>
  </si>
  <si>
    <t>特制辅助型罗盘</t>
    <phoneticPr fontId="1" type="noConversion"/>
  </si>
  <si>
    <t>特制辅助型电筒</t>
    <phoneticPr fontId="1" type="noConversion"/>
  </si>
  <si>
    <t>特制辅助型卷尺</t>
    <phoneticPr fontId="1" type="noConversion"/>
  </si>
  <si>
    <t>基础特攻型结绳</t>
    <phoneticPr fontId="1" type="noConversion"/>
  </si>
  <si>
    <t>基础特攻型罗盘</t>
    <phoneticPr fontId="1" type="noConversion"/>
  </si>
  <si>
    <t>基础特攻型电筒</t>
    <phoneticPr fontId="1" type="noConversion"/>
  </si>
  <si>
    <t>基础特攻型卷尺</t>
    <phoneticPr fontId="1" type="noConversion"/>
  </si>
  <si>
    <t>标准特攻型结绳</t>
    <phoneticPr fontId="1" type="noConversion"/>
  </si>
  <si>
    <t>标准特攻型罗盘</t>
    <phoneticPr fontId="1" type="noConversion"/>
  </si>
  <si>
    <t>标准特攻型电筒</t>
    <phoneticPr fontId="1" type="noConversion"/>
  </si>
  <si>
    <t>标准特攻型卷尺</t>
    <phoneticPr fontId="1" type="noConversion"/>
  </si>
  <si>
    <t>改良特攻型结绳</t>
    <phoneticPr fontId="1" type="noConversion"/>
  </si>
  <si>
    <t>改良特攻型罗盘</t>
    <phoneticPr fontId="1" type="noConversion"/>
  </si>
  <si>
    <t>改良特攻型电筒</t>
    <phoneticPr fontId="1" type="noConversion"/>
  </si>
  <si>
    <t>改良特攻型卷尺</t>
    <phoneticPr fontId="1" type="noConversion"/>
  </si>
  <si>
    <t>特制特攻型结绳</t>
    <phoneticPr fontId="1" type="noConversion"/>
  </si>
  <si>
    <t>特制特攻型罗盘</t>
    <phoneticPr fontId="1" type="noConversion"/>
  </si>
  <si>
    <t>特制特攻型电筒</t>
    <phoneticPr fontId="1" type="noConversion"/>
  </si>
  <si>
    <t>特制特攻型卷尺</t>
    <phoneticPr fontId="1" type="noConversion"/>
  </si>
  <si>
    <t>基础突击型结绳</t>
    <phoneticPr fontId="1" type="noConversion"/>
  </si>
  <si>
    <t>基础突击型罗盘</t>
    <phoneticPr fontId="1" type="noConversion"/>
  </si>
  <si>
    <t>基础突击型电筒</t>
    <phoneticPr fontId="1" type="noConversion"/>
  </si>
  <si>
    <t>基础突击型卷尺</t>
    <phoneticPr fontId="1" type="noConversion"/>
  </si>
  <si>
    <t>标准突击型结绳</t>
    <phoneticPr fontId="1" type="noConversion"/>
  </si>
  <si>
    <t>标准突击型罗盘</t>
    <phoneticPr fontId="1" type="noConversion"/>
  </si>
  <si>
    <t>标准突击型电筒</t>
    <phoneticPr fontId="1" type="noConversion"/>
  </si>
  <si>
    <t>标准突击型卷尺</t>
    <phoneticPr fontId="1" type="noConversion"/>
  </si>
  <si>
    <t>改良突击型结绳</t>
    <phoneticPr fontId="1" type="noConversion"/>
  </si>
  <si>
    <t>改良突击型罗盘</t>
    <phoneticPr fontId="1" type="noConversion"/>
  </si>
  <si>
    <t>改良突击型电筒</t>
    <phoneticPr fontId="1" type="noConversion"/>
  </si>
  <si>
    <t>改良突击型卷尺</t>
    <phoneticPr fontId="1" type="noConversion"/>
  </si>
  <si>
    <t>特制突击型结绳</t>
    <phoneticPr fontId="1" type="noConversion"/>
  </si>
  <si>
    <t>特制突击型罗盘</t>
    <phoneticPr fontId="1" type="noConversion"/>
  </si>
  <si>
    <t>特制突击型电筒</t>
    <phoneticPr fontId="1" type="noConversion"/>
  </si>
  <si>
    <t>特制突击型卷尺</t>
    <phoneticPr fontId="1" type="noConversion"/>
  </si>
  <si>
    <t>养成道具</t>
    <phoneticPr fontId="1" type="noConversion"/>
  </si>
  <si>
    <t>迭代模块</t>
    <phoneticPr fontId="1" type="noConversion"/>
  </si>
  <si>
    <t>消耗道具</t>
    <phoneticPr fontId="1" type="noConversion"/>
  </si>
  <si>
    <t>特工装备</t>
    <phoneticPr fontId="1" type="noConversion"/>
  </si>
  <si>
    <t>优化回路</t>
    <phoneticPr fontId="1" type="noConversion"/>
  </si>
  <si>
    <t>114_1</t>
    <phoneticPr fontId="1" type="noConversion"/>
  </si>
  <si>
    <t>115_1</t>
    <phoneticPr fontId="1" type="noConversion"/>
  </si>
  <si>
    <t>116_1</t>
    <phoneticPr fontId="1" type="noConversion"/>
  </si>
  <si>
    <t>109_1</t>
    <phoneticPr fontId="1" type="noConversion"/>
  </si>
  <si>
    <t>117_1</t>
    <phoneticPr fontId="1" type="noConversion"/>
  </si>
  <si>
    <t>105_1</t>
    <phoneticPr fontId="1" type="noConversion"/>
  </si>
  <si>
    <t>106_1</t>
    <phoneticPr fontId="1" type="noConversion"/>
  </si>
  <si>
    <t>基准原器的副产物，挑战框外风景副本所需的消耗类道具。</t>
    <phoneticPr fontId="1" type="noConversion"/>
  </si>
  <si>
    <t>基准原器偶尔渗出的沉淀物。通过消耗沉淀，似乎能够支配部分现实。</t>
  </si>
  <si>
    <t>来源未知的宝贵矿石，似乎指向“价值”这一概念本身，是地下世界公认的硬通货。根据使用方法的不同，可以做到几乎任何事。其致密的结构和光泽，似乎暗示着巨大的代价。</t>
  </si>
  <si>
    <t>经过切分、加工，便于交易和估值的小份超相金。加工过程不为人所知，令人怀疑各个环节存在的暴利。</t>
  </si>
  <si>
    <t>现代金融理论的最新产物，具有被多数经济体所认同的信用，其价值与当前经济结构深度相关。流通性最好、交易量最大的货币，可惜一小部分阴谋论者始终拒绝信任它。</t>
  </si>
  <si>
    <t>可遥控和编程的工程器械，在能源耗尽前会自动返回和充电。</t>
  </si>
  <si>
    <t>内工程学的结晶，突破自我极限的钥匙。她看见自己独当一面的身姿。</t>
  </si>
  <si>
    <t>内工程学的结晶，突破自我极限的钥匙。他听见了自己还相信一切时的誓言。</t>
  </si>
  <si>
    <t>内工程学的结晶，突破自我极限的钥匙。她看见自己做出了题目的答案。</t>
  </si>
  <si>
    <t>内工程学的结晶，突破自我极限的钥匙。她看见了自己本应度过的人生。</t>
  </si>
  <si>
    <t>内工程学的结晶，突破自我极限的钥匙。她看见了自己焕发的光彩。</t>
  </si>
  <si>
    <t>内工程学的结晶，突破自我极限的钥匙。他看见自己奋战到最后一刻。</t>
  </si>
  <si>
    <t>内工程学的结晶，突破自我极限的钥匙。她看见自己终于与他们并肩前行。</t>
  </si>
  <si>
    <t>内工程学的结晶，突破自我极限的钥匙。她看见自己打造了快乐和幸福。</t>
  </si>
  <si>
    <t>内工程学的结晶，突破自我极限的钥匙。他看见自己成为了孩子们的英雄。</t>
  </si>
  <si>
    <t>内工程学的结晶，突破自我极限的钥匙。她看见自己独立而幸福地活着。</t>
  </si>
  <si>
    <t>内工程学的结晶，突破自我极限的钥匙。他看见自己抵达了新的境界。</t>
  </si>
  <si>
    <r>
      <t>内工程学的结晶，突破自我极限的钥匙。她看见了沙滩和海浪</t>
    </r>
    <r>
      <rPr>
        <sz val="11"/>
        <color rgb="FF9A38D7"/>
        <rFont val="等线"/>
        <family val="3"/>
        <charset val="134"/>
        <scheme val="minor"/>
      </rPr>
      <t>。</t>
    </r>
  </si>
  <si>
    <t>内工程学的结晶，突破自我极限的钥匙。她看见作为组长的自己，直至最后。</t>
  </si>
  <si>
    <t>内工程学的结晶，突破自我极限的钥匙。她看见自己自由飞行。</t>
  </si>
  <si>
    <t>内工程学的结晶，突破自我极限的钥匙。她触碰到队员们的双手。</t>
  </si>
  <si>
    <r>
      <t>内工程学的结晶，突破自我极限的钥匙。她看见自己守护住的一切</t>
    </r>
    <r>
      <rPr>
        <sz val="11"/>
        <color rgb="FF9A38D7"/>
        <rFont val="等线"/>
        <family val="3"/>
        <charset val="134"/>
        <scheme val="minor"/>
      </rPr>
      <t>。</t>
    </r>
  </si>
  <si>
    <t>内工程学的结晶，突破自我极限的钥匙。他闻到了家乡新收的米香。</t>
  </si>
  <si>
    <t>内工程学的结晶，突破自我极限的钥匙。他听见了仿佛从未逝去的欢笑。</t>
  </si>
  <si>
    <t>内工程学的结晶，突破自我极限的钥匙。他听见了不息的生命之歌。</t>
  </si>
  <si>
    <t>内工程学的结晶，突破自我极限的钥匙。她闻到了街边小吃的气味。</t>
  </si>
  <si>
    <t>内工程学的结晶，突破自我极限的钥匙。她看见自己被所有人认可。</t>
  </si>
  <si>
    <t>内工程学的结晶，突破自我极限的钥匙。她听见喧嚣的沉默。</t>
  </si>
  <si>
    <t>内工程学的结晶，突破自我极限的钥匙。她看见自己真正相信。</t>
  </si>
  <si>
    <t>内工程学的结晶，突破自我极限的钥匙。她吃掉了钥匙。</t>
  </si>
  <si>
    <t>内工程学的结晶，突破自我极限的钥匙。她看见自己和朋友们永远在一起。</t>
  </si>
  <si>
    <t>基础作战手册，文职人员也要求学习的教材。精髓在于把尖的那头对准敌人。很适合睡前阅读。</t>
  </si>
  <si>
    <t>较为进阶的作战手册，战斗训练的入门教材。根据不同分册，有着各种武器维护教程和拆卸装配图解。战术迷们喜爱的收藏品。</t>
  </si>
  <si>
    <t>专业作战教材，前线指挥官必读书目。数目庞大，记载了处理各类超实体和超现象的作战案例。旨在培养作战人员现场应变和观察分析能力，以及对未知的敬畏之心。</t>
  </si>
  <si>
    <t>由超管局作战研究室主编的内部参考书籍，传奇指挥官们的口述自传，甚少流出的收藏品。与其说是作战教材，更像是对自身命运的沉思。</t>
  </si>
  <si>
    <t>强烈的情绪推动你抵达此处，这是卓越能力的证明。</t>
  </si>
  <si>
    <t>强烈的情绪推动你抵达此处，这是非凡能力的证明。</t>
  </si>
  <si>
    <t>缜密的理性推动你抵达此处，这是卓越能力的证明。</t>
  </si>
  <si>
    <t>缜密的理性推动你抵达此处，这是非凡能力的证明。</t>
  </si>
  <si>
    <t>坚定的信念推动你抵达此处，这是卓越能力的证明。</t>
  </si>
  <si>
    <t>坚定的信念推动你抵达此处，这是非凡能力的证明。</t>
  </si>
  <si>
    <t>稳健的策略推动你抵达此处，这是卓越能力的证明。</t>
  </si>
  <si>
    <t>稳健的策略推动你抵达此处，这是非凡能力的证明。</t>
  </si>
  <si>
    <t>奇思和妙想推动你抵达此处，这是卓越能力的证明。</t>
  </si>
  <si>
    <t>奇思和妙想推动你抵达此处，这是非凡能力的证明。</t>
  </si>
  <si>
    <t>无数的战场推动你抵达此处，这是卓越能力的证明。</t>
  </si>
  <si>
    <t>无数的战场推动你抵达此处，这是非凡能力的证明。</t>
  </si>
  <si>
    <t>对着靶子反复练习。所有惊人的技艺，起点都是无数次的重复。</t>
  </si>
  <si>
    <t>对着靶子反复练习。让技巧成为你身体的一部分。</t>
  </si>
  <si>
    <t>对着靶子反复练习。最后抵达的高度，取决于坚持练习的恒久耐心。</t>
  </si>
  <si>
    <t>支援的诀窍在于，在正确的时间出现在正确的地方。</t>
  </si>
  <si>
    <t>在超管局内部竞标中落选的小型储存箱，因为预生产量太大，也被用来储存技能演练券等重要物品。</t>
  </si>
  <si>
    <t>能够些微强化设备的补丁单元。适用范围从最简单的石块到最尖端的设备，原理未知。由于品质低劣，聊胜于无。</t>
  </si>
  <si>
    <t>能够显著强化设备的补丁单元。适用范围从最简单的石块到最尖端的设备，原理未知。对特工们来说，好用就行。</t>
  </si>
  <si>
    <t>能够大量强化设备的补丁单元。适用范围从最简单的石块到最尖端的设备，原理未知。广受特工们欢迎的道具。</t>
  </si>
  <si>
    <t>能够极大强化设备的补丁单元。适用范围从最简单的石块到最尖端的设备，原理未知。被特工们用于最心爱的装备。</t>
  </si>
  <si>
    <t>用来校准装备优化的道具，经常让人忍不住反复测量好几次。</t>
  </si>
  <si>
    <t>一般程度的难喝。如果你有眉毛的话一定会紧皱眉头。</t>
  </si>
  <si>
    <t>很难喝。经常怀疑支撑你行动的是它创造的痛苦。</t>
  </si>
  <si>
    <t>很难喝。喝完后会怀着对合剂（及这个世界）的愤怒开始迅猛工作。</t>
  </si>
  <si>
    <t>非常期待电话的另一头会是怎样的惊喜，或惊吓。</t>
  </si>
  <si>
    <t>一整组电话卡，代表着你的小小人事部门需要加班了。痛并快乐着，好在痛的不是你。</t>
  </si>
  <si>
    <t>※首测电话卡</t>
  </si>
  <si>
    <t>※首测电话卡套组</t>
  </si>
  <si>
    <t>首测彩蛋奖励的单次抽卡道具</t>
  </si>
  <si>
    <t>首测彩蛋奖励的十连抽卡道具</t>
  </si>
  <si>
    <t>※ID为4104的道具背景描述待完善。字数补丁用来测显示上限</t>
    <phoneticPr fontId="1" type="noConversion"/>
  </si>
  <si>
    <t>※ID为4105的道具背景描述待完善。字数补丁用来测显示上限</t>
    <phoneticPr fontId="1" type="noConversion"/>
  </si>
  <si>
    <t>“一下雨他们就半夜搞音乐，叫什么……‘农业金属’？实在太吵了，我们老人哪受得了！”
“就是就是，敲铁盆也叫搞音乐？”</t>
  </si>
  <si>
    <t>西瓜、利爪，嗡嗡声与蛇鲨。
脖子酸痛的南廷分局文员来信请求调查。</t>
  </si>
  <si>
    <t>悲观的人：“只剩半杯水。”
乐观的人：“还有半杯水！”
拿起杯子的人：“平衡，阴阳。巧妙的分割，矛盾的制衡——”</t>
  </si>
  <si>
    <t>“上星期我看那小姑娘上了出租车，过几天新闻就说她失踪了。三天前，同一辆车，上车的是个小伙子，今天报纸上寻人启事就登出来了。刚才一看又有人上车，我马上就来报警了。那车肯定有问题！”
“每次案发现场都被您撞见，您不觉得自己有问题吗？”</t>
  </si>
  <si>
    <t>近期针对共享单车公司“飞铃”进行“饱和式投放”不正当竞争行为的诉讼越来越多……可这和超现象管理有什么关系？</t>
  </si>
  <si>
    <t>集合各种奇思妙想的图纸。产品质量参差不齐，令人感叹因果律的善变无常。</t>
  </si>
  <si>
    <t>令工作人员头痛的加急订单，事后记得给大家点杯饮料。</t>
  </si>
  <si>
    <t>制造城市设施配件所需的消耗类图纸。</t>
  </si>
  <si>
    <t>使用可以加速获得制造类设施的订单</t>
  </si>
  <si>
    <t>标准制式装备箱，可以容纳各种来源的装备。因为泛用性强，在各势力间广泛流通。</t>
  </si>
  <si>
    <t>超管局开发的先进打印装置，可以根据不同战术需要，现场制造出对应的装备。</t>
  </si>
  <si>
    <t>用于获得一件指定改良品质装备的箱子。</t>
  </si>
  <si>
    <t>用于获得一件指定职业改良品质装备的箱子。</t>
  </si>
  <si>
    <t>用于获得一件指定特制品质装备的箱子。</t>
  </si>
  <si>
    <t>用于获得一件指定职业特制品质装备的箱子。</t>
  </si>
  <si>
    <t>使用后获得一件基础品质随机特攻型装备。</t>
  </si>
  <si>
    <t>使用后获得一件标准品质随机特攻型装备。</t>
  </si>
  <si>
    <t>使用后获得一件改良品质随机特攻型装备。</t>
  </si>
  <si>
    <t>使用后获得一件特制品质随机特攻型装备。</t>
  </si>
  <si>
    <t>使用后获得一件基础品质随机突击型装备。</t>
  </si>
  <si>
    <t>使用后获得一件标准品质随机突击型装备。</t>
  </si>
  <si>
    <t>使用后获得一件改良品质随机突击型装备。</t>
  </si>
  <si>
    <t>使用后获得一件特制品质随机突击型装备。</t>
  </si>
  <si>
    <t>使用后获得一件基础品质随机辅助型装备。</t>
  </si>
  <si>
    <t>使用后获得一件标准品质随机辅助型装备。</t>
  </si>
  <si>
    <t>使用后获得一件改良品质随机辅助型装备。</t>
  </si>
  <si>
    <t>使用后获得一件特制品质随机辅助型装备。</t>
  </si>
  <si>
    <t>使用后获得一件基础品质随机强攻型装备。</t>
  </si>
  <si>
    <t>使用后获得一件标准品质随机强攻型装备。</t>
  </si>
  <si>
    <t>使用后获得一件改良品质随机强攻型装备。</t>
  </si>
  <si>
    <t>使用后获得一件特制品质随机强攻型装备。</t>
  </si>
  <si>
    <t>使用后获得一件基础品质随机防护型装备。</t>
  </si>
  <si>
    <t>使用后获得一件标准品质随机防护型装备。</t>
  </si>
  <si>
    <t>使用后获得一件改良品质随机防护型装备。</t>
  </si>
  <si>
    <t>使用后获得一件特制品质随机防护型装备。</t>
  </si>
  <si>
    <t>惰性合金制成的特制密码箱，除基本功能外，还能通过自带的稳定阵列维持优化回路的储存周期。</t>
  </si>
  <si>
    <t>对以往特工的行动经验进行统计和演算，压缩得到的针对性优化回路，能有效提升装备的行动效能。</t>
  </si>
  <si>
    <t>碎片文档</t>
    <phoneticPr fontId="1" type="noConversion"/>
  </si>
  <si>
    <t>电台：峰会延期</t>
  </si>
  <si>
    <t>用于开启“语文课”传闻事件。</t>
  </si>
  <si>
    <t>第五次概念宇宙经济峰会为何延期？六旬老汉缘何手舞足蹈？谁，才能给公众一个交代？敬请收听今夜的《今夜听真啲》</t>
  </si>
  <si>
    <t>调查：长曦乐园</t>
  </si>
  <si>
    <t>用于开启“长曦乐园失色事件”传闻事件。</t>
  </si>
  <si>
    <t>对长曦乐园现场遗留白色痕迹进行取样，并与之前若干次失色效应产物进行对比，发现了奇特的性质。</t>
  </si>
  <si>
    <t>流言：画展后续</t>
  </si>
  <si>
    <t>用于开启“框外风景”传闻事件。</t>
  </si>
  <si>
    <t>仪美术馆的画展，策展人周瑕，还有那幅“框外风景”……后续如何？</t>
  </si>
  <si>
    <t>报告：识骸寻踪</t>
  </si>
  <si>
    <t>用于开启“蛇轨”传闻事件。</t>
  </si>
  <si>
    <t>对集群性超实体“群铃”毁坏个体的残骸进行拼合，其所指的真相是……</t>
  </si>
  <si>
    <t>投诉：公园噪音</t>
  </si>
  <si>
    <t>用于开启“大象滑滑梯”传闻事件。</t>
  </si>
  <si>
    <t>“市民服务热线关于公园噪音的投诉也太多了，怎么回事？”
“我们查过了，没人修路修管道，啥都没有。根本没头绪啊！”</t>
  </si>
  <si>
    <t>流言：冰箱和书</t>
  </si>
  <si>
    <t>用于开启“求知冰箱”传闻事件。</t>
  </si>
  <si>
    <t>“欸，听说没有，最近有人捡到一台冰箱。”
“这有什么稀奇？”
“冰箱里呀，放得都是书，还尽是洋文……”</t>
  </si>
  <si>
    <t>随身速记01</t>
  </si>
  <si>
    <t>结合现场观察和情报调查，你写下的随身速记。</t>
  </si>
  <si>
    <t>荆棘接线员
身上总是传来不休电话铃声，列车内部最常出现的个体之一。被许多电话线包裹，始终难以自如行动。</t>
  </si>
  <si>
    <t>随身速记02</t>
  </si>
  <si>
    <t>荆棘接线员
每当它接起电话，就会有另一个铃声响起。似乎表现出苦恼的模样。</t>
  </si>
  <si>
    <t>随身速记03</t>
  </si>
  <si>
    <t>荆棘接线员
“接通电话”的行为似乎是一种无意义的仪式性行为，但夺取其缠绕的电话，会让个体陷入极大焦虑和狂躁。</t>
  </si>
  <si>
    <t>随身速记04</t>
  </si>
  <si>
    <t>传播者
无休止颂唱铁道赞美诗篇的个体。通常与其余个体一同出现，不间断地向车厢进行广播。</t>
  </si>
  <si>
    <t>随身速记05</t>
  </si>
  <si>
    <t>传播者
似乎在列车社会生态中占据较高地位，观察到明显的权力分别。</t>
  </si>
  <si>
    <t>随身速记06</t>
  </si>
  <si>
    <t>传播者
已从其身上记取了十五种主要版本的《轨道福音》。对于列车内的异型社会分析有较大价值。</t>
  </si>
  <si>
    <t>随身速记07</t>
  </si>
  <si>
    <t>守护的座童
沉默的小型个体，列车内部最常出现的个体之一。似乎只会接受来自其它个体的命令，在战况不利时会有丧失斗志、逃离战场的情况出现。</t>
  </si>
  <si>
    <t>随身速记08</t>
  </si>
  <si>
    <t>守护的座童
手中的类似游玩平台的电子设备，其型号会有细微的差别。设备生产来源不明，猜测在列车深处或存在设备生产车厢。</t>
  </si>
  <si>
    <t>随身速记09</t>
  </si>
  <si>
    <t>和祥义打手
街头社团和祥义的普通成员，使用随处可见的改装武器，认为凶狠是出头人地的捷径。受伤时反而更危险，面临绝境会以玉石俱焚的姿态进行猛击。</t>
  </si>
  <si>
    <t>随身速记10</t>
  </si>
  <si>
    <t>和祥义喽啰
街头社团和祥义的普通成员，认为狡猾是出头人地的捷径。武器上装着跌打药水，缠着锤头的布条常用作包扎。习惯于人多势众，最喜欢在群架中打太平拳，通常喊得很大声。</t>
  </si>
  <si>
    <t>随身速记11</t>
  </si>
  <si>
    <t>恶病返生
由对故去之人的怀念显化，不时吟唱支离破碎的诗词。目视时间过长会让人头晕目眩。其附骨毒气般的攻击源自徘徊缠绵的悲伤。</t>
  </si>
  <si>
    <t>随身速记12</t>
  </si>
  <si>
    <t>癫乱返生
由对故去之人的怀念显化，不时吟唱支离破碎的诗词。目视时间过长会让人产生锁链和刀刃刮擦的幻听。其锐利残暴的攻击源自日久天长的仇恨。</t>
  </si>
  <si>
    <t>随身速记13</t>
  </si>
  <si>
    <t>惧煞返生
由对故去之人的怀念显化，不时吟唱支离破碎的诗词。目视时间过长会让人暂时失去视力，在黑暗中被袭击。其癫狂嘶吼的攻击源自不甘被遗忘的悔恨。</t>
  </si>
  <si>
    <t>随身速记14</t>
  </si>
  <si>
    <t>全联堂打手
全联堂的底层打手，水平良莠不齐。很享受人多势众的感觉，平时会用报纸包裹武器出行。统一着装是全联堂近年才有的新规矩，依靠白道生意的日益兴隆，才能阔绰地为成员统一订购皮衣和皮鞋。许多出身穷苦的成员对这套着装非常爱惜。</t>
  </si>
  <si>
    <t>随身速记15</t>
  </si>
  <si>
    <t>结晶化执伞者
总是随身携带用车厢材料组装的饰品，列车内部最常出现的种类之一。似乎只是跟从列车内部的潮流，不时会用雨伞敲打自己的同伴。</t>
  </si>
  <si>
    <t>未知物资补给箱</t>
    <phoneticPr fontId="1" type="noConversion"/>
  </si>
  <si>
    <t>视频：简单体操</t>
    <phoneticPr fontId="1" type="noConversion"/>
  </si>
  <si>
    <t>流言：山魈</t>
    <phoneticPr fontId="1" type="noConversion"/>
  </si>
  <si>
    <t>流言：蚂蚁箱</t>
    <phoneticPr fontId="1" type="noConversion"/>
  </si>
  <si>
    <t>通信：怪公寓</t>
    <phoneticPr fontId="1" type="noConversion"/>
  </si>
  <si>
    <t>流言：多的衣服</t>
    <phoneticPr fontId="1" type="noConversion"/>
  </si>
  <si>
    <t>其他道具</t>
    <phoneticPr fontId="1" type="noConversion"/>
  </si>
  <si>
    <t>可随机获得数构银、教材、认证、演练券。</t>
    <phoneticPr fontId="1" type="noConversion"/>
  </si>
  <si>
    <t>用于开启“寄生性掠食机群”流言事件。</t>
    <phoneticPr fontId="1" type="noConversion"/>
  </si>
  <si>
    <t>用于开启“不见天”传闻事件。</t>
  </si>
  <si>
    <t>用于开启“欲访名山”传闻事件。</t>
  </si>
  <si>
    <t>用于开启“蚂蚁箱”传闻事件。</t>
  </si>
  <si>
    <t>用于开启“不存在的公寓”传闻事件。</t>
  </si>
  <si>
    <t>用于开启“衣架”传闻事件。</t>
  </si>
  <si>
    <t>随处可见的基建材料大类，总是让人记不住名字。用的时候去库房自行领取。</t>
    <phoneticPr fontId="1" type="noConversion"/>
  </si>
  <si>
    <t>物品信息模糊的补给箱，开启前难以确认内容物。似乎是超管局的废弃批次，因不明原因在各大势力中流通。</t>
  </si>
  <si>
    <t>左三圈、右三圈，脖子扭扭，抬头向上。
天空似乎逐渐变得透明……这绝不是视频网站推出的新特效。</t>
    <phoneticPr fontId="1" type="noConversion"/>
  </si>
  <si>
    <t>“震惊，我在天目山景区碰到山魈了！”
“嗖地一下，就穿过了石头，逃进了山里……”
“是山猴子。”
“天目山总是出怪事啦。”</t>
    <phoneticPr fontId="1" type="noConversion"/>
  </si>
  <si>
    <t>生态培养箱，启发心智的好帮手。不仅能让儿童体会到饲养蚂蚁的快乐，还能教会他们绘制四大元素图腾。</t>
    <phoneticPr fontId="1" type="noConversion"/>
  </si>
  <si>
    <t>嗨，欢迎来到南廷。这是一个自我收管的项目，不必大惊小怪，也不要四处刺探。所有人都默契地视而不见，自然有其原因。</t>
    <phoneticPr fontId="1" type="noConversion"/>
  </si>
  <si>
    <t>“我的储物间里多了间衣服，女装，尺码还和我不一样。”
“等等，好像还不止这些。”</t>
    <phoneticPr fontId="1" type="noConversion"/>
  </si>
  <si>
    <t>可为装备附加“堡垒”优化效果的基础优化回路。</t>
  </si>
  <si>
    <t>可为装备附加“催化”优化效果的基础优化回路。</t>
  </si>
  <si>
    <t>可为装备附加“吞食”优化效果的基础优化回路。</t>
  </si>
  <si>
    <t>可为装备附加“砝码”优化效果的基础优化回路。</t>
  </si>
  <si>
    <t>可为装备附加“突袭”优化效果的基础优化回路。</t>
  </si>
  <si>
    <t>可为装备附加“追击”优化效果的基础优化回路。</t>
  </si>
  <si>
    <t>可为装备附加“急救”优化效果的基础优化回路。</t>
  </si>
  <si>
    <t>可为装备附加“净化”优化效果的基础优化回路。</t>
  </si>
  <si>
    <t>可为装备附加“堡垒”优化效果的初级优化回路。</t>
  </si>
  <si>
    <t>可为装备附加“催化”优化效果的初级优化回路。</t>
  </si>
  <si>
    <t>可为装备附加“吞食”优化效果的初级优化回路。</t>
  </si>
  <si>
    <t>可为装备附加“砝码”优化效果的初级优化回路。</t>
  </si>
  <si>
    <t>可为装备附加“突袭”优化效果的初级优化回路。</t>
  </si>
  <si>
    <t>可为装备附加“追击”优化效果的初级优化回路。</t>
  </si>
  <si>
    <t>可为装备附加“急救”优化效果的初级优化回路。</t>
  </si>
  <si>
    <t>可为装备附加“净化”优化效果的初级优化回路。</t>
  </si>
  <si>
    <t>可为装备附加“堡垒”优化效果的中级优化回路。</t>
  </si>
  <si>
    <t>可为装备附加“催化”优化效果的中级优化回路。</t>
  </si>
  <si>
    <t>可为装备附加“吞食”优化效果的中级优化回路。</t>
  </si>
  <si>
    <t>可为装备附加“砝码”优化效果的中级优化回路。</t>
  </si>
  <si>
    <t>可为装备附加“突袭”优化效果的中级优化回路。</t>
  </si>
  <si>
    <t>可为装备附加“追击”优化效果的中级优化回路。</t>
  </si>
  <si>
    <t>可为装备附加“急救”优化效果的中级优化回路。</t>
  </si>
  <si>
    <t>可为装备附加“净化”优化效果的中级优化回路。</t>
  </si>
  <si>
    <t>可为装备附加“堡垒”优化效果的高级优化回路。</t>
  </si>
  <si>
    <t>可为装备附加“催化”优化效果的高级优化回路。</t>
  </si>
  <si>
    <t>可为装备附加“吞食”优化效果的高级优化回路。</t>
  </si>
  <si>
    <t>可为装备附加“砝码”优化效果的高级优化回路。</t>
  </si>
  <si>
    <t>可为装备附加“突袭”优化效果的高级优化回路。</t>
  </si>
  <si>
    <t>可为装备附加“追击”优化效果的高级优化回路。</t>
  </si>
  <si>
    <t>可为装备附加“急救”优化效果的高级优化回路。</t>
  </si>
  <si>
    <t>可为装备附加“净化”优化效果的高级优化回路。</t>
  </si>
  <si>
    <t>随机获得1件基础优化回路。</t>
    <phoneticPr fontId="1" type="noConversion"/>
  </si>
  <si>
    <t>随机获得1件初级优化回路。</t>
    <phoneticPr fontId="1" type="noConversion"/>
  </si>
  <si>
    <t>随机获得1件中级优化回路。</t>
    <phoneticPr fontId="1" type="noConversion"/>
  </si>
  <si>
    <t>随机获得1件高级优化回路。</t>
    <phoneticPr fontId="1" type="noConversion"/>
  </si>
  <si>
    <t>基础优化箱</t>
    <phoneticPr fontId="1" type="noConversion"/>
  </si>
  <si>
    <t>初级优化箱</t>
    <phoneticPr fontId="1" type="noConversion"/>
  </si>
  <si>
    <t>中级优化箱</t>
    <phoneticPr fontId="1" type="noConversion"/>
  </si>
  <si>
    <t>高级优化箱</t>
    <phoneticPr fontId="1" type="noConversion"/>
  </si>
  <si>
    <t>基础装备箱</t>
    <phoneticPr fontId="1" type="noConversion"/>
  </si>
  <si>
    <t>标准装备箱</t>
    <phoneticPr fontId="1" type="noConversion"/>
  </si>
  <si>
    <t>改良装备箱</t>
    <phoneticPr fontId="1" type="noConversion"/>
  </si>
  <si>
    <t>特制装备箱</t>
    <phoneticPr fontId="1" type="noConversion"/>
  </si>
  <si>
    <t>随机获得基础品质装备。</t>
    <phoneticPr fontId="1" type="noConversion"/>
  </si>
  <si>
    <t>随机获得标准品质装备。</t>
    <phoneticPr fontId="1" type="noConversion"/>
  </si>
  <si>
    <t>随机获得改良品质装备。</t>
    <phoneticPr fontId="1" type="noConversion"/>
  </si>
  <si>
    <t>随机获得特制品质装备。</t>
    <phoneticPr fontId="1" type="noConversion"/>
  </si>
  <si>
    <t>使用后可以自选并获得1件基础优化回路。</t>
    <phoneticPr fontId="1" type="noConversion"/>
  </si>
  <si>
    <t>使用后可以自选并获得1件初级优化回路。</t>
    <phoneticPr fontId="1" type="noConversion"/>
  </si>
  <si>
    <t>使用后可以自选并获得1件中级优化回路。</t>
    <phoneticPr fontId="1" type="noConversion"/>
  </si>
  <si>
    <t>使用后可以自选并获得1件高级优化回路。</t>
    <phoneticPr fontId="1" type="noConversion"/>
  </si>
  <si>
    <t>随机获得基础优化回路。</t>
    <phoneticPr fontId="1" type="noConversion"/>
  </si>
  <si>
    <t>随机获得初级优化回路。</t>
    <phoneticPr fontId="1" type="noConversion"/>
  </si>
  <si>
    <t>随机获得中级优化回路。</t>
    <phoneticPr fontId="1" type="noConversion"/>
  </si>
  <si>
    <t>随机获得高级优化回路。</t>
    <phoneticPr fontId="1" type="noConversion"/>
  </si>
  <si>
    <t>随机获得1件基础品质装备。</t>
    <phoneticPr fontId="1" type="noConversion"/>
  </si>
  <si>
    <t>随机获得1件标准品质装备。</t>
    <phoneticPr fontId="1" type="noConversion"/>
  </si>
  <si>
    <t>随机获得1件改良品质装备。</t>
    <phoneticPr fontId="1" type="noConversion"/>
  </si>
  <si>
    <t>随机获得1件特制品质装备。</t>
    <phoneticPr fontId="1" type="noConversion"/>
  </si>
  <si>
    <t>[10101,1004,1005]</t>
    <phoneticPr fontId="1" type="noConversion"/>
  </si>
  <si>
    <t>[1006,1004]</t>
  </si>
  <si>
    <t>[30102]</t>
  </si>
  <si>
    <t>[10103]</t>
    <phoneticPr fontId="1" type="noConversion"/>
  </si>
  <si>
    <t>[10102]</t>
  </si>
  <si>
    <t>[10102]</t>
    <phoneticPr fontId="1" type="noConversion"/>
  </si>
  <si>
    <t>[60102]</t>
  </si>
  <si>
    <t>[30101]</t>
  </si>
  <si>
    <t>[30106]</t>
  </si>
  <si>
    <t>[30109,30108,30107]</t>
  </si>
  <si>
    <t>[30123,30122,30121]</t>
  </si>
  <si>
    <t>[30128,30127,30126]</t>
  </si>
  <si>
    <t>[30131,30132,30133]</t>
  </si>
  <si>
    <t>[30112,30120]</t>
  </si>
  <si>
    <t>[30115,30114]</t>
  </si>
  <si>
    <t>[1004]</t>
  </si>
  <si>
    <t>[10105]</t>
  </si>
  <si>
    <t>[30120]</t>
  </si>
  <si>
    <t>[1007,1008]</t>
    <phoneticPr fontId="1" type="noConversion"/>
  </si>
  <si>
    <t>[30103]</t>
    <phoneticPr fontId="1" type="noConversion"/>
  </si>
  <si>
    <t>[30104]</t>
    <phoneticPr fontId="1" type="noConversion"/>
  </si>
  <si>
    <t>[30105]</t>
    <phoneticPr fontId="1" type="noConversion"/>
  </si>
  <si>
    <t>[1004,1005]</t>
    <phoneticPr fontId="1" type="noConversion"/>
  </si>
  <si>
    <t>[1005]</t>
    <phoneticPr fontId="1" type="noConversion"/>
  </si>
  <si>
    <t>6001_1</t>
    <phoneticPr fontId="1" type="noConversion"/>
  </si>
  <si>
    <t>6002_1</t>
    <phoneticPr fontId="1" type="noConversion"/>
  </si>
  <si>
    <t>108_1</t>
    <phoneticPr fontId="1" type="noConversion"/>
  </si>
  <si>
    <t>[10401,30109,30108]</t>
    <phoneticPr fontId="1" type="noConversion"/>
  </si>
  <si>
    <t>[10401,30123,30122,]</t>
    <phoneticPr fontId="1" type="noConversion"/>
  </si>
  <si>
    <t>[10401,30123,30122]</t>
    <phoneticPr fontId="1" type="noConversion"/>
  </si>
  <si>
    <t>[10401,30128,30127]</t>
    <phoneticPr fontId="1" type="noConversion"/>
  </si>
  <si>
    <t>设施升级的材料之一，城市事件产出。</t>
    <phoneticPr fontId="1" type="noConversion"/>
  </si>
  <si>
    <t>[10402]</t>
    <phoneticPr fontId="1" type="noConversion"/>
  </si>
  <si>
    <t>[10402,30109]</t>
    <phoneticPr fontId="1" type="noConversion"/>
  </si>
  <si>
    <t>[10402,30123]</t>
    <phoneticPr fontId="1" type="noConversion"/>
  </si>
  <si>
    <t>[10402,30128]</t>
    <phoneticPr fontId="1" type="noConversion"/>
  </si>
  <si>
    <t>测试随机礼包1</t>
    <phoneticPr fontId="1" type="noConversion"/>
  </si>
  <si>
    <t>消耗道具</t>
  </si>
  <si>
    <t>礼包</t>
  </si>
  <si>
    <t>550012</t>
  </si>
  <si>
    <t>测试礼包配置，这是随机礼包。奖励id为550012</t>
    <phoneticPr fontId="1" type="noConversion"/>
  </si>
  <si>
    <t>测试随机礼包2</t>
    <phoneticPr fontId="1" type="noConversion"/>
  </si>
  <si>
    <t>560132</t>
  </si>
  <si>
    <t>测试礼包配置，这是随机礼包。奖励id为560132</t>
    <phoneticPr fontId="1" type="noConversion"/>
  </si>
  <si>
    <t>测试随机礼包3</t>
    <phoneticPr fontId="1" type="noConversion"/>
  </si>
  <si>
    <t>1001</t>
    <phoneticPr fontId="1" type="noConversion"/>
  </si>
  <si>
    <t>测试礼包配置，这是随机礼包。奖励id为1001</t>
    <phoneticPr fontId="1" type="noConversion"/>
  </si>
  <si>
    <t>测试自选礼包1</t>
    <phoneticPr fontId="1" type="noConversion"/>
  </si>
  <si>
    <t>测试礼包配置，这是自选礼包。为1001</t>
    <phoneticPr fontId="1" type="noConversion"/>
  </si>
  <si>
    <t>1002</t>
    <phoneticPr fontId="1" type="noConversion"/>
  </si>
  <si>
    <t>测试礼包配置，这是自选礼包。为1002</t>
    <phoneticPr fontId="1" type="noConversion"/>
  </si>
  <si>
    <t>1003</t>
  </si>
  <si>
    <t>测试礼包配置，这是自选礼包。为1003</t>
    <phoneticPr fontId="1" type="noConversion"/>
  </si>
  <si>
    <t>测试自选礼包2</t>
    <phoneticPr fontId="1" type="noConversion"/>
  </si>
  <si>
    <t>测试自选礼包3</t>
    <phoneticPr fontId="1" type="noConversion"/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</si>
  <si>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</si>
  <si>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</si>
  <si>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</si>
  <si>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火炬/山风</t>
    <phoneticPr fontId="1" type="noConversion"/>
  </si>
  <si>
    <t>辅助规则</t>
    <phoneticPr fontId="1" type="noConversion"/>
  </si>
  <si>
    <t>uploadCheck</t>
  </si>
  <si>
    <t>I|N</t>
  </si>
  <si>
    <t>下架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</si>
</sst>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249977111117893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color rgb="FF9A38D7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5" fillId="0" borderId="0"/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6" fillId="0" borderId="0"/>
    <xf numFmtId="0" fontId="8" fillId="0" borderId="0" applyBorder="0"/>
    <xf numFmtId="0" fontId="9" fillId="2" borderId="2" applyNumberFormat="0" applyAlignment="0" applyProtection="0">
      <alignment vertical="center"/>
    </xf>
    <xf numFmtId="0" fontId="8" fillId="0" borderId="0" applyBorder="0">
      <alignment vertical="center"/>
    </xf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3" borderId="1" xfId="0" applyFill="1" applyBorder="1"/>
    <xf numFmtId="0" fontId="0" fillId="0" borderId="1" xfId="0" applyBorder="1"/>
    <xf numFmtId="0" fontId="17" fillId="4" borderId="3" xfId="0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49" fontId="0" fillId="0" borderId="0" xfId="0" applyNumberFormat="1" applyAlignment="1">
      <alignment horizontal="left" vertical="center"/>
    </xf>
    <xf numFmtId="0" fontId="10" fillId="0" borderId="0" xfId="0" applyFont="1"/>
    <xf numFmtId="0" fontId="8" fillId="0" borderId="0" xfId="0" applyFont="1"/>
    <xf numFmtId="0" fontId="0" fillId="0" borderId="1" xfId="0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3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6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6" borderId="0" xfId="0" applyFont="1" applyFill="1"/>
    <xf numFmtId="0" fontId="21" fillId="0" borderId="0" xfId="0" applyFont="1"/>
    <xf numFmtId="0" fontId="8" fillId="7" borderId="0" xfId="0" applyFont="1" applyFill="1"/>
    <xf numFmtId="0" fontId="0" fillId="3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3" borderId="1" xfId="0" applyFill="1" applyBorder="1" applyAlignment="1">
      <alignment wrapText="1"/>
    </xf>
    <xf numFmtId="0" fontId="8" fillId="8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vertical="center" wrapText="1"/>
    </xf>
    <xf numFmtId="49" fontId="22" fillId="3" borderId="1" xfId="0" applyNumberFormat="1" applyFont="1" applyFill="1" applyBorder="1" applyAlignment="1">
      <alignment horizontal="left" vertical="center" wrapText="1"/>
    </xf>
    <xf numFmtId="49" fontId="22" fillId="3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9">
    <cellStyle name="常规" xfId="0" builtinId="0"/>
    <cellStyle name="常规 2" xfId="1" xr:uid="{1C79FD04-8C90-44B2-A843-BD2C7748D511}"/>
    <cellStyle name="常规 2 2" xfId="4" xr:uid="{847FBBD6-BF51-4803-8874-33705B484D0C}"/>
    <cellStyle name="常规 2 2 2" xfId="5" xr:uid="{F0E0D016-2C3C-4AA3-8207-F005E2DB3ED0}"/>
    <cellStyle name="常规 2 3" xfId="3" xr:uid="{A0B6027F-0A24-4178-9A64-1E8004BF87EC}"/>
    <cellStyle name="常规 2 4" xfId="8" xr:uid="{AA1D6E37-0A33-46F4-A013-14280345D2CA}"/>
    <cellStyle name="常规 3" xfId="2" xr:uid="{6B3FC880-4383-4BC4-A7A2-67F9A16C255C}"/>
    <cellStyle name="常规 4" xfId="6" xr:uid="{F467EE63-CFEC-4B8A-BE0F-98DDE14C1157}"/>
    <cellStyle name="输出 2" xfId="7" xr:uid="{E432B096-257B-41DE-8101-D71D1C6B6A74}"/>
  </cellStyles>
  <dxfs count="93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DD4BFF"/>
        </patternFill>
      </fill>
    </dxf>
    <dxf>
      <fill>
        <patternFill>
          <bgColor rgb="FF5DD5FF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DD4BFF"/>
        </patternFill>
      </fill>
    </dxf>
    <dxf>
      <fill>
        <patternFill>
          <bgColor rgb="FF5DD5FF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DD4BFF"/>
        </patternFill>
      </fill>
    </dxf>
    <dxf>
      <fill>
        <patternFill>
          <bgColor rgb="FF5DD5FF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4BFF"/>
      <color rgb="FF5DD5FF"/>
      <color rgb="FF47CF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angjiaju\Desktop\&#31036;&#21253;\&#26032;&#22686;&#31036;&#21253;&#37197;&#32622;&#12304;&#36890;&#29992;&#12305;&#36947;&#2085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订记录"/>
      <sheetName val="道具表|CS|ItemData"/>
      <sheetName val="填写说明"/>
      <sheetName val="下拉菜单映射"/>
    </sheetNames>
    <sheetDataSet>
      <sheetData sheetId="0"/>
      <sheetData sheetId="1"/>
      <sheetData sheetId="2"/>
      <sheetData sheetId="3">
        <row r="1">
          <cell r="A1" t="str">
            <v>道具分类中文</v>
          </cell>
          <cell r="B1" t="str">
            <v>道具分类映射</v>
          </cell>
          <cell r="E1" t="str">
            <v>道具品质中文</v>
          </cell>
          <cell r="F1" t="str">
            <v>道具品质映射</v>
          </cell>
          <cell r="I1" t="str">
            <v>作用中文</v>
          </cell>
          <cell r="J1" t="str">
            <v>作用映射</v>
          </cell>
          <cell r="M1" t="str">
            <v>背包分类中文</v>
          </cell>
          <cell r="N1" t="str">
            <v>背包分类映射</v>
          </cell>
        </row>
        <row r="2">
          <cell r="A2" t="str">
            <v>其他道具</v>
          </cell>
          <cell r="B2">
            <v>0</v>
          </cell>
          <cell r="E2" t="str">
            <v>白</v>
          </cell>
          <cell r="F2">
            <v>1</v>
          </cell>
          <cell r="I2" t="str">
            <v>不显示</v>
          </cell>
          <cell r="J2">
            <v>0</v>
          </cell>
          <cell r="M2" t="str">
            <v>不显示</v>
          </cell>
          <cell r="N2">
            <v>0</v>
          </cell>
        </row>
        <row r="3">
          <cell r="A3" t="str">
            <v>养成道具</v>
          </cell>
          <cell r="B3">
            <v>1</v>
          </cell>
          <cell r="E3" t="str">
            <v>绿</v>
          </cell>
          <cell r="F3">
            <v>2</v>
          </cell>
          <cell r="I3" t="str">
            <v>特工升级材料</v>
          </cell>
          <cell r="J3">
            <v>1</v>
          </cell>
          <cell r="M3" t="str">
            <v>养成道具</v>
          </cell>
          <cell r="N3">
            <v>1</v>
          </cell>
        </row>
        <row r="4">
          <cell r="A4" t="str">
            <v>特工装备</v>
          </cell>
          <cell r="B4">
            <v>2</v>
          </cell>
          <cell r="E4" t="str">
            <v>蓝</v>
          </cell>
          <cell r="F4">
            <v>3</v>
          </cell>
          <cell r="I4" t="str">
            <v>特工突破材料</v>
          </cell>
          <cell r="J4">
            <v>2</v>
          </cell>
          <cell r="M4" t="str">
            <v>雇员配件</v>
          </cell>
          <cell r="N4">
            <v>2</v>
          </cell>
        </row>
        <row r="5">
          <cell r="A5" t="str">
            <v>优化回路</v>
          </cell>
          <cell r="B5">
            <v>3</v>
          </cell>
          <cell r="E5" t="str">
            <v>紫</v>
          </cell>
          <cell r="F5">
            <v>4</v>
          </cell>
          <cell r="I5" t="str">
            <v>特工技能材料</v>
          </cell>
          <cell r="J5">
            <v>3</v>
          </cell>
          <cell r="M5" t="str">
            <v>共鸣卷轴</v>
          </cell>
          <cell r="N5">
            <v>3</v>
          </cell>
        </row>
        <row r="6">
          <cell r="A6" t="str">
            <v>消耗道具</v>
          </cell>
          <cell r="B6">
            <v>4</v>
          </cell>
          <cell r="E6" t="str">
            <v>橙</v>
          </cell>
          <cell r="F6">
            <v>5</v>
          </cell>
          <cell r="I6" t="str">
            <v>特工升星材料</v>
          </cell>
          <cell r="J6">
            <v>4</v>
          </cell>
          <cell r="M6" t="str">
            <v>消耗物品</v>
          </cell>
          <cell r="N6">
            <v>4</v>
          </cell>
        </row>
        <row r="7">
          <cell r="A7" t="str">
            <v>兑换券</v>
          </cell>
          <cell r="B7">
            <v>5</v>
          </cell>
          <cell r="I7" t="str">
            <v>通用养成材料</v>
          </cell>
          <cell r="J7">
            <v>5</v>
          </cell>
          <cell r="M7" t="str">
            <v>其他道具</v>
          </cell>
          <cell r="N7">
            <v>5</v>
          </cell>
        </row>
        <row r="8">
          <cell r="A8" t="str">
            <v>基础货币</v>
          </cell>
          <cell r="B8">
            <v>6</v>
          </cell>
          <cell r="I8" t="str">
            <v>特工配件</v>
          </cell>
          <cell r="J8">
            <v>6</v>
          </cell>
        </row>
        <row r="9">
          <cell r="A9" t="str">
            <v>迭代模块</v>
          </cell>
          <cell r="B9">
            <v>1</v>
          </cell>
          <cell r="I9" t="str">
            <v>配件升级材料</v>
          </cell>
          <cell r="J9">
            <v>7</v>
          </cell>
        </row>
        <row r="10">
          <cell r="A10" t="str">
            <v>线索道具</v>
          </cell>
          <cell r="B10">
            <v>8</v>
          </cell>
          <cell r="I10" t="str">
            <v>配件共鸣材料</v>
          </cell>
          <cell r="J10">
            <v>8</v>
          </cell>
        </row>
        <row r="11">
          <cell r="I11" t="str">
            <v>配件突破材料</v>
          </cell>
          <cell r="J11">
            <v>9</v>
          </cell>
        </row>
        <row r="12">
          <cell r="I12" t="str">
            <v>体力恢复道具</v>
          </cell>
          <cell r="J12">
            <v>10</v>
          </cell>
        </row>
        <row r="13">
          <cell r="I13" t="str">
            <v>校准道具</v>
          </cell>
          <cell r="J13">
            <v>11</v>
          </cell>
        </row>
        <row r="14">
          <cell r="I14" t="str">
            <v>礼包</v>
          </cell>
          <cell r="J14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3CB-1687-4AD6-8657-62364F9D81B0}">
  <dimension ref="A3:U438"/>
  <sheetViews>
    <sheetView workbookViewId="0">
      <selection activeCell="H9" sqref="H9"/>
    </sheetView>
  </sheetViews>
  <sheetFormatPr defaultRowHeight="14.25" x14ac:dyDescent="0.2"/>
  <cols>
    <col min="1" max="1" width="9" style="1"/>
    <col min="2" max="2" width="11.125" style="1" bestFit="1" customWidth="1"/>
    <col min="3" max="3" width="9" style="1"/>
    <col min="4" max="4" width="45" style="1" customWidth="1"/>
    <col min="5" max="16384" width="9" style="1"/>
  </cols>
  <sheetData>
    <row r="3" spans="1:21" x14ac:dyDescent="0.2">
      <c r="A3" s="46" t="s">
        <v>1660</v>
      </c>
      <c r="B3" s="47" t="s">
        <v>1661</v>
      </c>
      <c r="C3"/>
      <c r="D3"/>
      <c r="E3"/>
      <c r="F3"/>
    </row>
    <row r="4" spans="1:21" x14ac:dyDescent="0.2">
      <c r="A4"/>
      <c r="B4"/>
      <c r="C4"/>
      <c r="D4"/>
      <c r="E4"/>
      <c r="F4"/>
    </row>
    <row r="5" spans="1:21" x14ac:dyDescent="0.2">
      <c r="A5"/>
      <c r="B5" s="1" t="s">
        <v>1663</v>
      </c>
      <c r="C5"/>
      <c r="D5"/>
      <c r="E5"/>
      <c r="F5"/>
    </row>
    <row r="6" spans="1:21" x14ac:dyDescent="0.2">
      <c r="A6"/>
      <c r="B6" s="11"/>
      <c r="C6"/>
      <c r="D6"/>
      <c r="E6"/>
      <c r="F6"/>
    </row>
    <row r="7" spans="1:21" x14ac:dyDescent="0.2">
      <c r="A7"/>
      <c r="B7"/>
      <c r="C7"/>
      <c r="D7"/>
      <c r="E7"/>
      <c r="F7"/>
    </row>
    <row r="8" spans="1:21" x14ac:dyDescent="0.2">
      <c r="A8" s="46" t="s">
        <v>1662</v>
      </c>
      <c r="B8"/>
      <c r="C8"/>
      <c r="D8"/>
      <c r="E8"/>
      <c r="F8"/>
    </row>
    <row r="9" spans="1:21" x14ac:dyDescent="0.2">
      <c r="A9"/>
      <c r="B9"/>
      <c r="C9"/>
      <c r="D9"/>
      <c r="E9"/>
      <c r="F9"/>
    </row>
    <row r="10" spans="1:21" x14ac:dyDescent="0.2">
      <c r="A10"/>
      <c r="B10" s="48"/>
      <c r="C10"/>
      <c r="D10"/>
      <c r="E10"/>
      <c r="F10"/>
    </row>
    <row r="12" spans="1:2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 t="s">
        <v>538</v>
      </c>
      <c r="P12"/>
      <c r="Q12" s="1" t="s">
        <v>537</v>
      </c>
      <c r="R12" s="1" t="s">
        <v>535</v>
      </c>
      <c r="S12" s="1" t="s">
        <v>536</v>
      </c>
      <c r="T12"/>
      <c r="U12"/>
    </row>
    <row r="13" spans="1:2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5" t="s">
        <v>540</v>
      </c>
      <c r="R13" s="1">
        <v>101</v>
      </c>
      <c r="S13" s="1" t="s">
        <v>73</v>
      </c>
      <c r="T13"/>
      <c r="U13"/>
    </row>
    <row r="14" spans="1:21" x14ac:dyDescent="0.2">
      <c r="A14" s="46" t="s">
        <v>1664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5"/>
      <c r="R14" s="1">
        <v>102</v>
      </c>
      <c r="S14" s="1" t="s">
        <v>75</v>
      </c>
      <c r="T14"/>
      <c r="U14"/>
    </row>
    <row r="15" spans="1:21" x14ac:dyDescent="0.2">
      <c r="A15"/>
      <c r="B15" t="s">
        <v>36</v>
      </c>
      <c r="C15"/>
      <c r="D15" t="s">
        <v>542</v>
      </c>
      <c r="E15" t="s">
        <v>543</v>
      </c>
      <c r="F15" t="s">
        <v>85</v>
      </c>
      <c r="G15" t="s">
        <v>38</v>
      </c>
      <c r="H15"/>
      <c r="I15"/>
      <c r="J15"/>
      <c r="K15"/>
      <c r="L15"/>
      <c r="M15"/>
      <c r="N15"/>
      <c r="O15"/>
      <c r="P15"/>
      <c r="Q15" s="45"/>
      <c r="R15" s="1">
        <v>103</v>
      </c>
      <c r="S15" s="1" t="s">
        <v>76</v>
      </c>
      <c r="T15"/>
      <c r="U15"/>
    </row>
    <row r="16" spans="1:21" x14ac:dyDescent="0.2">
      <c r="A16"/>
      <c r="B16"/>
      <c r="C16" t="s">
        <v>544</v>
      </c>
      <c r="D16">
        <v>101</v>
      </c>
      <c r="E16">
        <v>999</v>
      </c>
      <c r="F16" t="s">
        <v>545</v>
      </c>
      <c r="G16" t="s">
        <v>546</v>
      </c>
      <c r="H16"/>
      <c r="I16"/>
      <c r="J16"/>
      <c r="K16"/>
      <c r="L16"/>
      <c r="M16"/>
      <c r="N16"/>
      <c r="O16"/>
      <c r="P16"/>
      <c r="Q16" s="45"/>
      <c r="R16" s="1">
        <v>104</v>
      </c>
      <c r="S16" s="1" t="s">
        <v>90</v>
      </c>
      <c r="T16"/>
      <c r="U16"/>
    </row>
    <row r="17" spans="1:21" x14ac:dyDescent="0.2">
      <c r="A17"/>
      <c r="B17"/>
      <c r="C17" t="s">
        <v>37</v>
      </c>
      <c r="D17">
        <v>1001</v>
      </c>
      <c r="E17">
        <v>1999</v>
      </c>
      <c r="F17"/>
      <c r="G17" t="s">
        <v>547</v>
      </c>
      <c r="H17"/>
      <c r="I17"/>
      <c r="J17"/>
      <c r="K17"/>
      <c r="L17"/>
      <c r="M17"/>
      <c r="N17"/>
      <c r="O17"/>
      <c r="P17"/>
      <c r="Q17" s="45"/>
      <c r="R17" s="1">
        <v>105</v>
      </c>
      <c r="S17" s="1" t="s">
        <v>91</v>
      </c>
      <c r="T17"/>
      <c r="U17"/>
    </row>
    <row r="18" spans="1:21" x14ac:dyDescent="0.2">
      <c r="A18"/>
      <c r="B18"/>
      <c r="C18" s="10" t="s">
        <v>583</v>
      </c>
      <c r="D18" s="10"/>
      <c r="E18" s="10"/>
      <c r="F18" s="10"/>
      <c r="G18" s="10"/>
      <c r="H18"/>
      <c r="I18"/>
      <c r="J18"/>
      <c r="K18"/>
      <c r="L18"/>
      <c r="M18"/>
      <c r="N18"/>
      <c r="O18"/>
      <c r="P18"/>
      <c r="Q18" s="45"/>
      <c r="R18" s="1">
        <v>106</v>
      </c>
      <c r="S18" s="1" t="s">
        <v>446</v>
      </c>
      <c r="T18"/>
      <c r="U18"/>
    </row>
    <row r="19" spans="1:21" x14ac:dyDescent="0.2">
      <c r="A19"/>
      <c r="B19"/>
      <c r="C19" t="s">
        <v>548</v>
      </c>
      <c r="D19">
        <v>2000</v>
      </c>
      <c r="E19">
        <v>2099</v>
      </c>
      <c r="F19" t="s">
        <v>549</v>
      </c>
      <c r="G19" t="s">
        <v>550</v>
      </c>
      <c r="H19"/>
      <c r="I19"/>
      <c r="J19"/>
      <c r="K19"/>
      <c r="L19"/>
      <c r="M19"/>
      <c r="N19"/>
      <c r="O19"/>
      <c r="P19"/>
      <c r="Q19" s="45"/>
      <c r="R19" s="1">
        <v>107</v>
      </c>
      <c r="S19" s="1" t="s">
        <v>447</v>
      </c>
      <c r="T19"/>
      <c r="U19"/>
    </row>
    <row r="20" spans="1:21" x14ac:dyDescent="0.2">
      <c r="A20"/>
      <c r="B20"/>
      <c r="C20" t="s">
        <v>551</v>
      </c>
      <c r="D20">
        <v>2100</v>
      </c>
      <c r="E20">
        <v>2199</v>
      </c>
      <c r="F20" t="s">
        <v>552</v>
      </c>
      <c r="G20" t="s">
        <v>553</v>
      </c>
      <c r="H20"/>
      <c r="I20"/>
      <c r="J20"/>
      <c r="K20"/>
      <c r="L20"/>
      <c r="M20"/>
      <c r="N20"/>
      <c r="O20"/>
      <c r="P20"/>
      <c r="Q20" s="45"/>
      <c r="R20" s="1">
        <v>108</v>
      </c>
      <c r="S20" s="1" t="s">
        <v>485</v>
      </c>
      <c r="T20"/>
      <c r="U20"/>
    </row>
    <row r="21" spans="1:21" x14ac:dyDescent="0.2">
      <c r="A21"/>
      <c r="B21"/>
      <c r="C21" t="s">
        <v>554</v>
      </c>
      <c r="D21">
        <v>2200</v>
      </c>
      <c r="E21">
        <v>2299</v>
      </c>
      <c r="F21" t="s">
        <v>555</v>
      </c>
      <c r="G21" t="s">
        <v>556</v>
      </c>
      <c r="H21"/>
      <c r="I21"/>
      <c r="J21"/>
      <c r="K21"/>
      <c r="L21"/>
      <c r="M21"/>
      <c r="N21"/>
      <c r="O21"/>
      <c r="P21"/>
      <c r="Q21" s="45"/>
      <c r="R21" s="1">
        <v>109</v>
      </c>
      <c r="S21" s="1" t="s">
        <v>448</v>
      </c>
      <c r="T21"/>
      <c r="U21"/>
    </row>
    <row r="22" spans="1:21" x14ac:dyDescent="0.2">
      <c r="A22"/>
      <c r="B22"/>
      <c r="C22" t="s">
        <v>557</v>
      </c>
      <c r="D22">
        <v>2300</v>
      </c>
      <c r="E22">
        <v>2399</v>
      </c>
      <c r="F22" t="s">
        <v>558</v>
      </c>
      <c r="G22" t="s">
        <v>559</v>
      </c>
      <c r="H22"/>
      <c r="I22"/>
      <c r="J22"/>
      <c r="K22"/>
      <c r="L22"/>
      <c r="M22"/>
      <c r="N22"/>
      <c r="O22"/>
      <c r="P22"/>
      <c r="Q22" s="45"/>
      <c r="R22" s="1">
        <v>110</v>
      </c>
      <c r="S22" s="1" t="s">
        <v>490</v>
      </c>
      <c r="T22"/>
      <c r="U22"/>
    </row>
    <row r="23" spans="1:21" x14ac:dyDescent="0.2">
      <c r="A23"/>
      <c r="B23"/>
      <c r="C23" t="s">
        <v>919</v>
      </c>
      <c r="D23">
        <v>2400</v>
      </c>
      <c r="E23">
        <v>2499</v>
      </c>
      <c r="F23" t="s">
        <v>920</v>
      </c>
      <c r="G23"/>
      <c r="H23"/>
      <c r="I23"/>
      <c r="J23"/>
      <c r="K23"/>
      <c r="L23"/>
      <c r="M23"/>
      <c r="N23"/>
      <c r="O23"/>
      <c r="P23"/>
      <c r="Q23" s="45"/>
      <c r="R23" s="1">
        <v>111</v>
      </c>
      <c r="S23" s="1" t="s">
        <v>491</v>
      </c>
      <c r="T23"/>
      <c r="U23"/>
    </row>
    <row r="24" spans="1:21" x14ac:dyDescent="0.2">
      <c r="A24"/>
      <c r="B24"/>
      <c r="C24" t="s">
        <v>560</v>
      </c>
      <c r="D24">
        <v>3000</v>
      </c>
      <c r="E24">
        <v>3099</v>
      </c>
      <c r="F24" t="s">
        <v>40</v>
      </c>
      <c r="G24" t="s">
        <v>561</v>
      </c>
      <c r="H24"/>
      <c r="I24"/>
      <c r="J24"/>
      <c r="K24"/>
      <c r="L24"/>
      <c r="M24"/>
      <c r="N24"/>
      <c r="O24"/>
      <c r="P24"/>
      <c r="Q24" s="45"/>
      <c r="R24" s="1">
        <v>112</v>
      </c>
      <c r="S24" s="1" t="s">
        <v>492</v>
      </c>
      <c r="T24"/>
      <c r="U24"/>
    </row>
    <row r="25" spans="1:21" x14ac:dyDescent="0.2">
      <c r="A25"/>
      <c r="B25"/>
      <c r="C25" t="s">
        <v>562</v>
      </c>
      <c r="D25">
        <v>3100</v>
      </c>
      <c r="E25">
        <v>3199</v>
      </c>
      <c r="F25" t="s">
        <v>563</v>
      </c>
      <c r="G25" t="s">
        <v>564</v>
      </c>
      <c r="H25"/>
      <c r="I25"/>
      <c r="J25"/>
      <c r="K25"/>
      <c r="L25"/>
      <c r="M25"/>
      <c r="N25"/>
      <c r="O25"/>
      <c r="P25"/>
      <c r="Q25" s="45"/>
      <c r="R25" s="1">
        <v>113</v>
      </c>
      <c r="S25" s="1" t="s">
        <v>493</v>
      </c>
      <c r="T25"/>
      <c r="U25"/>
    </row>
    <row r="26" spans="1:21" x14ac:dyDescent="0.2">
      <c r="A26"/>
      <c r="B26"/>
      <c r="C26" t="s">
        <v>565</v>
      </c>
      <c r="D26">
        <v>3200</v>
      </c>
      <c r="E26">
        <v>3299</v>
      </c>
      <c r="F26" t="s">
        <v>566</v>
      </c>
      <c r="G26" t="s">
        <v>567</v>
      </c>
      <c r="H26"/>
      <c r="I26"/>
      <c r="J26"/>
      <c r="K26"/>
      <c r="L26"/>
      <c r="M26"/>
      <c r="N26"/>
      <c r="O26"/>
      <c r="P26"/>
      <c r="Q26" s="45"/>
      <c r="R26" s="1">
        <v>1001</v>
      </c>
      <c r="S26" s="1" t="s">
        <v>99</v>
      </c>
      <c r="T26"/>
      <c r="U26"/>
    </row>
    <row r="27" spans="1:21" x14ac:dyDescent="0.2">
      <c r="A27"/>
      <c r="B27"/>
      <c r="C27" t="s">
        <v>6</v>
      </c>
      <c r="D27">
        <v>4000</v>
      </c>
      <c r="E27">
        <v>4099</v>
      </c>
      <c r="F27"/>
      <c r="G27" t="s">
        <v>568</v>
      </c>
      <c r="H27"/>
      <c r="I27"/>
      <c r="J27"/>
      <c r="K27"/>
      <c r="L27"/>
      <c r="M27"/>
      <c r="N27"/>
      <c r="O27"/>
      <c r="P27"/>
      <c r="Q27" s="45"/>
      <c r="R27" s="1">
        <v>1002</v>
      </c>
      <c r="S27" s="1" t="s">
        <v>100</v>
      </c>
      <c r="T27"/>
      <c r="U27"/>
    </row>
    <row r="28" spans="1:21" x14ac:dyDescent="0.2">
      <c r="A28"/>
      <c r="B28"/>
      <c r="C28" t="s">
        <v>569</v>
      </c>
      <c r="D28">
        <v>4100</v>
      </c>
      <c r="E28">
        <v>4199</v>
      </c>
      <c r="F28"/>
      <c r="G28" t="s">
        <v>570</v>
      </c>
      <c r="H28"/>
      <c r="I28"/>
      <c r="J28"/>
      <c r="K28"/>
      <c r="L28"/>
      <c r="M28"/>
      <c r="N28"/>
      <c r="O28"/>
      <c r="P28"/>
      <c r="Q28" s="45"/>
      <c r="R28" s="1">
        <v>1003</v>
      </c>
      <c r="S28" s="1" t="s">
        <v>101</v>
      </c>
      <c r="T28"/>
      <c r="U28"/>
    </row>
    <row r="29" spans="1:21" x14ac:dyDescent="0.2">
      <c r="A29"/>
      <c r="B29"/>
      <c r="C29" t="s">
        <v>450</v>
      </c>
      <c r="D29">
        <v>5201</v>
      </c>
      <c r="E29">
        <v>5999</v>
      </c>
      <c r="F29">
        <f>E29-D29+1</f>
        <v>799</v>
      </c>
      <c r="G29" s="10" t="s">
        <v>571</v>
      </c>
      <c r="H29"/>
      <c r="I29"/>
      <c r="J29"/>
      <c r="K29"/>
      <c r="L29"/>
      <c r="M29"/>
      <c r="N29"/>
      <c r="O29"/>
      <c r="P29"/>
      <c r="Q29" s="45"/>
      <c r="R29" s="1">
        <v>1004</v>
      </c>
      <c r="S29" s="1" t="s">
        <v>102</v>
      </c>
      <c r="T29"/>
      <c r="U29"/>
    </row>
    <row r="30" spans="1:21" x14ac:dyDescent="0.2">
      <c r="A30"/>
      <c r="B30"/>
      <c r="C30" t="s">
        <v>494</v>
      </c>
      <c r="D30">
        <v>6001</v>
      </c>
      <c r="E30">
        <v>6999</v>
      </c>
      <c r="F30">
        <f>E30-D30+1</f>
        <v>999</v>
      </c>
      <c r="G30"/>
      <c r="H30"/>
      <c r="I30"/>
      <c r="J30"/>
      <c r="K30"/>
      <c r="L30"/>
      <c r="M30"/>
      <c r="N30"/>
      <c r="O30"/>
      <c r="P30"/>
      <c r="Q30" s="45"/>
      <c r="R30" s="1">
        <v>1005</v>
      </c>
      <c r="S30" s="1" t="s">
        <v>103</v>
      </c>
      <c r="T30"/>
      <c r="U30"/>
    </row>
    <row r="31" spans="1:21" x14ac:dyDescent="0.2">
      <c r="A31"/>
      <c r="B31"/>
      <c r="C31" t="s">
        <v>899</v>
      </c>
      <c r="D31">
        <v>7000</v>
      </c>
      <c r="E31">
        <v>7999</v>
      </c>
      <c r="F31"/>
      <c r="G31" t="s">
        <v>900</v>
      </c>
      <c r="H31"/>
      <c r="I31"/>
      <c r="J31"/>
      <c r="K31"/>
      <c r="L31"/>
      <c r="M31"/>
      <c r="N31"/>
      <c r="O31"/>
      <c r="P31"/>
      <c r="Q31" s="45"/>
      <c r="R31" s="1">
        <v>1006</v>
      </c>
      <c r="S31" s="1" t="s">
        <v>104</v>
      </c>
      <c r="T31"/>
      <c r="U31"/>
    </row>
    <row r="32" spans="1:21" x14ac:dyDescent="0.2">
      <c r="A32"/>
      <c r="B32"/>
      <c r="C32" s="44" t="s">
        <v>1474</v>
      </c>
      <c r="D32">
        <v>8000</v>
      </c>
      <c r="E32">
        <v>99999</v>
      </c>
      <c r="F32"/>
      <c r="G32"/>
      <c r="H32"/>
      <c r="I32"/>
      <c r="J32"/>
      <c r="K32"/>
      <c r="L32"/>
      <c r="M32"/>
      <c r="N32"/>
      <c r="O32"/>
      <c r="P32"/>
      <c r="Q32" s="45"/>
      <c r="R32" s="1">
        <v>1007</v>
      </c>
      <c r="S32" s="1" t="s">
        <v>105</v>
      </c>
      <c r="T32"/>
      <c r="U32"/>
    </row>
    <row r="33" spans="1:21" x14ac:dyDescent="0.2">
      <c r="A33"/>
      <c r="B33"/>
      <c r="C33" s="44"/>
      <c r="D33"/>
      <c r="E33"/>
      <c r="F33"/>
      <c r="G33"/>
      <c r="H33"/>
      <c r="I33"/>
      <c r="J33"/>
      <c r="K33"/>
      <c r="L33"/>
      <c r="M33"/>
      <c r="N33"/>
      <c r="O33"/>
      <c r="P33"/>
      <c r="Q33" s="45"/>
      <c r="R33" s="1">
        <v>1008</v>
      </c>
      <c r="S33" s="1" t="s">
        <v>106</v>
      </c>
      <c r="T33"/>
      <c r="U33"/>
    </row>
    <row r="34" spans="1:21" x14ac:dyDescent="0.2">
      <c r="A34"/>
      <c r="B34"/>
      <c r="C34" s="44"/>
      <c r="D34"/>
      <c r="E34"/>
      <c r="F34"/>
      <c r="G34"/>
      <c r="H34"/>
      <c r="I34"/>
      <c r="J34"/>
      <c r="K34"/>
      <c r="L34"/>
      <c r="M34"/>
      <c r="N34"/>
      <c r="O34"/>
      <c r="P34"/>
      <c r="Q34" s="45"/>
      <c r="R34" s="1">
        <v>1009</v>
      </c>
      <c r="S34" s="1" t="s">
        <v>107</v>
      </c>
      <c r="T34"/>
      <c r="U34"/>
    </row>
    <row r="35" spans="1:21" x14ac:dyDescent="0.2">
      <c r="A35"/>
      <c r="B35"/>
      <c r="C35" s="44"/>
      <c r="D35"/>
      <c r="E35"/>
      <c r="F35"/>
      <c r="G35"/>
      <c r="H35"/>
      <c r="I35"/>
      <c r="J35"/>
      <c r="K35"/>
      <c r="L35"/>
      <c r="M35"/>
      <c r="N35"/>
      <c r="O35"/>
      <c r="P35"/>
      <c r="Q35" s="45"/>
      <c r="R35" s="1">
        <v>1010</v>
      </c>
      <c r="S35" s="1" t="s">
        <v>108</v>
      </c>
      <c r="T35"/>
      <c r="U35"/>
    </row>
    <row r="36" spans="1:21" x14ac:dyDescent="0.2">
      <c r="A36"/>
      <c r="B36"/>
      <c r="C36" s="44"/>
      <c r="D36"/>
      <c r="E36"/>
      <c r="F36"/>
      <c r="G36"/>
      <c r="H36"/>
      <c r="I36"/>
      <c r="J36"/>
      <c r="K36"/>
      <c r="L36"/>
      <c r="M36"/>
      <c r="N36"/>
      <c r="O36"/>
      <c r="P36"/>
      <c r="Q36" s="45"/>
      <c r="R36" s="1">
        <v>1011</v>
      </c>
      <c r="S36" s="1" t="s">
        <v>109</v>
      </c>
      <c r="T36"/>
      <c r="U36"/>
    </row>
    <row r="37" spans="1:21" x14ac:dyDescent="0.2">
      <c r="A37"/>
      <c r="B37"/>
      <c r="C37" s="44" t="s">
        <v>572</v>
      </c>
      <c r="D37" s="10">
        <v>100000</v>
      </c>
      <c r="E37" s="11">
        <v>159999</v>
      </c>
      <c r="F37" s="10" t="s">
        <v>577</v>
      </c>
      <c r="G37"/>
      <c r="H37"/>
      <c r="I37"/>
      <c r="J37"/>
      <c r="K37"/>
      <c r="L37"/>
      <c r="M37"/>
      <c r="N37"/>
      <c r="O37"/>
      <c r="P37"/>
      <c r="Q37" s="45"/>
      <c r="R37" s="1">
        <v>1012</v>
      </c>
      <c r="S37" s="1" t="s">
        <v>110</v>
      </c>
      <c r="T37"/>
      <c r="U37"/>
    </row>
    <row r="38" spans="1:21" x14ac:dyDescent="0.2">
      <c r="A38"/>
      <c r="B38"/>
      <c r="C38" s="44"/>
      <c r="D38">
        <v>121001</v>
      </c>
      <c r="E38">
        <v>124999</v>
      </c>
      <c r="F38" t="s">
        <v>47</v>
      </c>
      <c r="G38"/>
      <c r="H38"/>
      <c r="I38"/>
      <c r="J38"/>
      <c r="K38"/>
      <c r="L38"/>
      <c r="M38"/>
      <c r="N38"/>
      <c r="O38"/>
      <c r="P38"/>
      <c r="Q38" s="45"/>
      <c r="R38" s="1">
        <v>1013</v>
      </c>
      <c r="S38" s="1" t="s">
        <v>111</v>
      </c>
      <c r="T38"/>
      <c r="U38"/>
    </row>
    <row r="39" spans="1:21" x14ac:dyDescent="0.2">
      <c r="A39"/>
      <c r="B39"/>
      <c r="C39" s="44"/>
      <c r="D39">
        <v>131001</v>
      </c>
      <c r="E39">
        <v>134999</v>
      </c>
      <c r="F39" t="s">
        <v>48</v>
      </c>
      <c r="G39"/>
      <c r="H39"/>
      <c r="I39"/>
      <c r="J39"/>
      <c r="K39"/>
      <c r="L39"/>
      <c r="M39"/>
      <c r="N39"/>
      <c r="O39"/>
      <c r="P39"/>
      <c r="Q39" s="45"/>
      <c r="R39" s="1">
        <v>1014</v>
      </c>
      <c r="S39" s="1" t="s">
        <v>112</v>
      </c>
      <c r="T39"/>
      <c r="U39"/>
    </row>
    <row r="40" spans="1:21" x14ac:dyDescent="0.2">
      <c r="A40"/>
      <c r="B40"/>
      <c r="C40" s="44"/>
      <c r="D40">
        <v>141001</v>
      </c>
      <c r="E40">
        <v>144999</v>
      </c>
      <c r="F40" t="s">
        <v>49</v>
      </c>
      <c r="G40"/>
      <c r="H40"/>
      <c r="I40"/>
      <c r="J40"/>
      <c r="K40"/>
      <c r="L40"/>
      <c r="M40"/>
      <c r="N40"/>
      <c r="O40"/>
      <c r="P40"/>
      <c r="Q40" s="45"/>
      <c r="R40" s="1">
        <v>1015</v>
      </c>
      <c r="S40" s="1" t="s">
        <v>113</v>
      </c>
      <c r="T40"/>
      <c r="U40"/>
    </row>
    <row r="41" spans="1:21" x14ac:dyDescent="0.2">
      <c r="A41"/>
      <c r="B41"/>
      <c r="C41" s="44"/>
      <c r="D41">
        <v>151001</v>
      </c>
      <c r="E41">
        <v>154999</v>
      </c>
      <c r="F41" t="s">
        <v>50</v>
      </c>
      <c r="G41"/>
      <c r="H41"/>
      <c r="I41"/>
      <c r="J41"/>
      <c r="K41"/>
      <c r="L41"/>
      <c r="M41"/>
      <c r="N41"/>
      <c r="O41"/>
      <c r="P41"/>
      <c r="Q41" s="45"/>
      <c r="R41" s="1">
        <v>1016</v>
      </c>
      <c r="S41" s="1" t="s">
        <v>114</v>
      </c>
      <c r="T41"/>
      <c r="U41"/>
    </row>
    <row r="42" spans="1:21" x14ac:dyDescent="0.2">
      <c r="A42"/>
      <c r="B42"/>
      <c r="C42" s="44" t="s">
        <v>573</v>
      </c>
      <c r="D42" s="11">
        <v>210000</v>
      </c>
      <c r="E42" s="10">
        <v>229999</v>
      </c>
      <c r="F42" s="10" t="s">
        <v>578</v>
      </c>
      <c r="G42"/>
      <c r="H42"/>
      <c r="I42"/>
      <c r="J42"/>
      <c r="K42"/>
      <c r="L42"/>
      <c r="M42"/>
      <c r="N42"/>
      <c r="O42"/>
      <c r="P42"/>
      <c r="Q42" s="45"/>
      <c r="R42" s="1">
        <v>1999</v>
      </c>
      <c r="S42" s="1" t="s">
        <v>35</v>
      </c>
      <c r="T42"/>
      <c r="U42"/>
    </row>
    <row r="43" spans="1:21" x14ac:dyDescent="0.2">
      <c r="A43"/>
      <c r="B43"/>
      <c r="C43" s="44"/>
      <c r="D43">
        <v>221001</v>
      </c>
      <c r="E43">
        <v>221999</v>
      </c>
      <c r="F43" t="s">
        <v>579</v>
      </c>
      <c r="G43"/>
      <c r="H43"/>
      <c r="I43"/>
      <c r="J43"/>
      <c r="K43"/>
      <c r="L43"/>
      <c r="M43"/>
      <c r="N43"/>
      <c r="O43"/>
      <c r="P43"/>
      <c r="Q43" s="45"/>
      <c r="R43" s="1">
        <v>2001</v>
      </c>
      <c r="S43" s="1" t="s">
        <v>92</v>
      </c>
      <c r="T43"/>
      <c r="U43"/>
    </row>
    <row r="44" spans="1:21" x14ac:dyDescent="0.2">
      <c r="A44"/>
      <c r="B44"/>
      <c r="C44" s="44"/>
      <c r="D44">
        <v>222001</v>
      </c>
      <c r="E44">
        <v>222999</v>
      </c>
      <c r="F44" t="s">
        <v>580</v>
      </c>
      <c r="G44"/>
      <c r="H44"/>
      <c r="I44"/>
      <c r="J44"/>
      <c r="K44"/>
      <c r="L44"/>
      <c r="M44"/>
      <c r="N44"/>
      <c r="O44"/>
      <c r="P44"/>
      <c r="Q44" s="45"/>
      <c r="R44" s="1">
        <v>2002</v>
      </c>
      <c r="S44" s="1" t="s">
        <v>93</v>
      </c>
      <c r="T44"/>
      <c r="U44"/>
    </row>
    <row r="45" spans="1:21" x14ac:dyDescent="0.2">
      <c r="A45"/>
      <c r="B45"/>
      <c r="C45" s="44"/>
      <c r="D45">
        <v>223001</v>
      </c>
      <c r="E45">
        <v>223999</v>
      </c>
      <c r="F45" t="s">
        <v>581</v>
      </c>
      <c r="G45"/>
      <c r="H45"/>
      <c r="I45"/>
      <c r="J45"/>
      <c r="K45"/>
      <c r="L45"/>
      <c r="M45"/>
      <c r="N45"/>
      <c r="O45"/>
      <c r="P45"/>
      <c r="Q45" s="45"/>
      <c r="R45" s="1">
        <v>2003</v>
      </c>
      <c r="S45" s="1" t="s">
        <v>94</v>
      </c>
      <c r="T45"/>
      <c r="U45"/>
    </row>
    <row r="46" spans="1:21" x14ac:dyDescent="0.2">
      <c r="A46"/>
      <c r="B46"/>
      <c r="C46" s="44"/>
      <c r="D46">
        <v>224001</v>
      </c>
      <c r="E46">
        <v>224999</v>
      </c>
      <c r="F46" t="s">
        <v>582</v>
      </c>
      <c r="G46"/>
      <c r="H46"/>
      <c r="I46"/>
      <c r="J46"/>
      <c r="K46"/>
      <c r="L46"/>
      <c r="M46"/>
      <c r="N46"/>
      <c r="O46"/>
      <c r="P46"/>
      <c r="Q46" s="45"/>
      <c r="R46" s="1">
        <v>2004</v>
      </c>
      <c r="S46" s="1" t="s">
        <v>95</v>
      </c>
      <c r="T46"/>
      <c r="U46"/>
    </row>
    <row r="47" spans="1:21" x14ac:dyDescent="0.2">
      <c r="A47"/>
      <c r="B47"/>
      <c r="C47" s="10" t="s">
        <v>574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 s="1">
        <v>2010</v>
      </c>
      <c r="R47" s="1">
        <v>2111</v>
      </c>
      <c r="S47" s="1" t="s">
        <v>506</v>
      </c>
      <c r="T47"/>
      <c r="U47"/>
    </row>
    <row r="48" spans="1:21" x14ac:dyDescent="0.2">
      <c r="A48"/>
      <c r="B48"/>
      <c r="C48" t="s">
        <v>575</v>
      </c>
      <c r="D48" t="s">
        <v>576</v>
      </c>
      <c r="E48"/>
      <c r="F48"/>
      <c r="G48"/>
      <c r="H48"/>
      <c r="I48"/>
      <c r="J48"/>
      <c r="K48"/>
      <c r="L48"/>
      <c r="M48"/>
      <c r="N48"/>
      <c r="O48"/>
      <c r="P48"/>
      <c r="Q48" s="1">
        <v>2011</v>
      </c>
      <c r="R48" s="1">
        <v>2121</v>
      </c>
      <c r="S48" s="1" t="s">
        <v>507</v>
      </c>
      <c r="T48"/>
      <c r="U48"/>
    </row>
    <row r="49" spans="1:2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s="1">
        <v>2012</v>
      </c>
      <c r="R49" s="1">
        <v>2131</v>
      </c>
      <c r="S49" s="1" t="s">
        <v>508</v>
      </c>
      <c r="T49"/>
      <c r="U49"/>
    </row>
    <row r="50" spans="1:2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s="45" t="s">
        <v>541</v>
      </c>
      <c r="R50" s="1">
        <v>2141</v>
      </c>
      <c r="S50" s="1" t="s">
        <v>509</v>
      </c>
      <c r="T50"/>
      <c r="U50"/>
    </row>
    <row r="51" spans="1:21" x14ac:dyDescent="0.2">
      <c r="A51"/>
      <c r="B51" t="s">
        <v>43</v>
      </c>
      <c r="C51"/>
      <c r="D51" t="s">
        <v>499</v>
      </c>
      <c r="E51"/>
      <c r="F51"/>
      <c r="G51"/>
      <c r="H51"/>
      <c r="I51"/>
      <c r="J51"/>
      <c r="K51"/>
      <c r="L51"/>
      <c r="M51"/>
      <c r="N51"/>
      <c r="O51"/>
      <c r="P51"/>
      <c r="Q51" s="45"/>
      <c r="R51" s="1">
        <v>2151</v>
      </c>
      <c r="S51" s="1" t="s">
        <v>510</v>
      </c>
      <c r="T51"/>
      <c r="U51"/>
    </row>
    <row r="52" spans="1:2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s="45"/>
      <c r="R52" s="1">
        <v>2112</v>
      </c>
      <c r="S52" s="1" t="s">
        <v>511</v>
      </c>
      <c r="T52"/>
      <c r="U52"/>
    </row>
    <row r="53" spans="1:21" x14ac:dyDescent="0.2">
      <c r="A53"/>
      <c r="B53"/>
      <c r="C53" t="s">
        <v>83</v>
      </c>
      <c r="D53" t="s">
        <v>500</v>
      </c>
      <c r="E53" t="s">
        <v>11</v>
      </c>
      <c r="F53" t="s">
        <v>45</v>
      </c>
      <c r="G53" t="s">
        <v>46</v>
      </c>
      <c r="H53" t="s">
        <v>0</v>
      </c>
      <c r="I53"/>
      <c r="J53"/>
      <c r="K53"/>
      <c r="L53"/>
      <c r="M53"/>
      <c r="N53"/>
      <c r="O53"/>
      <c r="P53"/>
      <c r="Q53" s="45"/>
      <c r="R53" s="1">
        <v>2122</v>
      </c>
      <c r="S53" s="1" t="s">
        <v>512</v>
      </c>
      <c r="T53"/>
      <c r="U53"/>
    </row>
    <row r="54" spans="1:21" x14ac:dyDescent="0.2">
      <c r="A54"/>
      <c r="B54"/>
      <c r="C54">
        <v>1</v>
      </c>
      <c r="D54" t="s">
        <v>501</v>
      </c>
      <c r="E54">
        <v>2</v>
      </c>
      <c r="F54">
        <v>1</v>
      </c>
      <c r="G54">
        <v>1</v>
      </c>
      <c r="H54">
        <v>112101</v>
      </c>
      <c r="I54"/>
      <c r="J54"/>
      <c r="K54"/>
      <c r="L54"/>
      <c r="M54"/>
      <c r="N54"/>
      <c r="O54"/>
      <c r="P54"/>
      <c r="Q54" s="45"/>
      <c r="R54" s="1">
        <v>2132</v>
      </c>
      <c r="S54" s="1" t="s">
        <v>513</v>
      </c>
      <c r="T54"/>
      <c r="U54"/>
    </row>
    <row r="55" spans="1:21" x14ac:dyDescent="0.2">
      <c r="A55"/>
      <c r="B55"/>
      <c r="C55">
        <v>1</v>
      </c>
      <c r="D55" t="s">
        <v>502</v>
      </c>
      <c r="E55">
        <v>3</v>
      </c>
      <c r="F55">
        <v>2</v>
      </c>
      <c r="G55">
        <v>10</v>
      </c>
      <c r="H55">
        <v>123210</v>
      </c>
      <c r="I55"/>
      <c r="J55"/>
      <c r="K55"/>
      <c r="L55"/>
      <c r="M55"/>
      <c r="N55"/>
      <c r="O55"/>
      <c r="P55"/>
      <c r="Q55" s="45"/>
      <c r="R55" s="1">
        <v>2142</v>
      </c>
      <c r="S55" s="1" t="s">
        <v>514</v>
      </c>
      <c r="T55"/>
      <c r="U55"/>
    </row>
    <row r="56" spans="1:21" x14ac:dyDescent="0.2">
      <c r="A56"/>
      <c r="B56"/>
      <c r="C56">
        <v>1</v>
      </c>
      <c r="D56" t="s">
        <v>503</v>
      </c>
      <c r="E56">
        <v>4</v>
      </c>
      <c r="F56">
        <v>3</v>
      </c>
      <c r="G56">
        <v>99</v>
      </c>
      <c r="H56">
        <v>134399</v>
      </c>
      <c r="I56"/>
      <c r="J56"/>
      <c r="K56"/>
      <c r="L56"/>
      <c r="M56"/>
      <c r="N56"/>
      <c r="O56"/>
      <c r="P56"/>
      <c r="Q56" s="45"/>
      <c r="R56" s="1">
        <v>2152</v>
      </c>
      <c r="S56" s="1" t="s">
        <v>515</v>
      </c>
      <c r="T56"/>
      <c r="U56"/>
    </row>
    <row r="57" spans="1:21" x14ac:dyDescent="0.2">
      <c r="A57"/>
      <c r="B57"/>
      <c r="C57">
        <v>1</v>
      </c>
      <c r="D57" t="s">
        <v>504</v>
      </c>
      <c r="E57">
        <v>5</v>
      </c>
      <c r="F57">
        <v>4</v>
      </c>
      <c r="G57">
        <v>99</v>
      </c>
      <c r="H57">
        <v>145499</v>
      </c>
      <c r="I57"/>
      <c r="J57"/>
      <c r="K57"/>
      <c r="L57"/>
      <c r="M57"/>
      <c r="N57"/>
      <c r="O57"/>
      <c r="P57"/>
      <c r="Q57" s="45"/>
      <c r="R57" s="1">
        <v>2161</v>
      </c>
      <c r="S57" s="1" t="s">
        <v>516</v>
      </c>
      <c r="T57"/>
      <c r="U57"/>
    </row>
    <row r="58" spans="1:21" x14ac:dyDescent="0.2">
      <c r="A58"/>
      <c r="B58"/>
      <c r="C58">
        <v>1</v>
      </c>
      <c r="D58" t="s">
        <v>505</v>
      </c>
      <c r="E58">
        <v>5</v>
      </c>
      <c r="F58">
        <v>4</v>
      </c>
      <c r="G58">
        <v>99</v>
      </c>
      <c r="H58">
        <v>155499</v>
      </c>
      <c r="I58"/>
      <c r="J58"/>
      <c r="K58"/>
      <c r="L58"/>
      <c r="M58"/>
      <c r="N58"/>
      <c r="O58"/>
      <c r="P58"/>
      <c r="Q58" s="45"/>
      <c r="R58" s="1">
        <v>2162</v>
      </c>
      <c r="S58" s="1" t="s">
        <v>517</v>
      </c>
      <c r="T58"/>
      <c r="U58"/>
    </row>
    <row r="59" spans="1:2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s="1">
        <v>2020</v>
      </c>
      <c r="R59" s="1">
        <v>2211</v>
      </c>
      <c r="S59" s="1" t="s">
        <v>519</v>
      </c>
      <c r="T59"/>
      <c r="U59"/>
    </row>
    <row r="60" spans="1:21" x14ac:dyDescent="0.2">
      <c r="A60"/>
      <c r="B60" t="s">
        <v>84</v>
      </c>
      <c r="C60"/>
      <c r="D60" t="s">
        <v>498</v>
      </c>
      <c r="E60"/>
      <c r="F60"/>
      <c r="G60"/>
      <c r="H60"/>
      <c r="I60"/>
      <c r="J60"/>
      <c r="K60"/>
      <c r="L60"/>
      <c r="M60"/>
      <c r="N60"/>
      <c r="O60"/>
      <c r="P60"/>
      <c r="Q60" s="1">
        <v>2021</v>
      </c>
      <c r="R60" s="1">
        <v>2221</v>
      </c>
      <c r="S60" s="1" t="s">
        <v>520</v>
      </c>
      <c r="T60"/>
      <c r="U60"/>
    </row>
    <row r="61" spans="1:2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1">
        <v>2022</v>
      </c>
      <c r="R61" s="1">
        <v>2231</v>
      </c>
      <c r="S61" s="1" t="s">
        <v>521</v>
      </c>
      <c r="T61"/>
      <c r="U61"/>
    </row>
    <row r="62" spans="1:21" x14ac:dyDescent="0.2">
      <c r="A62"/>
      <c r="B62"/>
      <c r="C62" t="s">
        <v>83</v>
      </c>
      <c r="D62" t="s">
        <v>11</v>
      </c>
      <c r="E62" t="s">
        <v>46</v>
      </c>
      <c r="F62" t="s">
        <v>0</v>
      </c>
      <c r="G62"/>
      <c r="H62"/>
      <c r="I62"/>
      <c r="J62"/>
      <c r="K62"/>
      <c r="L62"/>
      <c r="M62"/>
      <c r="N62"/>
      <c r="O62"/>
      <c r="P62"/>
      <c r="Q62" s="45" t="s">
        <v>541</v>
      </c>
      <c r="R62" s="1">
        <v>2241</v>
      </c>
      <c r="S62" s="1" t="s">
        <v>522</v>
      </c>
      <c r="T62"/>
      <c r="U62"/>
    </row>
    <row r="63" spans="1:21" x14ac:dyDescent="0.2">
      <c r="A63"/>
      <c r="B63"/>
      <c r="C63">
        <v>2</v>
      </c>
      <c r="D63">
        <v>2</v>
      </c>
      <c r="E63">
        <v>1</v>
      </c>
      <c r="F63">
        <v>220001</v>
      </c>
      <c r="G63"/>
      <c r="H63"/>
      <c r="I63"/>
      <c r="J63"/>
      <c r="K63"/>
      <c r="L63"/>
      <c r="M63"/>
      <c r="N63"/>
      <c r="O63"/>
      <c r="P63"/>
      <c r="Q63" s="45"/>
      <c r="R63" s="1">
        <v>2251</v>
      </c>
      <c r="S63" s="1" t="s">
        <v>523</v>
      </c>
      <c r="T63"/>
      <c r="U63"/>
    </row>
    <row r="64" spans="1:21" x14ac:dyDescent="0.2">
      <c r="A64"/>
      <c r="B64"/>
      <c r="C64">
        <v>2</v>
      </c>
      <c r="D64">
        <v>3</v>
      </c>
      <c r="E64">
        <v>99</v>
      </c>
      <c r="F64">
        <v>232099</v>
      </c>
      <c r="G64"/>
      <c r="H64"/>
      <c r="I64"/>
      <c r="J64"/>
      <c r="K64"/>
      <c r="L64"/>
      <c r="M64"/>
      <c r="N64"/>
      <c r="O64"/>
      <c r="P64"/>
      <c r="Q64" s="45"/>
      <c r="R64" s="1">
        <v>2212</v>
      </c>
      <c r="S64" s="1" t="s">
        <v>524</v>
      </c>
      <c r="T64"/>
      <c r="U64"/>
    </row>
    <row r="65" spans="1:21" x14ac:dyDescent="0.2">
      <c r="A65"/>
      <c r="B65"/>
      <c r="C65">
        <v>2</v>
      </c>
      <c r="D65">
        <v>4</v>
      </c>
      <c r="E65">
        <v>999</v>
      </c>
      <c r="F65">
        <v>240999</v>
      </c>
      <c r="G65"/>
      <c r="H65"/>
      <c r="I65"/>
      <c r="J65"/>
      <c r="K65"/>
      <c r="L65"/>
      <c r="M65"/>
      <c r="N65"/>
      <c r="O65"/>
      <c r="P65"/>
      <c r="Q65" s="45"/>
      <c r="R65" s="1">
        <v>2222</v>
      </c>
      <c r="S65" s="1" t="s">
        <v>525</v>
      </c>
      <c r="T65"/>
      <c r="U65"/>
    </row>
    <row r="66" spans="1:21" x14ac:dyDescent="0.2">
      <c r="A66"/>
      <c r="B66"/>
      <c r="C66">
        <v>2</v>
      </c>
      <c r="D66">
        <v>5</v>
      </c>
      <c r="E66">
        <v>9999</v>
      </c>
      <c r="F66">
        <v>259999</v>
      </c>
      <c r="G66"/>
      <c r="H66"/>
      <c r="I66"/>
      <c r="J66"/>
      <c r="K66"/>
      <c r="L66"/>
      <c r="M66"/>
      <c r="N66"/>
      <c r="O66"/>
      <c r="P66"/>
      <c r="Q66" s="45"/>
      <c r="R66" s="1">
        <v>2232</v>
      </c>
      <c r="S66" s="1" t="s">
        <v>526</v>
      </c>
      <c r="T66"/>
      <c r="U66"/>
    </row>
    <row r="67" spans="1:2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s="45"/>
      <c r="R67" s="1">
        <v>2242</v>
      </c>
      <c r="S67" s="1" t="s">
        <v>527</v>
      </c>
      <c r="T67"/>
      <c r="U67"/>
    </row>
    <row r="68" spans="1:2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45"/>
      <c r="R68" s="1">
        <v>2252</v>
      </c>
      <c r="S68" s="1" t="s">
        <v>528</v>
      </c>
      <c r="T68"/>
      <c r="U68"/>
    </row>
    <row r="69" spans="1:2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45"/>
      <c r="R69" s="1">
        <v>2213</v>
      </c>
      <c r="S69" s="1" t="s">
        <v>529</v>
      </c>
      <c r="T69"/>
      <c r="U69"/>
    </row>
    <row r="70" spans="1:2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s="45"/>
      <c r="R70" s="1">
        <v>2223</v>
      </c>
      <c r="S70" s="1" t="s">
        <v>530</v>
      </c>
      <c r="T70"/>
      <c r="U70"/>
    </row>
    <row r="71" spans="1:2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s="45"/>
      <c r="R71" s="1">
        <v>2233</v>
      </c>
      <c r="S71" s="1" t="s">
        <v>531</v>
      </c>
      <c r="T71"/>
      <c r="U71"/>
    </row>
    <row r="72" spans="1:2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45"/>
      <c r="R72" s="1">
        <v>2243</v>
      </c>
      <c r="S72" s="1" t="s">
        <v>532</v>
      </c>
      <c r="T72"/>
      <c r="U72"/>
    </row>
    <row r="73" spans="1:2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s="45"/>
      <c r="R73" s="1">
        <v>2253</v>
      </c>
      <c r="S73" s="1" t="s">
        <v>533</v>
      </c>
      <c r="T73"/>
      <c r="U73"/>
    </row>
    <row r="74" spans="1:2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s="45"/>
      <c r="R74" s="1">
        <v>2261</v>
      </c>
      <c r="S74" s="1" t="s">
        <v>518</v>
      </c>
      <c r="T74"/>
      <c r="U74"/>
    </row>
    <row r="75" spans="1:2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s="1">
        <v>2031</v>
      </c>
      <c r="R75" s="1">
        <v>2301</v>
      </c>
      <c r="S75" s="1" t="s">
        <v>96</v>
      </c>
      <c r="T75"/>
      <c r="U75"/>
    </row>
    <row r="76" spans="1:2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s="1">
        <v>2032</v>
      </c>
      <c r="R76" s="1">
        <v>2302</v>
      </c>
      <c r="S76" s="1" t="s">
        <v>97</v>
      </c>
      <c r="T76"/>
      <c r="U76"/>
    </row>
    <row r="77" spans="1:2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s="1">
        <v>2033</v>
      </c>
      <c r="R77" s="1">
        <v>2303</v>
      </c>
      <c r="S77" s="1" t="s">
        <v>98</v>
      </c>
      <c r="T77"/>
      <c r="U77"/>
    </row>
    <row r="78" spans="1:2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s="1">
        <v>3001</v>
      </c>
      <c r="R78" s="45" t="s">
        <v>539</v>
      </c>
      <c r="S78" s="1" t="s">
        <v>115</v>
      </c>
      <c r="T78"/>
      <c r="U78"/>
    </row>
    <row r="79" spans="1:2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s="1">
        <v>3002</v>
      </c>
      <c r="R79" s="45"/>
      <c r="S79" s="1" t="s">
        <v>116</v>
      </c>
      <c r="T79"/>
      <c r="U79"/>
    </row>
    <row r="80" spans="1:2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s="1">
        <v>3003</v>
      </c>
      <c r="R80" s="45"/>
      <c r="S80" s="1" t="s">
        <v>117</v>
      </c>
      <c r="T80"/>
      <c r="U80"/>
    </row>
    <row r="81" spans="1:2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s="1">
        <v>3101</v>
      </c>
      <c r="R81" s="45"/>
      <c r="S81" s="1" t="s">
        <v>118</v>
      </c>
      <c r="T81"/>
      <c r="U81"/>
    </row>
    <row r="82" spans="1:2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s="1">
        <v>3102</v>
      </c>
      <c r="R82" s="45"/>
      <c r="S82" s="1" t="s">
        <v>119</v>
      </c>
      <c r="T82"/>
      <c r="U82"/>
    </row>
    <row r="83" spans="1:2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1">
        <v>3103</v>
      </c>
      <c r="R83" s="45"/>
      <c r="S83" s="1" t="s">
        <v>120</v>
      </c>
      <c r="T83"/>
      <c r="U83"/>
    </row>
    <row r="84" spans="1:2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1">
        <v>3201</v>
      </c>
      <c r="R84" s="45"/>
      <c r="S84" s="1" t="s">
        <v>121</v>
      </c>
      <c r="T84"/>
      <c r="U84"/>
    </row>
    <row r="85" spans="1:2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s="1">
        <v>3202</v>
      </c>
      <c r="R85" s="45"/>
      <c r="S85" s="1" t="s">
        <v>122</v>
      </c>
      <c r="T85"/>
      <c r="U85"/>
    </row>
    <row r="86" spans="1:2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 s="1">
        <v>3203</v>
      </c>
      <c r="R86" s="45"/>
      <c r="S86" s="1" t="s">
        <v>123</v>
      </c>
      <c r="T86"/>
      <c r="U86"/>
    </row>
    <row r="87" spans="1:2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 s="1">
        <v>3204</v>
      </c>
      <c r="R87" s="45"/>
      <c r="S87" s="1" t="s">
        <v>124</v>
      </c>
      <c r="T87"/>
      <c r="U87"/>
    </row>
    <row r="88" spans="1:2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1">
        <v>3205</v>
      </c>
      <c r="R88" s="45"/>
      <c r="S88" s="1" t="s">
        <v>125</v>
      </c>
      <c r="T88"/>
      <c r="U88"/>
    </row>
    <row r="89" spans="1:2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 s="1">
        <v>3206</v>
      </c>
      <c r="R89" s="45"/>
      <c r="S89" s="1" t="s">
        <v>126</v>
      </c>
      <c r="T89"/>
      <c r="U89"/>
    </row>
    <row r="90" spans="1:2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 s="1">
        <v>3301</v>
      </c>
      <c r="R90" s="45"/>
      <c r="S90" s="1" t="s">
        <v>127</v>
      </c>
      <c r="T90"/>
      <c r="U90"/>
    </row>
    <row r="91" spans="1:2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 s="1">
        <v>3302</v>
      </c>
      <c r="R91" s="45"/>
      <c r="S91" s="1" t="s">
        <v>128</v>
      </c>
      <c r="T91"/>
      <c r="U91"/>
    </row>
    <row r="92" spans="1:2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 s="1">
        <v>3303</v>
      </c>
      <c r="R92" s="45"/>
      <c r="S92" s="1" t="s">
        <v>129</v>
      </c>
      <c r="T92"/>
      <c r="U92"/>
    </row>
    <row r="93" spans="1:2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 s="1">
        <v>3304</v>
      </c>
      <c r="R93" s="45"/>
      <c r="S93" s="1" t="s">
        <v>130</v>
      </c>
      <c r="T93"/>
      <c r="U93"/>
    </row>
    <row r="94" spans="1:2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 s="1">
        <v>3305</v>
      </c>
      <c r="R94" s="45"/>
      <c r="S94" s="1" t="s">
        <v>131</v>
      </c>
      <c r="T94"/>
      <c r="U94"/>
    </row>
    <row r="95" spans="1:2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 s="1">
        <v>3306</v>
      </c>
      <c r="R95" s="45"/>
      <c r="S95" s="1" t="s">
        <v>132</v>
      </c>
      <c r="T95"/>
      <c r="U95"/>
    </row>
    <row r="96" spans="1:2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 s="1">
        <v>3401</v>
      </c>
      <c r="R96" s="45"/>
      <c r="S96" s="1" t="s">
        <v>133</v>
      </c>
      <c r="T96"/>
      <c r="U96"/>
    </row>
    <row r="97" spans="1:2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 s="1">
        <v>3402</v>
      </c>
      <c r="R97" s="45"/>
      <c r="S97" s="1" t="s">
        <v>134</v>
      </c>
      <c r="T97"/>
      <c r="U97"/>
    </row>
    <row r="98" spans="1:2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 s="1">
        <v>3403</v>
      </c>
      <c r="R98" s="45"/>
      <c r="S98" s="1" t="s">
        <v>135</v>
      </c>
      <c r="T98"/>
      <c r="U98"/>
    </row>
    <row r="99" spans="1:2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 s="1">
        <v>4001</v>
      </c>
      <c r="R99" s="1">
        <v>3001</v>
      </c>
      <c r="S99" s="1" t="s">
        <v>136</v>
      </c>
      <c r="T99"/>
      <c r="U99"/>
    </row>
    <row r="100" spans="1:2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 s="1">
        <v>4002</v>
      </c>
      <c r="R100" s="1">
        <v>3002</v>
      </c>
      <c r="S100" s="1" t="s">
        <v>137</v>
      </c>
      <c r="T100"/>
      <c r="U100"/>
    </row>
    <row r="101" spans="1:2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 s="1">
        <v>4003</v>
      </c>
      <c r="R101" s="1">
        <v>3003</v>
      </c>
      <c r="S101" s="1" t="s">
        <v>138</v>
      </c>
      <c r="T101"/>
      <c r="U101"/>
    </row>
    <row r="102" spans="1:2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 s="1">
        <v>4004</v>
      </c>
      <c r="R102" s="1">
        <v>3004</v>
      </c>
      <c r="S102" s="1" t="s">
        <v>139</v>
      </c>
      <c r="T102"/>
      <c r="U102"/>
    </row>
    <row r="103" spans="1:2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 s="1">
        <v>4011</v>
      </c>
      <c r="R103" s="1">
        <v>3100</v>
      </c>
      <c r="S103" s="1" t="s">
        <v>534</v>
      </c>
      <c r="T103"/>
      <c r="U103"/>
    </row>
    <row r="104" spans="1:2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 s="1">
        <v>4012</v>
      </c>
      <c r="R104" s="1">
        <v>3101</v>
      </c>
      <c r="S104" s="1" t="s">
        <v>534</v>
      </c>
      <c r="T104"/>
      <c r="U104"/>
    </row>
    <row r="105" spans="1:2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 s="1">
        <v>6003</v>
      </c>
      <c r="R105" s="1">
        <v>3200</v>
      </c>
      <c r="S105" s="1" t="s">
        <v>497</v>
      </c>
      <c r="T105"/>
      <c r="U105"/>
    </row>
    <row r="106" spans="1:2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 s="1">
        <v>5001</v>
      </c>
      <c r="R106" s="1">
        <v>4001</v>
      </c>
      <c r="S106" s="1" t="s">
        <v>140</v>
      </c>
      <c r="T106"/>
      <c r="U106"/>
    </row>
    <row r="107" spans="1:2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 s="1">
        <v>5002</v>
      </c>
      <c r="R107" s="1">
        <v>4002</v>
      </c>
      <c r="S107" s="1" t="s">
        <v>141</v>
      </c>
      <c r="T107"/>
      <c r="U107"/>
    </row>
    <row r="108" spans="1:2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 s="1">
        <v>5003</v>
      </c>
      <c r="R108" s="1">
        <v>4003</v>
      </c>
      <c r="S108" s="1" t="s">
        <v>142</v>
      </c>
      <c r="T108"/>
      <c r="U108"/>
    </row>
    <row r="109" spans="1:2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 s="1">
        <v>5101</v>
      </c>
      <c r="R109" s="1">
        <v>4101</v>
      </c>
      <c r="S109" s="1" t="s">
        <v>143</v>
      </c>
      <c r="T109"/>
      <c r="U109"/>
    </row>
    <row r="110" spans="1:2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 s="1">
        <v>5102</v>
      </c>
      <c r="R110" s="1">
        <v>4102</v>
      </c>
      <c r="S110" s="1" t="s">
        <v>144</v>
      </c>
      <c r="T110"/>
      <c r="U110"/>
    </row>
    <row r="111" spans="1:2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 s="45" t="s">
        <v>540</v>
      </c>
      <c r="R111" s="1">
        <v>5201</v>
      </c>
      <c r="S111" s="1" t="s">
        <v>449</v>
      </c>
      <c r="T111"/>
      <c r="U111"/>
    </row>
    <row r="112" spans="1:2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 s="45"/>
      <c r="R112" s="1">
        <v>5211</v>
      </c>
      <c r="S112" s="1" t="s">
        <v>451</v>
      </c>
      <c r="T112"/>
      <c r="U112"/>
    </row>
    <row r="113" spans="1:2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 s="45"/>
      <c r="R113" s="1">
        <v>5221</v>
      </c>
      <c r="S113" s="1" t="s">
        <v>452</v>
      </c>
      <c r="T113"/>
      <c r="U113"/>
    </row>
    <row r="114" spans="1:2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 s="45"/>
      <c r="R114" s="1">
        <v>5231</v>
      </c>
      <c r="S114" s="1" t="s">
        <v>453</v>
      </c>
      <c r="T114"/>
      <c r="U114"/>
    </row>
    <row r="115" spans="1:2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 s="45"/>
      <c r="R115" s="1">
        <v>5241</v>
      </c>
      <c r="S115" s="1" t="s">
        <v>454</v>
      </c>
      <c r="T115"/>
      <c r="U115"/>
    </row>
    <row r="116" spans="1:2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 s="45"/>
      <c r="R116" s="1">
        <v>5251</v>
      </c>
      <c r="S116" s="1" t="s">
        <v>455</v>
      </c>
      <c r="T116"/>
      <c r="U116"/>
    </row>
    <row r="117" spans="1:2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 s="45"/>
      <c r="R117" s="1">
        <v>5261</v>
      </c>
      <c r="S117" s="1" t="s">
        <v>456</v>
      </c>
      <c r="T117"/>
      <c r="U117"/>
    </row>
    <row r="118" spans="1:2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 s="45"/>
      <c r="R118" s="1">
        <v>5271</v>
      </c>
      <c r="S118" s="1" t="s">
        <v>457</v>
      </c>
      <c r="T118"/>
      <c r="U118"/>
    </row>
    <row r="119" spans="1:2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 s="45"/>
      <c r="R119" s="1">
        <v>5281</v>
      </c>
      <c r="S119" s="1" t="s">
        <v>458</v>
      </c>
      <c r="T119"/>
      <c r="U119"/>
    </row>
    <row r="120" spans="1:2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 s="45"/>
      <c r="R120" s="1">
        <v>5291</v>
      </c>
      <c r="S120" s="1" t="s">
        <v>459</v>
      </c>
      <c r="T120"/>
      <c r="U120"/>
    </row>
    <row r="121" spans="1:2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 s="45"/>
      <c r="R121" s="1">
        <v>6001</v>
      </c>
      <c r="S121" s="1" t="s">
        <v>495</v>
      </c>
      <c r="T121"/>
      <c r="U121"/>
    </row>
    <row r="122" spans="1:2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 s="45"/>
      <c r="R122" s="1">
        <v>6002</v>
      </c>
      <c r="S122" s="1" t="s">
        <v>496</v>
      </c>
      <c r="T122"/>
      <c r="U122"/>
    </row>
    <row r="123" spans="1:2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>
        <v>122101</v>
      </c>
      <c r="R123">
        <v>122101</v>
      </c>
      <c r="S123" s="1" t="s">
        <v>201</v>
      </c>
      <c r="T123"/>
      <c r="U123"/>
    </row>
    <row r="124" spans="1:2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>
        <v>122201</v>
      </c>
      <c r="R124">
        <v>122201</v>
      </c>
      <c r="S124" s="1" t="s">
        <v>202</v>
      </c>
      <c r="T124"/>
      <c r="U124"/>
    </row>
    <row r="125" spans="1:2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>
        <v>122301</v>
      </c>
      <c r="R125">
        <v>122301</v>
      </c>
      <c r="S125" s="1" t="s">
        <v>203</v>
      </c>
      <c r="T125"/>
      <c r="U125"/>
    </row>
    <row r="126" spans="1:2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>
        <v>122401</v>
      </c>
      <c r="R126">
        <v>122401</v>
      </c>
      <c r="S126" s="1" t="s">
        <v>204</v>
      </c>
      <c r="T126"/>
      <c r="U126"/>
    </row>
    <row r="127" spans="1:2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>
        <v>123101</v>
      </c>
      <c r="R127">
        <v>123101</v>
      </c>
      <c r="S127" s="1" t="s">
        <v>158</v>
      </c>
      <c r="T127"/>
      <c r="U127"/>
    </row>
    <row r="128" spans="1:2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>
        <v>123102</v>
      </c>
      <c r="R128">
        <v>123102</v>
      </c>
      <c r="S128" s="1" t="s">
        <v>159</v>
      </c>
      <c r="T128"/>
      <c r="U128"/>
    </row>
    <row r="129" spans="1:2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>
        <v>123201</v>
      </c>
      <c r="R129">
        <v>123201</v>
      </c>
      <c r="S129" s="1" t="s">
        <v>160</v>
      </c>
      <c r="T129"/>
      <c r="U129"/>
    </row>
    <row r="130" spans="1:2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>
        <v>123202</v>
      </c>
      <c r="R130">
        <v>123202</v>
      </c>
      <c r="S130" s="1" t="s">
        <v>161</v>
      </c>
      <c r="T130"/>
      <c r="U130"/>
    </row>
    <row r="131" spans="1:2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>
        <v>123301</v>
      </c>
      <c r="R131">
        <v>123301</v>
      </c>
      <c r="S131" s="1" t="s">
        <v>162</v>
      </c>
      <c r="T131"/>
      <c r="U131"/>
    </row>
    <row r="132" spans="1:2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>
        <v>123302</v>
      </c>
      <c r="R132">
        <v>123302</v>
      </c>
      <c r="S132" s="1" t="s">
        <v>163</v>
      </c>
      <c r="T132"/>
      <c r="U132"/>
    </row>
    <row r="133" spans="1:2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>
        <v>123401</v>
      </c>
      <c r="R133">
        <v>123401</v>
      </c>
      <c r="S133" s="1" t="s">
        <v>164</v>
      </c>
      <c r="T133"/>
      <c r="U133"/>
    </row>
    <row r="134" spans="1:2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>
        <v>123402</v>
      </c>
      <c r="R134">
        <v>123402</v>
      </c>
      <c r="S134" s="1" t="s">
        <v>165</v>
      </c>
      <c r="T134"/>
      <c r="U134"/>
    </row>
    <row r="135" spans="1:2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>
        <v>124101</v>
      </c>
      <c r="R135">
        <v>124101</v>
      </c>
      <c r="S135" s="1" t="s">
        <v>166</v>
      </c>
      <c r="T135"/>
      <c r="U135"/>
    </row>
    <row r="136" spans="1:2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>
        <v>124102</v>
      </c>
      <c r="R136">
        <v>124102</v>
      </c>
      <c r="S136" s="1" t="s">
        <v>167</v>
      </c>
      <c r="T136"/>
      <c r="U136"/>
    </row>
    <row r="137" spans="1:2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>
        <v>124103</v>
      </c>
      <c r="R137">
        <v>124103</v>
      </c>
      <c r="S137" s="1" t="s">
        <v>168</v>
      </c>
      <c r="T137"/>
      <c r="U137"/>
    </row>
    <row r="138" spans="1:2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>
        <v>124104</v>
      </c>
      <c r="R138">
        <v>124104</v>
      </c>
      <c r="S138" s="1" t="s">
        <v>169</v>
      </c>
      <c r="T138"/>
      <c r="U138"/>
    </row>
    <row r="139" spans="1:2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>
        <v>124201</v>
      </c>
      <c r="R139">
        <v>124201</v>
      </c>
      <c r="S139" s="1" t="s">
        <v>170</v>
      </c>
      <c r="T139"/>
      <c r="U139"/>
    </row>
    <row r="140" spans="1:2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>
        <v>124202</v>
      </c>
      <c r="R140">
        <v>124202</v>
      </c>
      <c r="S140" s="1" t="s">
        <v>171</v>
      </c>
      <c r="T140"/>
      <c r="U140"/>
    </row>
    <row r="141" spans="1:2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>
        <v>124203</v>
      </c>
      <c r="R141">
        <v>124203</v>
      </c>
      <c r="S141" s="1" t="s">
        <v>172</v>
      </c>
      <c r="T141"/>
      <c r="U141"/>
    </row>
    <row r="142" spans="1:2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>
        <v>124204</v>
      </c>
      <c r="R142">
        <v>124204</v>
      </c>
      <c r="S142" s="1" t="s">
        <v>173</v>
      </c>
      <c r="T142"/>
      <c r="U142"/>
    </row>
    <row r="143" spans="1:2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>
        <v>124301</v>
      </c>
      <c r="R143">
        <v>124301</v>
      </c>
      <c r="S143" s="1" t="s">
        <v>174</v>
      </c>
      <c r="T143"/>
      <c r="U143"/>
    </row>
    <row r="144" spans="1:2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>
        <v>124302</v>
      </c>
      <c r="R144">
        <v>124302</v>
      </c>
      <c r="S144" s="1" t="s">
        <v>175</v>
      </c>
      <c r="T144"/>
      <c r="U144"/>
    </row>
    <row r="145" spans="1:2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>
        <v>124303</v>
      </c>
      <c r="R145">
        <v>124303</v>
      </c>
      <c r="S145" s="1" t="s">
        <v>177</v>
      </c>
      <c r="T145"/>
      <c r="U145"/>
    </row>
    <row r="146" spans="1:2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>
        <v>124304</v>
      </c>
      <c r="R146">
        <v>124304</v>
      </c>
      <c r="S146" s="1" t="s">
        <v>178</v>
      </c>
      <c r="T146"/>
      <c r="U146"/>
    </row>
    <row r="147" spans="1:2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>
        <v>124401</v>
      </c>
      <c r="R147">
        <v>124401</v>
      </c>
      <c r="S147" s="1" t="s">
        <v>179</v>
      </c>
      <c r="T147"/>
      <c r="U147"/>
    </row>
    <row r="148" spans="1:2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>
        <v>124402</v>
      </c>
      <c r="R148">
        <v>124402</v>
      </c>
      <c r="S148" s="1" t="s">
        <v>180</v>
      </c>
      <c r="T148"/>
      <c r="U148"/>
    </row>
    <row r="149" spans="1:2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>
        <v>124403</v>
      </c>
      <c r="R149">
        <v>124403</v>
      </c>
      <c r="S149" s="1" t="s">
        <v>176</v>
      </c>
      <c r="T149"/>
      <c r="U149"/>
    </row>
    <row r="150" spans="1:2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>
        <v>124404</v>
      </c>
      <c r="R150">
        <v>124404</v>
      </c>
      <c r="S150" s="1" t="s">
        <v>181</v>
      </c>
      <c r="T150"/>
      <c r="U150"/>
    </row>
    <row r="151" spans="1:2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>
        <v>125101</v>
      </c>
      <c r="R151">
        <v>125101</v>
      </c>
      <c r="S151" s="1" t="s">
        <v>182</v>
      </c>
      <c r="T151"/>
      <c r="U151"/>
    </row>
    <row r="152" spans="1:2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>
        <v>125102</v>
      </c>
      <c r="R152">
        <v>125102</v>
      </c>
      <c r="S152" s="1" t="s">
        <v>183</v>
      </c>
      <c r="T152"/>
      <c r="U152"/>
    </row>
    <row r="153" spans="1:2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>
        <v>125103</v>
      </c>
      <c r="R153">
        <v>125103</v>
      </c>
      <c r="S153" s="1" t="s">
        <v>184</v>
      </c>
      <c r="T153"/>
      <c r="U153"/>
    </row>
    <row r="154" spans="1:2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>
        <v>125104</v>
      </c>
      <c r="R154">
        <v>125104</v>
      </c>
      <c r="S154" s="1" t="s">
        <v>185</v>
      </c>
      <c r="T154"/>
      <c r="U154"/>
    </row>
    <row r="155" spans="1:2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>
        <v>125105</v>
      </c>
      <c r="R155">
        <v>125105</v>
      </c>
      <c r="S155" s="1" t="s">
        <v>186</v>
      </c>
      <c r="T155"/>
      <c r="U155"/>
    </row>
    <row r="156" spans="1:2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>
        <v>125106</v>
      </c>
      <c r="R156">
        <v>125106</v>
      </c>
      <c r="S156" s="1" t="s">
        <v>187</v>
      </c>
      <c r="T156"/>
      <c r="U156"/>
    </row>
    <row r="157" spans="1:2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>
        <v>125201</v>
      </c>
      <c r="R157">
        <v>125201</v>
      </c>
      <c r="S157" s="1" t="s">
        <v>188</v>
      </c>
      <c r="T157"/>
      <c r="U157"/>
    </row>
    <row r="158" spans="1:2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>
        <v>125202</v>
      </c>
      <c r="R158">
        <v>125202</v>
      </c>
      <c r="S158" s="1" t="s">
        <v>189</v>
      </c>
      <c r="T158"/>
      <c r="U158"/>
    </row>
    <row r="159" spans="1:2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>
        <v>125203</v>
      </c>
      <c r="R159">
        <v>125203</v>
      </c>
      <c r="S159" s="1" t="s">
        <v>190</v>
      </c>
      <c r="T159"/>
      <c r="U159"/>
    </row>
    <row r="160" spans="1:2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>
        <v>125204</v>
      </c>
      <c r="R160">
        <v>125204</v>
      </c>
      <c r="S160" s="1" t="s">
        <v>191</v>
      </c>
      <c r="T160"/>
      <c r="U160"/>
    </row>
    <row r="161" spans="1:2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>
        <v>125205</v>
      </c>
      <c r="R161">
        <v>125205</v>
      </c>
      <c r="S161" s="1" t="s">
        <v>192</v>
      </c>
      <c r="T161"/>
      <c r="U161"/>
    </row>
    <row r="162" spans="1:2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>
        <v>125206</v>
      </c>
      <c r="R162">
        <v>125206</v>
      </c>
      <c r="S162" s="1" t="s">
        <v>193</v>
      </c>
      <c r="T162"/>
      <c r="U162"/>
    </row>
    <row r="163" spans="1:2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>
        <v>125301</v>
      </c>
      <c r="R163">
        <v>125301</v>
      </c>
      <c r="S163" s="1" t="s">
        <v>194</v>
      </c>
      <c r="T163"/>
      <c r="U163"/>
    </row>
    <row r="164" spans="1:2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>
        <v>125302</v>
      </c>
      <c r="R164">
        <v>125302</v>
      </c>
      <c r="S164" s="1" t="s">
        <v>195</v>
      </c>
      <c r="T164"/>
      <c r="U164"/>
    </row>
    <row r="165" spans="1:2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>
        <v>125303</v>
      </c>
      <c r="R165">
        <v>125303</v>
      </c>
      <c r="S165" s="1" t="s">
        <v>196</v>
      </c>
      <c r="T165"/>
      <c r="U165"/>
    </row>
    <row r="166" spans="1:2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>
        <v>125304</v>
      </c>
      <c r="R166">
        <v>125304</v>
      </c>
      <c r="S166" s="1" t="s">
        <v>197</v>
      </c>
      <c r="T166"/>
      <c r="U166"/>
    </row>
    <row r="167" spans="1:2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>
        <v>125305</v>
      </c>
      <c r="R167">
        <v>125305</v>
      </c>
      <c r="S167" s="1" t="s">
        <v>198</v>
      </c>
      <c r="T167"/>
      <c r="U167"/>
    </row>
    <row r="168" spans="1:2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>
        <v>125306</v>
      </c>
      <c r="R168">
        <v>125306</v>
      </c>
      <c r="S168" s="1" t="s">
        <v>199</v>
      </c>
      <c r="T168"/>
      <c r="U168"/>
    </row>
    <row r="169" spans="1:2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>
        <v>125307</v>
      </c>
      <c r="R169">
        <v>125307</v>
      </c>
      <c r="S169" s="1" t="s">
        <v>200</v>
      </c>
      <c r="T169"/>
      <c r="U169"/>
    </row>
    <row r="170" spans="1:2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>
        <v>125401</v>
      </c>
      <c r="R170">
        <v>125401</v>
      </c>
      <c r="S170" s="1" t="s">
        <v>205</v>
      </c>
      <c r="T170"/>
      <c r="U170"/>
    </row>
    <row r="171" spans="1:2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>
        <v>125402</v>
      </c>
      <c r="R171">
        <v>125402</v>
      </c>
      <c r="S171" s="1" t="s">
        <v>206</v>
      </c>
      <c r="T171"/>
      <c r="U171"/>
    </row>
    <row r="172" spans="1:2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>
        <v>125403</v>
      </c>
      <c r="R172">
        <v>125403</v>
      </c>
      <c r="S172" s="1" t="s">
        <v>207</v>
      </c>
      <c r="T172"/>
      <c r="U172"/>
    </row>
    <row r="173" spans="1:2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>
        <v>125404</v>
      </c>
      <c r="R173">
        <v>125404</v>
      </c>
      <c r="S173" s="1" t="s">
        <v>208</v>
      </c>
      <c r="T173"/>
      <c r="U173"/>
    </row>
    <row r="174" spans="1:2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>
        <v>125405</v>
      </c>
      <c r="R174">
        <v>125405</v>
      </c>
      <c r="S174" s="1" t="s">
        <v>209</v>
      </c>
      <c r="T174"/>
      <c r="U174"/>
    </row>
    <row r="175" spans="1:2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>
        <v>125406</v>
      </c>
      <c r="R175">
        <v>125406</v>
      </c>
      <c r="S175" s="1" t="s">
        <v>210</v>
      </c>
      <c r="T175"/>
      <c r="U175"/>
    </row>
    <row r="176" spans="1:2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>
        <v>152101</v>
      </c>
      <c r="R176">
        <v>152101</v>
      </c>
      <c r="S176" s="1" t="s">
        <v>211</v>
      </c>
      <c r="T176"/>
      <c r="U176"/>
    </row>
    <row r="177" spans="1:2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>
        <v>152201</v>
      </c>
      <c r="R177">
        <v>152201</v>
      </c>
      <c r="S177" s="1" t="s">
        <v>212</v>
      </c>
      <c r="T177"/>
      <c r="U177"/>
    </row>
    <row r="178" spans="1:2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>
        <v>152301</v>
      </c>
      <c r="R178">
        <v>152301</v>
      </c>
      <c r="S178" s="1" t="s">
        <v>213</v>
      </c>
      <c r="T178"/>
      <c r="U178"/>
    </row>
    <row r="179" spans="1:2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>
        <v>152401</v>
      </c>
      <c r="R179">
        <v>152401</v>
      </c>
      <c r="S179" s="1" t="s">
        <v>214</v>
      </c>
      <c r="T179"/>
      <c r="U179"/>
    </row>
    <row r="180" spans="1:2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>
        <v>153101</v>
      </c>
      <c r="R180">
        <v>153101</v>
      </c>
      <c r="S180" s="1" t="s">
        <v>215</v>
      </c>
      <c r="T180"/>
      <c r="U180"/>
    </row>
    <row r="181" spans="1:2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>
        <v>153102</v>
      </c>
      <c r="R181">
        <v>153102</v>
      </c>
      <c r="S181" s="1" t="s">
        <v>216</v>
      </c>
      <c r="T181"/>
      <c r="U181"/>
    </row>
    <row r="182" spans="1:2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>
        <v>153201</v>
      </c>
      <c r="R182">
        <v>153201</v>
      </c>
      <c r="S182" s="1" t="s">
        <v>217</v>
      </c>
      <c r="T182"/>
      <c r="U182"/>
    </row>
    <row r="183" spans="1:2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>
        <v>153202</v>
      </c>
      <c r="R183">
        <v>153202</v>
      </c>
      <c r="S183" s="1" t="s">
        <v>218</v>
      </c>
      <c r="T183"/>
      <c r="U183"/>
    </row>
    <row r="184" spans="1:2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>
        <v>153301</v>
      </c>
      <c r="R184">
        <v>153301</v>
      </c>
      <c r="S184" s="1" t="s">
        <v>219</v>
      </c>
      <c r="T184"/>
      <c r="U184"/>
    </row>
    <row r="185" spans="1:2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>
        <v>153302</v>
      </c>
      <c r="R185">
        <v>153302</v>
      </c>
      <c r="S185" s="1" t="s">
        <v>220</v>
      </c>
      <c r="T185"/>
      <c r="U185"/>
    </row>
    <row r="186" spans="1:2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>
        <v>153401</v>
      </c>
      <c r="R186">
        <v>153401</v>
      </c>
      <c r="S186" s="1" t="s">
        <v>221</v>
      </c>
      <c r="T186"/>
      <c r="U186"/>
    </row>
    <row r="187" spans="1:2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>
        <v>153402</v>
      </c>
      <c r="R187">
        <v>153402</v>
      </c>
      <c r="S187" s="1" t="s">
        <v>222</v>
      </c>
      <c r="T187"/>
      <c r="U187"/>
    </row>
    <row r="188" spans="1:2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>
        <v>154101</v>
      </c>
      <c r="R188">
        <v>154101</v>
      </c>
      <c r="S188" s="1" t="s">
        <v>223</v>
      </c>
      <c r="T188"/>
      <c r="U188"/>
    </row>
    <row r="189" spans="1:2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>
        <v>154102</v>
      </c>
      <c r="R189">
        <v>154102</v>
      </c>
      <c r="S189" s="1" t="s">
        <v>224</v>
      </c>
      <c r="T189"/>
      <c r="U189"/>
    </row>
    <row r="190" spans="1:2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>
        <v>154103</v>
      </c>
      <c r="R190">
        <v>154103</v>
      </c>
      <c r="S190" s="1" t="s">
        <v>225</v>
      </c>
      <c r="T190"/>
      <c r="U190"/>
    </row>
    <row r="191" spans="1:2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>
        <v>154104</v>
      </c>
      <c r="R191">
        <v>154104</v>
      </c>
      <c r="S191" s="1" t="s">
        <v>226</v>
      </c>
      <c r="T191"/>
      <c r="U191"/>
    </row>
    <row r="192" spans="1:2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>
        <v>154105</v>
      </c>
      <c r="R192">
        <v>154105</v>
      </c>
      <c r="S192" s="1" t="s">
        <v>227</v>
      </c>
      <c r="T192"/>
      <c r="U192"/>
    </row>
    <row r="193" spans="1:2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>
        <v>154201</v>
      </c>
      <c r="R193">
        <v>154201</v>
      </c>
      <c r="S193" s="1" t="s">
        <v>232</v>
      </c>
      <c r="T193"/>
      <c r="U193"/>
    </row>
    <row r="194" spans="1:2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>
        <v>154202</v>
      </c>
      <c r="R194">
        <v>154202</v>
      </c>
      <c r="S194" s="1" t="s">
        <v>228</v>
      </c>
      <c r="T194"/>
      <c r="U194"/>
    </row>
    <row r="195" spans="1:2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>
        <v>154203</v>
      </c>
      <c r="R195">
        <v>154203</v>
      </c>
      <c r="S195" s="1" t="s">
        <v>229</v>
      </c>
      <c r="T195"/>
      <c r="U195"/>
    </row>
    <row r="196" spans="1:2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>
        <v>154204</v>
      </c>
      <c r="R196">
        <v>154204</v>
      </c>
      <c r="S196" s="1" t="s">
        <v>230</v>
      </c>
      <c r="T196"/>
      <c r="U196"/>
    </row>
    <row r="197" spans="1:2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>
        <v>154205</v>
      </c>
      <c r="R197">
        <v>154205</v>
      </c>
      <c r="S197" s="1" t="s">
        <v>231</v>
      </c>
      <c r="T197"/>
      <c r="U197"/>
    </row>
    <row r="198" spans="1:2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>
        <v>154301</v>
      </c>
      <c r="R198">
        <v>154301</v>
      </c>
      <c r="S198" s="1" t="s">
        <v>233</v>
      </c>
      <c r="T198"/>
      <c r="U198"/>
    </row>
    <row r="199" spans="1:2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>
        <v>154302</v>
      </c>
      <c r="R199">
        <v>154302</v>
      </c>
      <c r="S199" s="1" t="s">
        <v>234</v>
      </c>
      <c r="T199"/>
      <c r="U199"/>
    </row>
    <row r="200" spans="1:2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>
        <v>154303</v>
      </c>
      <c r="R200">
        <v>154303</v>
      </c>
      <c r="S200" s="1" t="s">
        <v>235</v>
      </c>
      <c r="T200"/>
      <c r="U200"/>
    </row>
    <row r="201" spans="1:2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>
        <v>154304</v>
      </c>
      <c r="R201">
        <v>154304</v>
      </c>
      <c r="S201" s="1" t="s">
        <v>236</v>
      </c>
      <c r="T201"/>
      <c r="U201"/>
    </row>
    <row r="202" spans="1:2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>
        <v>154401</v>
      </c>
      <c r="R202">
        <v>154401</v>
      </c>
      <c r="S202" s="1" t="s">
        <v>237</v>
      </c>
      <c r="T202"/>
      <c r="U202"/>
    </row>
    <row r="203" spans="1:2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>
        <v>154402</v>
      </c>
      <c r="R203">
        <v>154402</v>
      </c>
      <c r="S203" s="1" t="s">
        <v>238</v>
      </c>
      <c r="T203"/>
      <c r="U203"/>
    </row>
    <row r="204" spans="1:2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>
        <v>154403</v>
      </c>
      <c r="R204">
        <v>154403</v>
      </c>
      <c r="S204" s="1" t="s">
        <v>239</v>
      </c>
      <c r="T204"/>
      <c r="U204"/>
    </row>
    <row r="205" spans="1:2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>
        <v>154404</v>
      </c>
      <c r="R205">
        <v>154404</v>
      </c>
      <c r="S205" s="1" t="s">
        <v>240</v>
      </c>
      <c r="T205"/>
      <c r="U205"/>
    </row>
    <row r="206" spans="1:2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>
        <v>155101</v>
      </c>
      <c r="R206">
        <v>155101</v>
      </c>
      <c r="S206" s="1" t="s">
        <v>241</v>
      </c>
      <c r="T206"/>
      <c r="U206"/>
    </row>
    <row r="207" spans="1:2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>
        <v>155102</v>
      </c>
      <c r="R207">
        <v>155102</v>
      </c>
      <c r="S207" s="1" t="s">
        <v>242</v>
      </c>
      <c r="T207"/>
      <c r="U207"/>
    </row>
    <row r="208" spans="1:2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>
        <v>155103</v>
      </c>
      <c r="R208">
        <v>155103</v>
      </c>
      <c r="S208" s="1" t="s">
        <v>243</v>
      </c>
      <c r="T208"/>
      <c r="U208"/>
    </row>
    <row r="209" spans="1:2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>
        <v>155104</v>
      </c>
      <c r="R209">
        <v>155104</v>
      </c>
      <c r="S209" s="1" t="s">
        <v>244</v>
      </c>
      <c r="T209"/>
      <c r="U209"/>
    </row>
    <row r="210" spans="1:2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>
        <v>155105</v>
      </c>
      <c r="R210">
        <v>155105</v>
      </c>
      <c r="S210" s="1" t="s">
        <v>245</v>
      </c>
      <c r="T210"/>
      <c r="U210"/>
    </row>
    <row r="211" spans="1:2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>
        <v>155106</v>
      </c>
      <c r="R211">
        <v>155106</v>
      </c>
      <c r="S211" s="1" t="s">
        <v>246</v>
      </c>
      <c r="T211"/>
      <c r="U211"/>
    </row>
    <row r="212" spans="1:2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>
        <v>155201</v>
      </c>
      <c r="R212">
        <v>155201</v>
      </c>
      <c r="S212" s="1" t="s">
        <v>247</v>
      </c>
      <c r="T212"/>
      <c r="U212"/>
    </row>
    <row r="213" spans="1:21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>
        <v>155202</v>
      </c>
      <c r="R213">
        <v>155202</v>
      </c>
      <c r="S213" s="1" t="s">
        <v>248</v>
      </c>
      <c r="T213"/>
      <c r="U213"/>
    </row>
    <row r="214" spans="1:2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>
        <v>155203</v>
      </c>
      <c r="R214">
        <v>155203</v>
      </c>
      <c r="S214" s="1" t="s">
        <v>249</v>
      </c>
      <c r="T214"/>
      <c r="U214"/>
    </row>
    <row r="215" spans="1:2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>
        <v>155204</v>
      </c>
      <c r="R215">
        <v>155204</v>
      </c>
      <c r="S215" s="1" t="s">
        <v>250</v>
      </c>
      <c r="T215"/>
      <c r="U215"/>
    </row>
    <row r="216" spans="1:2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>
        <v>155205</v>
      </c>
      <c r="R216">
        <v>155205</v>
      </c>
      <c r="S216" s="1" t="s">
        <v>251</v>
      </c>
      <c r="T216"/>
      <c r="U216"/>
    </row>
    <row r="217" spans="1:21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>
        <v>155206</v>
      </c>
      <c r="R217">
        <v>155206</v>
      </c>
      <c r="S217" s="1" t="s">
        <v>252</v>
      </c>
      <c r="T217"/>
      <c r="U217"/>
    </row>
    <row r="218" spans="1:21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>
        <v>155301</v>
      </c>
      <c r="R218">
        <v>155301</v>
      </c>
      <c r="S218" s="1" t="s">
        <v>253</v>
      </c>
      <c r="T218"/>
      <c r="U218"/>
    </row>
    <row r="219" spans="1:21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>
        <v>155302</v>
      </c>
      <c r="R219">
        <v>155302</v>
      </c>
      <c r="S219" s="1" t="s">
        <v>254</v>
      </c>
      <c r="T219"/>
      <c r="U219"/>
    </row>
    <row r="220" spans="1:21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>
        <v>155303</v>
      </c>
      <c r="R220">
        <v>155303</v>
      </c>
      <c r="S220" s="1" t="s">
        <v>255</v>
      </c>
      <c r="T220"/>
      <c r="U220"/>
    </row>
    <row r="221" spans="1:21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>
        <v>155304</v>
      </c>
      <c r="R221">
        <v>155304</v>
      </c>
      <c r="S221" s="1" t="s">
        <v>256</v>
      </c>
      <c r="T221"/>
      <c r="U221"/>
    </row>
    <row r="222" spans="1:21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>
        <v>155305</v>
      </c>
      <c r="R222">
        <v>155305</v>
      </c>
      <c r="S222" s="1" t="s">
        <v>257</v>
      </c>
      <c r="T222"/>
      <c r="U222"/>
    </row>
    <row r="223" spans="1:21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>
        <v>155306</v>
      </c>
      <c r="R223">
        <v>155306</v>
      </c>
      <c r="S223" s="1" t="s">
        <v>258</v>
      </c>
      <c r="T223"/>
      <c r="U223"/>
    </row>
    <row r="224" spans="1:2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>
        <v>155401</v>
      </c>
      <c r="R224">
        <v>155401</v>
      </c>
      <c r="S224" s="1" t="s">
        <v>259</v>
      </c>
      <c r="T224"/>
      <c r="U224"/>
    </row>
    <row r="225" spans="1:21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>
        <v>155402</v>
      </c>
      <c r="R225">
        <v>155402</v>
      </c>
      <c r="S225" s="1" t="s">
        <v>260</v>
      </c>
      <c r="T225"/>
      <c r="U225"/>
    </row>
    <row r="226" spans="1:21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>
        <v>155403</v>
      </c>
      <c r="R226">
        <v>155403</v>
      </c>
      <c r="S226" s="1" t="s">
        <v>261</v>
      </c>
      <c r="T226"/>
      <c r="U226"/>
    </row>
    <row r="227" spans="1:21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>
        <v>155404</v>
      </c>
      <c r="R227">
        <v>155404</v>
      </c>
      <c r="S227" s="1" t="s">
        <v>262</v>
      </c>
      <c r="T227"/>
      <c r="U227"/>
    </row>
    <row r="228" spans="1:21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>
        <v>155405</v>
      </c>
      <c r="R228">
        <v>155405</v>
      </c>
      <c r="S228" s="1" t="s">
        <v>263</v>
      </c>
      <c r="T228"/>
      <c r="U228"/>
    </row>
    <row r="229" spans="1:2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>
        <v>155406</v>
      </c>
      <c r="R229">
        <v>155406</v>
      </c>
      <c r="S229" s="1" t="s">
        <v>264</v>
      </c>
      <c r="T229"/>
      <c r="U229"/>
    </row>
    <row r="230" spans="1:2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>
        <v>155407</v>
      </c>
      <c r="R230">
        <v>155407</v>
      </c>
      <c r="S230" s="1" t="s">
        <v>265</v>
      </c>
      <c r="T230"/>
      <c r="U230"/>
    </row>
    <row r="231" spans="1:2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>
        <v>132101</v>
      </c>
      <c r="R231">
        <v>132101</v>
      </c>
      <c r="S231" s="1" t="s">
        <v>266</v>
      </c>
      <c r="T231"/>
      <c r="U231"/>
    </row>
    <row r="232" spans="1:2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>
        <v>132201</v>
      </c>
      <c r="R232">
        <v>132201</v>
      </c>
      <c r="S232" s="1" t="s">
        <v>267</v>
      </c>
      <c r="T232"/>
      <c r="U232"/>
    </row>
    <row r="233" spans="1:2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>
        <v>132301</v>
      </c>
      <c r="R233">
        <v>132301</v>
      </c>
      <c r="S233" s="1" t="s">
        <v>268</v>
      </c>
      <c r="T233"/>
      <c r="U233"/>
    </row>
    <row r="234" spans="1:2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>
        <v>132401</v>
      </c>
      <c r="R234">
        <v>132401</v>
      </c>
      <c r="S234" s="1" t="s">
        <v>269</v>
      </c>
      <c r="T234"/>
      <c r="U234"/>
    </row>
    <row r="235" spans="1:21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>
        <v>133101</v>
      </c>
      <c r="R235">
        <v>133101</v>
      </c>
      <c r="S235" s="1" t="s">
        <v>270</v>
      </c>
      <c r="T235"/>
      <c r="U235"/>
    </row>
    <row r="236" spans="1:21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>
        <v>133102</v>
      </c>
      <c r="R236">
        <v>133102</v>
      </c>
      <c r="S236" s="1" t="s">
        <v>271</v>
      </c>
      <c r="T236"/>
      <c r="U236"/>
    </row>
    <row r="237" spans="1:21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>
        <v>133201</v>
      </c>
      <c r="R237">
        <v>133201</v>
      </c>
      <c r="S237" s="1" t="s">
        <v>272</v>
      </c>
      <c r="T237"/>
      <c r="U237"/>
    </row>
    <row r="238" spans="1:21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>
        <v>133202</v>
      </c>
      <c r="R238">
        <v>133202</v>
      </c>
      <c r="S238" s="1" t="s">
        <v>273</v>
      </c>
      <c r="T238"/>
      <c r="U238"/>
    </row>
    <row r="239" spans="1:2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>
        <v>133301</v>
      </c>
      <c r="R239">
        <v>133301</v>
      </c>
      <c r="S239" s="1" t="s">
        <v>274</v>
      </c>
      <c r="T239"/>
      <c r="U239"/>
    </row>
    <row r="240" spans="1:2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>
        <v>133302</v>
      </c>
      <c r="R240">
        <v>133302</v>
      </c>
      <c r="S240" s="1" t="s">
        <v>275</v>
      </c>
      <c r="T240"/>
      <c r="U240"/>
    </row>
    <row r="241" spans="1:2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>
        <v>133401</v>
      </c>
      <c r="R241">
        <v>133401</v>
      </c>
      <c r="S241" s="1" t="s">
        <v>276</v>
      </c>
      <c r="T241"/>
      <c r="U241"/>
    </row>
    <row r="242" spans="1:2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>
        <v>133402</v>
      </c>
      <c r="R242">
        <v>133402</v>
      </c>
      <c r="S242" s="1" t="s">
        <v>277</v>
      </c>
      <c r="T242"/>
      <c r="U242"/>
    </row>
    <row r="243" spans="1:2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>
        <v>134101</v>
      </c>
      <c r="R243">
        <v>134101</v>
      </c>
      <c r="S243" s="1" t="s">
        <v>278</v>
      </c>
      <c r="T243"/>
      <c r="U243"/>
    </row>
    <row r="244" spans="1:2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>
        <v>134102</v>
      </c>
      <c r="R244">
        <v>134102</v>
      </c>
      <c r="S244" s="1" t="s">
        <v>279</v>
      </c>
      <c r="T244"/>
      <c r="U244"/>
    </row>
    <row r="245" spans="1:2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>
        <v>134103</v>
      </c>
      <c r="R245">
        <v>134103</v>
      </c>
      <c r="S245" s="1" t="s">
        <v>280</v>
      </c>
      <c r="T245"/>
      <c r="U245"/>
    </row>
    <row r="246" spans="1:2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>
        <v>134104</v>
      </c>
      <c r="R246">
        <v>134104</v>
      </c>
      <c r="S246" s="1" t="s">
        <v>281</v>
      </c>
      <c r="T246"/>
      <c r="U246"/>
    </row>
    <row r="247" spans="1:2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>
        <v>134201</v>
      </c>
      <c r="R247">
        <v>134201</v>
      </c>
      <c r="S247" s="1" t="s">
        <v>282</v>
      </c>
      <c r="T247"/>
      <c r="U247"/>
    </row>
    <row r="248" spans="1:2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>
        <v>134202</v>
      </c>
      <c r="R248">
        <v>134202</v>
      </c>
      <c r="S248" s="1" t="s">
        <v>283</v>
      </c>
      <c r="T248"/>
      <c r="U248"/>
    </row>
    <row r="249" spans="1:2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>
        <v>134203</v>
      </c>
      <c r="R249">
        <v>134203</v>
      </c>
      <c r="S249" s="1" t="s">
        <v>284</v>
      </c>
      <c r="T249"/>
      <c r="U249"/>
    </row>
    <row r="250" spans="1:2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>
        <v>134204</v>
      </c>
      <c r="R250">
        <v>134204</v>
      </c>
      <c r="S250" s="1" t="s">
        <v>285</v>
      </c>
      <c r="T250"/>
      <c r="U250"/>
    </row>
    <row r="251" spans="1:2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>
        <v>134301</v>
      </c>
      <c r="R251">
        <v>134301</v>
      </c>
      <c r="S251" s="1" t="s">
        <v>286</v>
      </c>
      <c r="T251"/>
      <c r="U251"/>
    </row>
    <row r="252" spans="1:2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>
        <v>134302</v>
      </c>
      <c r="R252">
        <v>134302</v>
      </c>
      <c r="S252" s="1" t="s">
        <v>287</v>
      </c>
      <c r="T252"/>
      <c r="U252"/>
    </row>
    <row r="253" spans="1:2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>
        <v>134303</v>
      </c>
      <c r="R253">
        <v>134303</v>
      </c>
      <c r="S253" s="1" t="s">
        <v>288</v>
      </c>
      <c r="T253"/>
      <c r="U253"/>
    </row>
    <row r="254" spans="1:2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>
        <v>134304</v>
      </c>
      <c r="R254">
        <v>134304</v>
      </c>
      <c r="S254" s="1" t="s">
        <v>289</v>
      </c>
      <c r="T254"/>
      <c r="U254"/>
    </row>
    <row r="255" spans="1:2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>
        <v>134401</v>
      </c>
      <c r="R255">
        <v>134401</v>
      </c>
      <c r="S255" s="1" t="s">
        <v>290</v>
      </c>
      <c r="T255"/>
      <c r="U255"/>
    </row>
    <row r="256" spans="1:2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>
        <v>134402</v>
      </c>
      <c r="R256">
        <v>134402</v>
      </c>
      <c r="S256" s="1" t="s">
        <v>291</v>
      </c>
      <c r="T256"/>
      <c r="U256"/>
    </row>
    <row r="257" spans="1:2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>
        <v>134403</v>
      </c>
      <c r="R257">
        <v>134403</v>
      </c>
      <c r="S257" s="1" t="s">
        <v>292</v>
      </c>
      <c r="T257"/>
      <c r="U257"/>
    </row>
    <row r="258" spans="1:21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>
        <v>134404</v>
      </c>
      <c r="R258">
        <v>134404</v>
      </c>
      <c r="S258" s="1" t="s">
        <v>293</v>
      </c>
      <c r="T258"/>
      <c r="U258"/>
    </row>
    <row r="259" spans="1:2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>
        <v>135101</v>
      </c>
      <c r="R259">
        <v>135101</v>
      </c>
      <c r="S259" s="1" t="s">
        <v>294</v>
      </c>
      <c r="T259"/>
      <c r="U259"/>
    </row>
    <row r="260" spans="1:21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>
        <v>135102</v>
      </c>
      <c r="R260">
        <v>135102</v>
      </c>
      <c r="S260" s="1" t="s">
        <v>295</v>
      </c>
      <c r="T260"/>
      <c r="U260"/>
    </row>
    <row r="261" spans="1:21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>
        <v>135103</v>
      </c>
      <c r="R261">
        <v>135103</v>
      </c>
      <c r="S261" s="1" t="s">
        <v>296</v>
      </c>
      <c r="T261"/>
      <c r="U261"/>
    </row>
    <row r="262" spans="1:21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>
        <v>135104</v>
      </c>
      <c r="R262">
        <v>135104</v>
      </c>
      <c r="S262" s="1" t="s">
        <v>297</v>
      </c>
      <c r="T262"/>
      <c r="U262"/>
    </row>
    <row r="263" spans="1:21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>
        <v>135105</v>
      </c>
      <c r="R263">
        <v>135105</v>
      </c>
      <c r="S263" s="1" t="s">
        <v>298</v>
      </c>
      <c r="T263"/>
      <c r="U263"/>
    </row>
    <row r="264" spans="1:21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>
        <v>135106</v>
      </c>
      <c r="R264">
        <v>135106</v>
      </c>
      <c r="S264" s="1" t="s">
        <v>299</v>
      </c>
      <c r="T264"/>
      <c r="U264"/>
    </row>
    <row r="265" spans="1:21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>
        <v>135201</v>
      </c>
      <c r="R265">
        <v>135201</v>
      </c>
      <c r="S265" s="1" t="s">
        <v>300</v>
      </c>
      <c r="T265"/>
      <c r="U265"/>
    </row>
    <row r="266" spans="1:21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>
        <v>135202</v>
      </c>
      <c r="R266">
        <v>135202</v>
      </c>
      <c r="S266" s="1" t="s">
        <v>301</v>
      </c>
      <c r="T266"/>
      <c r="U266"/>
    </row>
    <row r="267" spans="1:21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>
        <v>135203</v>
      </c>
      <c r="R267">
        <v>135203</v>
      </c>
      <c r="S267" s="1" t="s">
        <v>302</v>
      </c>
      <c r="T267"/>
      <c r="U267"/>
    </row>
    <row r="268" spans="1:21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>
        <v>135204</v>
      </c>
      <c r="R268">
        <v>135204</v>
      </c>
      <c r="S268" s="1" t="s">
        <v>303</v>
      </c>
      <c r="T268"/>
      <c r="U268"/>
    </row>
    <row r="269" spans="1:2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>
        <v>135205</v>
      </c>
      <c r="R269">
        <v>135205</v>
      </c>
      <c r="S269" s="1" t="s">
        <v>304</v>
      </c>
      <c r="T269"/>
      <c r="U269"/>
    </row>
    <row r="270" spans="1:21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>
        <v>135206</v>
      </c>
      <c r="R270">
        <v>135206</v>
      </c>
      <c r="S270" s="1" t="s">
        <v>305</v>
      </c>
      <c r="T270"/>
      <c r="U270"/>
    </row>
    <row r="271" spans="1:21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>
        <v>135301</v>
      </c>
      <c r="R271">
        <v>135301</v>
      </c>
      <c r="S271" s="1" t="s">
        <v>306</v>
      </c>
      <c r="T271"/>
      <c r="U271"/>
    </row>
    <row r="272" spans="1:21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>
        <v>135302</v>
      </c>
      <c r="R272">
        <v>135302</v>
      </c>
      <c r="S272" s="1" t="s">
        <v>307</v>
      </c>
      <c r="T272"/>
      <c r="U272"/>
    </row>
    <row r="273" spans="1:21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>
        <v>135303</v>
      </c>
      <c r="R273">
        <v>135303</v>
      </c>
      <c r="S273" s="1" t="s">
        <v>308</v>
      </c>
      <c r="T273"/>
      <c r="U273"/>
    </row>
    <row r="274" spans="1:21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>
        <v>135304</v>
      </c>
      <c r="R274">
        <v>135304</v>
      </c>
      <c r="S274" s="1" t="s">
        <v>309</v>
      </c>
      <c r="T274"/>
      <c r="U274"/>
    </row>
    <row r="275" spans="1:21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>
        <v>135305</v>
      </c>
      <c r="R275">
        <v>135305</v>
      </c>
      <c r="S275" s="1" t="s">
        <v>310</v>
      </c>
      <c r="T275"/>
      <c r="U275"/>
    </row>
    <row r="276" spans="1:21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>
        <v>135306</v>
      </c>
      <c r="R276">
        <v>135306</v>
      </c>
      <c r="S276" s="1" t="s">
        <v>311</v>
      </c>
      <c r="T276"/>
      <c r="U276"/>
    </row>
    <row r="277" spans="1:21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>
        <v>135307</v>
      </c>
      <c r="R277">
        <v>135307</v>
      </c>
      <c r="S277" s="1" t="s">
        <v>312</v>
      </c>
      <c r="T277"/>
      <c r="U277"/>
    </row>
    <row r="278" spans="1:21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>
        <v>135401</v>
      </c>
      <c r="R278">
        <v>135401</v>
      </c>
      <c r="S278" s="1" t="s">
        <v>313</v>
      </c>
      <c r="T278"/>
      <c r="U278"/>
    </row>
    <row r="279" spans="1:21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>
        <v>135402</v>
      </c>
      <c r="R279">
        <v>135402</v>
      </c>
      <c r="S279" s="1" t="s">
        <v>314</v>
      </c>
      <c r="T279"/>
      <c r="U279"/>
    </row>
    <row r="280" spans="1:2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>
        <v>135403</v>
      </c>
      <c r="R280">
        <v>135403</v>
      </c>
      <c r="S280" s="1" t="s">
        <v>315</v>
      </c>
      <c r="T280"/>
      <c r="U280"/>
    </row>
    <row r="281" spans="1:21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>
        <v>135404</v>
      </c>
      <c r="R281">
        <v>135404</v>
      </c>
      <c r="S281" s="1" t="s">
        <v>316</v>
      </c>
      <c r="T281"/>
      <c r="U281"/>
    </row>
    <row r="282" spans="1:2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>
        <v>135405</v>
      </c>
      <c r="R282">
        <v>135405</v>
      </c>
      <c r="S282" s="1" t="s">
        <v>317</v>
      </c>
      <c r="T282"/>
      <c r="U282"/>
    </row>
    <row r="283" spans="1:21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>
        <v>135406</v>
      </c>
      <c r="R283">
        <v>135406</v>
      </c>
      <c r="S283" s="1" t="s">
        <v>318</v>
      </c>
      <c r="T283"/>
      <c r="U283"/>
    </row>
    <row r="284" spans="1:21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>
        <v>135407</v>
      </c>
      <c r="R284">
        <v>135407</v>
      </c>
      <c r="S284" s="1" t="s">
        <v>319</v>
      </c>
      <c r="T284"/>
      <c r="U284"/>
    </row>
    <row r="285" spans="1:21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>
        <v>112101</v>
      </c>
      <c r="R285">
        <v>112101</v>
      </c>
      <c r="S285" s="1" t="s">
        <v>320</v>
      </c>
      <c r="T285"/>
      <c r="U285"/>
    </row>
    <row r="286" spans="1:21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>
        <v>112201</v>
      </c>
      <c r="R286">
        <v>112201</v>
      </c>
      <c r="S286" s="1" t="s">
        <v>321</v>
      </c>
      <c r="T286"/>
      <c r="U286"/>
    </row>
    <row r="287" spans="1:21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>
        <v>112301</v>
      </c>
      <c r="R287">
        <v>112301</v>
      </c>
      <c r="S287" s="1" t="s">
        <v>322</v>
      </c>
      <c r="T287"/>
      <c r="U287"/>
    </row>
    <row r="288" spans="1:21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>
        <v>112401</v>
      </c>
      <c r="R288">
        <v>112401</v>
      </c>
      <c r="S288" s="1" t="s">
        <v>323</v>
      </c>
      <c r="T288"/>
      <c r="U288"/>
    </row>
    <row r="289" spans="1:21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>
        <v>113101</v>
      </c>
      <c r="R289">
        <v>113101</v>
      </c>
      <c r="S289" s="1" t="s">
        <v>324</v>
      </c>
      <c r="T289"/>
      <c r="U289"/>
    </row>
    <row r="290" spans="1:21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>
        <v>113102</v>
      </c>
      <c r="R290">
        <v>113102</v>
      </c>
      <c r="S290" s="1" t="s">
        <v>325</v>
      </c>
      <c r="T290"/>
      <c r="U290"/>
    </row>
    <row r="291" spans="1:21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>
        <v>113201</v>
      </c>
      <c r="R291">
        <v>113201</v>
      </c>
      <c r="S291" s="1" t="s">
        <v>326</v>
      </c>
      <c r="T291"/>
      <c r="U291"/>
    </row>
    <row r="292" spans="1:21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>
        <v>113202</v>
      </c>
      <c r="R292">
        <v>113202</v>
      </c>
      <c r="S292" s="1" t="s">
        <v>327</v>
      </c>
      <c r="T292"/>
      <c r="U292"/>
    </row>
    <row r="293" spans="1:21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>
        <v>113301</v>
      </c>
      <c r="R293">
        <v>113301</v>
      </c>
      <c r="S293" s="1" t="s">
        <v>328</v>
      </c>
      <c r="T293"/>
      <c r="U293"/>
    </row>
    <row r="294" spans="1:21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>
        <v>113302</v>
      </c>
      <c r="R294">
        <v>113302</v>
      </c>
      <c r="S294" s="1" t="s">
        <v>329</v>
      </c>
      <c r="T294"/>
      <c r="U294"/>
    </row>
    <row r="295" spans="1:21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>
        <v>113401</v>
      </c>
      <c r="R295">
        <v>113401</v>
      </c>
      <c r="S295" s="1" t="s">
        <v>330</v>
      </c>
      <c r="T295"/>
      <c r="U295"/>
    </row>
    <row r="296" spans="1:21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>
        <v>113402</v>
      </c>
      <c r="R296">
        <v>113402</v>
      </c>
      <c r="S296" s="1" t="s">
        <v>331</v>
      </c>
      <c r="T296"/>
      <c r="U296"/>
    </row>
    <row r="297" spans="1:21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>
        <v>114101</v>
      </c>
      <c r="R297">
        <v>114101</v>
      </c>
      <c r="S297" s="1" t="s">
        <v>332</v>
      </c>
      <c r="T297"/>
      <c r="U297"/>
    </row>
    <row r="298" spans="1:21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>
        <v>114102</v>
      </c>
      <c r="R298">
        <v>114102</v>
      </c>
      <c r="S298" s="1" t="s">
        <v>333</v>
      </c>
      <c r="T298"/>
      <c r="U298"/>
    </row>
    <row r="299" spans="1:21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>
        <v>114103</v>
      </c>
      <c r="R299">
        <v>114103</v>
      </c>
      <c r="S299" s="1" t="s">
        <v>334</v>
      </c>
      <c r="T299"/>
      <c r="U299"/>
    </row>
    <row r="300" spans="1:21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>
        <v>114104</v>
      </c>
      <c r="R300">
        <v>114104</v>
      </c>
      <c r="S300" s="1" t="s">
        <v>335</v>
      </c>
      <c r="T300"/>
      <c r="U300"/>
    </row>
    <row r="301" spans="1:21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>
        <v>114105</v>
      </c>
      <c r="R301">
        <v>114105</v>
      </c>
      <c r="S301" s="1" t="s">
        <v>336</v>
      </c>
      <c r="T301"/>
      <c r="U301"/>
    </row>
    <row r="302" spans="1:21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>
        <v>114201</v>
      </c>
      <c r="R302">
        <v>114201</v>
      </c>
      <c r="S302" s="1" t="s">
        <v>337</v>
      </c>
      <c r="T302"/>
      <c r="U302"/>
    </row>
    <row r="303" spans="1:21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>
        <v>114202</v>
      </c>
      <c r="R303">
        <v>114202</v>
      </c>
      <c r="S303" s="1" t="s">
        <v>338</v>
      </c>
      <c r="T303"/>
      <c r="U303"/>
    </row>
    <row r="304" spans="1:21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>
        <v>114203</v>
      </c>
      <c r="R304">
        <v>114203</v>
      </c>
      <c r="S304" s="1" t="s">
        <v>339</v>
      </c>
      <c r="T304"/>
      <c r="U304"/>
    </row>
    <row r="305" spans="1:21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>
        <v>114204</v>
      </c>
      <c r="R305">
        <v>114204</v>
      </c>
      <c r="S305" s="1" t="s">
        <v>340</v>
      </c>
      <c r="T305"/>
      <c r="U305"/>
    </row>
    <row r="306" spans="1:21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>
        <v>114205</v>
      </c>
      <c r="R306">
        <v>114205</v>
      </c>
      <c r="S306" s="1" t="s">
        <v>341</v>
      </c>
      <c r="T306"/>
      <c r="U306"/>
    </row>
    <row r="307" spans="1:21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>
        <v>114301</v>
      </c>
      <c r="R307">
        <v>114301</v>
      </c>
      <c r="S307" s="1" t="s">
        <v>342</v>
      </c>
      <c r="T307"/>
      <c r="U307"/>
    </row>
    <row r="308" spans="1:21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>
        <v>114302</v>
      </c>
      <c r="R308">
        <v>114302</v>
      </c>
      <c r="S308" s="1" t="s">
        <v>343</v>
      </c>
      <c r="T308"/>
      <c r="U308"/>
    </row>
    <row r="309" spans="1:21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>
        <v>114303</v>
      </c>
      <c r="R309">
        <v>114303</v>
      </c>
      <c r="S309" s="1" t="s">
        <v>344</v>
      </c>
      <c r="T309"/>
      <c r="U309"/>
    </row>
    <row r="310" spans="1:21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>
        <v>114304</v>
      </c>
      <c r="R310">
        <v>114304</v>
      </c>
      <c r="S310" s="1" t="s">
        <v>345</v>
      </c>
      <c r="T310"/>
      <c r="U310"/>
    </row>
    <row r="311" spans="1:21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>
        <v>114305</v>
      </c>
      <c r="R311">
        <v>114305</v>
      </c>
      <c r="S311" s="1" t="s">
        <v>346</v>
      </c>
      <c r="T311"/>
      <c r="U311"/>
    </row>
    <row r="312" spans="1:21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>
        <v>114401</v>
      </c>
      <c r="R312">
        <v>114401</v>
      </c>
      <c r="S312" s="1" t="s">
        <v>347</v>
      </c>
      <c r="T312"/>
      <c r="U312"/>
    </row>
    <row r="313" spans="1:21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>
        <v>114402</v>
      </c>
      <c r="R313">
        <v>114402</v>
      </c>
      <c r="S313" s="1" t="s">
        <v>348</v>
      </c>
      <c r="T313"/>
      <c r="U313"/>
    </row>
    <row r="314" spans="1:21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>
        <v>114403</v>
      </c>
      <c r="R314">
        <v>114403</v>
      </c>
      <c r="S314" s="1" t="s">
        <v>349</v>
      </c>
      <c r="T314"/>
      <c r="U314"/>
    </row>
    <row r="315" spans="1:21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>
        <v>114404</v>
      </c>
      <c r="R315">
        <v>114404</v>
      </c>
      <c r="S315" s="1" t="s">
        <v>350</v>
      </c>
      <c r="T315"/>
      <c r="U315"/>
    </row>
    <row r="316" spans="1:21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>
        <v>114405</v>
      </c>
      <c r="R316">
        <v>114405</v>
      </c>
      <c r="S316" s="1" t="s">
        <v>351</v>
      </c>
      <c r="T316"/>
      <c r="U316"/>
    </row>
    <row r="317" spans="1:21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>
        <v>115101</v>
      </c>
      <c r="R317">
        <v>115101</v>
      </c>
      <c r="S317" s="1" t="s">
        <v>352</v>
      </c>
      <c r="T317"/>
      <c r="U317"/>
    </row>
    <row r="318" spans="1:21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>
        <v>115102</v>
      </c>
      <c r="R318">
        <v>115102</v>
      </c>
      <c r="S318" s="1" t="s">
        <v>353</v>
      </c>
      <c r="T318"/>
      <c r="U318"/>
    </row>
    <row r="319" spans="1:21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>
        <v>115103</v>
      </c>
      <c r="R319">
        <v>115103</v>
      </c>
      <c r="S319" s="1" t="s">
        <v>354</v>
      </c>
      <c r="T319"/>
      <c r="U319"/>
    </row>
    <row r="320" spans="1:21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>
        <v>115104</v>
      </c>
      <c r="R320">
        <v>115104</v>
      </c>
      <c r="S320" s="1" t="s">
        <v>355</v>
      </c>
      <c r="T320"/>
      <c r="U320"/>
    </row>
    <row r="321" spans="1:21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>
        <v>115105</v>
      </c>
      <c r="R321">
        <v>115105</v>
      </c>
      <c r="S321" s="1" t="s">
        <v>356</v>
      </c>
      <c r="T321"/>
      <c r="U321"/>
    </row>
    <row r="322" spans="1:21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>
        <v>115106</v>
      </c>
      <c r="R322">
        <v>115106</v>
      </c>
      <c r="S322" s="1" t="s">
        <v>357</v>
      </c>
      <c r="T322"/>
      <c r="U322"/>
    </row>
    <row r="323" spans="1:21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>
        <v>115107</v>
      </c>
      <c r="R323">
        <v>115107</v>
      </c>
      <c r="S323" s="1" t="s">
        <v>358</v>
      </c>
      <c r="T323"/>
      <c r="U323"/>
    </row>
    <row r="324" spans="1:21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>
        <v>115108</v>
      </c>
      <c r="R324">
        <v>115108</v>
      </c>
      <c r="S324" s="1" t="s">
        <v>359</v>
      </c>
      <c r="T324"/>
      <c r="U324"/>
    </row>
    <row r="325" spans="1:21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>
        <v>115201</v>
      </c>
      <c r="R325">
        <v>115201</v>
      </c>
      <c r="S325" s="1" t="s">
        <v>360</v>
      </c>
      <c r="T325"/>
      <c r="U325"/>
    </row>
    <row r="326" spans="1:21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>
        <v>115202</v>
      </c>
      <c r="R326">
        <v>115202</v>
      </c>
      <c r="S326" s="1" t="s">
        <v>361</v>
      </c>
      <c r="T326"/>
      <c r="U326"/>
    </row>
    <row r="327" spans="1:21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>
        <v>115203</v>
      </c>
      <c r="R327">
        <v>115203</v>
      </c>
      <c r="S327" s="1" t="s">
        <v>362</v>
      </c>
      <c r="T327"/>
      <c r="U327"/>
    </row>
    <row r="328" spans="1:21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>
        <v>115204</v>
      </c>
      <c r="R328">
        <v>115204</v>
      </c>
      <c r="S328" s="1" t="s">
        <v>363</v>
      </c>
      <c r="T328"/>
      <c r="U328"/>
    </row>
    <row r="329" spans="1:21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>
        <v>115205</v>
      </c>
      <c r="R329">
        <v>115205</v>
      </c>
      <c r="S329" s="1" t="s">
        <v>364</v>
      </c>
      <c r="T329"/>
      <c r="U329"/>
    </row>
    <row r="330" spans="1:21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>
        <v>115206</v>
      </c>
      <c r="R330">
        <v>115206</v>
      </c>
      <c r="S330" s="1" t="s">
        <v>365</v>
      </c>
      <c r="T330"/>
      <c r="U330"/>
    </row>
    <row r="331" spans="1:21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>
        <v>115207</v>
      </c>
      <c r="R331">
        <v>115207</v>
      </c>
      <c r="S331" s="1" t="s">
        <v>366</v>
      </c>
      <c r="T331"/>
      <c r="U331"/>
    </row>
    <row r="332" spans="1:21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>
        <v>115208</v>
      </c>
      <c r="R332">
        <v>115208</v>
      </c>
      <c r="S332" s="1" t="s">
        <v>367</v>
      </c>
      <c r="T332"/>
      <c r="U332"/>
    </row>
    <row r="333" spans="1:21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>
        <v>115301</v>
      </c>
      <c r="R333">
        <v>115301</v>
      </c>
      <c r="S333" s="1" t="s">
        <v>368</v>
      </c>
      <c r="T333"/>
      <c r="U333"/>
    </row>
    <row r="334" spans="1:21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>
        <v>115302</v>
      </c>
      <c r="R334">
        <v>115302</v>
      </c>
      <c r="S334" s="1" t="s">
        <v>369</v>
      </c>
      <c r="T334"/>
      <c r="U334"/>
    </row>
    <row r="335" spans="1:21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>
        <v>115303</v>
      </c>
      <c r="R335">
        <v>115303</v>
      </c>
      <c r="S335" s="1" t="s">
        <v>370</v>
      </c>
      <c r="T335"/>
      <c r="U335"/>
    </row>
    <row r="336" spans="1:21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>
        <v>115304</v>
      </c>
      <c r="R336">
        <v>115304</v>
      </c>
      <c r="S336" s="1" t="s">
        <v>371</v>
      </c>
      <c r="T336"/>
      <c r="U336"/>
    </row>
    <row r="337" spans="1:21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>
        <v>115305</v>
      </c>
      <c r="R337">
        <v>115305</v>
      </c>
      <c r="S337" s="1" t="s">
        <v>372</v>
      </c>
      <c r="T337"/>
      <c r="U337"/>
    </row>
    <row r="338" spans="1:21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>
        <v>115306</v>
      </c>
      <c r="R338">
        <v>115306</v>
      </c>
      <c r="S338" s="1" t="s">
        <v>373</v>
      </c>
      <c r="T338"/>
      <c r="U338"/>
    </row>
    <row r="339" spans="1:21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>
        <v>115401</v>
      </c>
      <c r="R339">
        <v>115401</v>
      </c>
      <c r="S339" s="1" t="s">
        <v>374</v>
      </c>
      <c r="T339"/>
      <c r="U339"/>
    </row>
    <row r="340" spans="1:2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>
        <v>115402</v>
      </c>
      <c r="R340">
        <v>115402</v>
      </c>
      <c r="S340" s="1" t="s">
        <v>375</v>
      </c>
      <c r="T340"/>
      <c r="U340"/>
    </row>
    <row r="341" spans="1:2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>
        <v>115403</v>
      </c>
      <c r="R341">
        <v>115403</v>
      </c>
      <c r="S341" s="1" t="s">
        <v>376</v>
      </c>
      <c r="T341"/>
      <c r="U341"/>
    </row>
    <row r="342" spans="1:21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>
        <v>115404</v>
      </c>
      <c r="R342">
        <v>115404</v>
      </c>
      <c r="S342" s="1" t="s">
        <v>377</v>
      </c>
      <c r="T342"/>
      <c r="U342"/>
    </row>
    <row r="343" spans="1:21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>
        <v>115405</v>
      </c>
      <c r="R343">
        <v>115405</v>
      </c>
      <c r="S343" s="1" t="s">
        <v>378</v>
      </c>
      <c r="T343"/>
      <c r="U343"/>
    </row>
    <row r="344" spans="1:21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>
        <v>115406</v>
      </c>
      <c r="R344">
        <v>115406</v>
      </c>
      <c r="S344" s="1" t="s">
        <v>379</v>
      </c>
      <c r="T344"/>
      <c r="U344"/>
    </row>
    <row r="345" spans="1:21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>
        <v>142101</v>
      </c>
      <c r="R345">
        <v>142101</v>
      </c>
      <c r="S345" s="1" t="s">
        <v>380</v>
      </c>
      <c r="T345"/>
      <c r="U345"/>
    </row>
    <row r="346" spans="1:21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>
        <v>142201</v>
      </c>
      <c r="R346">
        <v>142201</v>
      </c>
      <c r="S346" s="1" t="s">
        <v>381</v>
      </c>
      <c r="T346"/>
      <c r="U346"/>
    </row>
    <row r="347" spans="1:21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>
        <v>142301</v>
      </c>
      <c r="R347">
        <v>142301</v>
      </c>
      <c r="S347" s="1" t="s">
        <v>382</v>
      </c>
      <c r="T347"/>
      <c r="U347"/>
    </row>
    <row r="348" spans="1:21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>
        <v>142401</v>
      </c>
      <c r="R348">
        <v>142401</v>
      </c>
      <c r="S348" s="1" t="s">
        <v>383</v>
      </c>
      <c r="T348"/>
      <c r="U348"/>
    </row>
    <row r="349" spans="1:21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>
        <v>143101</v>
      </c>
      <c r="R349">
        <v>143101</v>
      </c>
      <c r="S349" s="1" t="s">
        <v>384</v>
      </c>
      <c r="T349"/>
      <c r="U349"/>
    </row>
    <row r="350" spans="1:21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>
        <v>143102</v>
      </c>
      <c r="R350">
        <v>143102</v>
      </c>
      <c r="S350" s="1" t="s">
        <v>385</v>
      </c>
      <c r="T350"/>
      <c r="U350"/>
    </row>
    <row r="351" spans="1:21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>
        <v>143201</v>
      </c>
      <c r="R351">
        <v>143201</v>
      </c>
      <c r="S351" s="1" t="s">
        <v>386</v>
      </c>
      <c r="T351"/>
      <c r="U351"/>
    </row>
    <row r="352" spans="1:21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>
        <v>143202</v>
      </c>
      <c r="R352">
        <v>143202</v>
      </c>
      <c r="S352" s="1" t="s">
        <v>387</v>
      </c>
      <c r="T352"/>
      <c r="U352"/>
    </row>
    <row r="353" spans="1:21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>
        <v>143301</v>
      </c>
      <c r="R353">
        <v>143301</v>
      </c>
      <c r="S353" s="1" t="s">
        <v>388</v>
      </c>
      <c r="T353"/>
      <c r="U353"/>
    </row>
    <row r="354" spans="1:21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>
        <v>143302</v>
      </c>
      <c r="R354">
        <v>143302</v>
      </c>
      <c r="S354" s="1" t="s">
        <v>389</v>
      </c>
      <c r="T354"/>
      <c r="U354"/>
    </row>
    <row r="355" spans="1:21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>
        <v>143401</v>
      </c>
      <c r="R355">
        <v>143401</v>
      </c>
      <c r="S355" s="1" t="s">
        <v>390</v>
      </c>
      <c r="T355"/>
      <c r="U355"/>
    </row>
    <row r="356" spans="1:21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>
        <v>143402</v>
      </c>
      <c r="R356">
        <v>143402</v>
      </c>
      <c r="S356" s="1" t="s">
        <v>391</v>
      </c>
      <c r="T356"/>
      <c r="U356"/>
    </row>
    <row r="357" spans="1:21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>
        <v>144101</v>
      </c>
      <c r="R357">
        <v>144101</v>
      </c>
      <c r="S357" s="1" t="s">
        <v>392</v>
      </c>
      <c r="T357"/>
      <c r="U357"/>
    </row>
    <row r="358" spans="1:21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>
        <v>144102</v>
      </c>
      <c r="R358">
        <v>144102</v>
      </c>
      <c r="S358" s="1" t="s">
        <v>393</v>
      </c>
      <c r="T358"/>
      <c r="U358"/>
    </row>
    <row r="359" spans="1:21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>
        <v>144103</v>
      </c>
      <c r="R359">
        <v>144103</v>
      </c>
      <c r="S359" s="1" t="s">
        <v>394</v>
      </c>
      <c r="T359"/>
      <c r="U359"/>
    </row>
    <row r="360" spans="1:21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>
        <v>144104</v>
      </c>
      <c r="R360">
        <v>144104</v>
      </c>
      <c r="S360" s="1" t="s">
        <v>395</v>
      </c>
      <c r="T360"/>
      <c r="U360"/>
    </row>
    <row r="361" spans="1:21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>
        <v>144105</v>
      </c>
      <c r="R361">
        <v>144105</v>
      </c>
      <c r="S361" s="1" t="s">
        <v>396</v>
      </c>
      <c r="T361"/>
      <c r="U361"/>
    </row>
    <row r="362" spans="1:21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>
        <v>144201</v>
      </c>
      <c r="R362">
        <v>144201</v>
      </c>
      <c r="S362" s="1" t="s">
        <v>397</v>
      </c>
      <c r="T362"/>
      <c r="U362"/>
    </row>
    <row r="363" spans="1:21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>
        <v>144202</v>
      </c>
      <c r="R363">
        <v>144202</v>
      </c>
      <c r="S363" s="1" t="s">
        <v>398</v>
      </c>
      <c r="T363"/>
      <c r="U363"/>
    </row>
    <row r="364" spans="1:21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>
        <v>144203</v>
      </c>
      <c r="R364">
        <v>144203</v>
      </c>
      <c r="S364" s="1" t="s">
        <v>399</v>
      </c>
      <c r="T364"/>
      <c r="U364"/>
    </row>
    <row r="365" spans="1:21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>
        <v>144204</v>
      </c>
      <c r="R365">
        <v>144204</v>
      </c>
      <c r="S365" s="1" t="s">
        <v>400</v>
      </c>
      <c r="T365"/>
      <c r="U365"/>
    </row>
    <row r="366" spans="1:21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>
        <v>144205</v>
      </c>
      <c r="R366">
        <v>144205</v>
      </c>
      <c r="S366" s="1" t="s">
        <v>401</v>
      </c>
      <c r="T366"/>
      <c r="U366"/>
    </row>
    <row r="367" spans="1:21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>
        <v>144301</v>
      </c>
      <c r="R367">
        <v>144301</v>
      </c>
      <c r="S367" s="1" t="s">
        <v>402</v>
      </c>
      <c r="T367"/>
      <c r="U367"/>
    </row>
    <row r="368" spans="1:21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>
        <v>144302</v>
      </c>
      <c r="R368">
        <v>144302</v>
      </c>
      <c r="S368" s="1" t="s">
        <v>403</v>
      </c>
      <c r="T368"/>
      <c r="U368"/>
    </row>
    <row r="369" spans="1:21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>
        <v>144303</v>
      </c>
      <c r="R369">
        <v>144303</v>
      </c>
      <c r="S369" s="1" t="s">
        <v>404</v>
      </c>
      <c r="T369"/>
      <c r="U369"/>
    </row>
    <row r="370" spans="1:21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>
        <v>144304</v>
      </c>
      <c r="R370">
        <v>144304</v>
      </c>
      <c r="S370" s="1" t="s">
        <v>405</v>
      </c>
      <c r="T370"/>
      <c r="U370"/>
    </row>
    <row r="371" spans="1:21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>
        <v>144305</v>
      </c>
      <c r="R371">
        <v>144305</v>
      </c>
      <c r="S371" s="1" t="s">
        <v>406</v>
      </c>
      <c r="T371"/>
      <c r="U371"/>
    </row>
    <row r="372" spans="1:21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>
        <v>144401</v>
      </c>
      <c r="R372">
        <v>144401</v>
      </c>
      <c r="S372" s="1" t="s">
        <v>407</v>
      </c>
      <c r="T372"/>
      <c r="U372"/>
    </row>
    <row r="373" spans="1:21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>
        <v>144402</v>
      </c>
      <c r="R373">
        <v>144402</v>
      </c>
      <c r="S373" s="1" t="s">
        <v>408</v>
      </c>
      <c r="T373"/>
      <c r="U373"/>
    </row>
    <row r="374" spans="1:21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>
        <v>144403</v>
      </c>
      <c r="R374">
        <v>144403</v>
      </c>
      <c r="S374" s="1" t="s">
        <v>409</v>
      </c>
      <c r="T374"/>
      <c r="U374"/>
    </row>
    <row r="375" spans="1:21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>
        <v>144404</v>
      </c>
      <c r="R375">
        <v>144404</v>
      </c>
      <c r="S375" s="1" t="s">
        <v>410</v>
      </c>
      <c r="T375"/>
      <c r="U375"/>
    </row>
    <row r="376" spans="1:21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>
        <v>144405</v>
      </c>
      <c r="R376">
        <v>144405</v>
      </c>
      <c r="S376" s="1" t="s">
        <v>411</v>
      </c>
      <c r="T376"/>
      <c r="U376"/>
    </row>
    <row r="377" spans="1:21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>
        <v>145101</v>
      </c>
      <c r="R377">
        <v>145101</v>
      </c>
      <c r="S377" s="1" t="s">
        <v>412</v>
      </c>
      <c r="T377"/>
      <c r="U377"/>
    </row>
    <row r="378" spans="1:21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>
        <v>145102</v>
      </c>
      <c r="R378">
        <v>145102</v>
      </c>
      <c r="S378" s="1" t="s">
        <v>413</v>
      </c>
      <c r="T378"/>
      <c r="U378"/>
    </row>
    <row r="379" spans="1:2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>
        <v>145103</v>
      </c>
      <c r="R379">
        <v>145103</v>
      </c>
      <c r="S379" s="1" t="s">
        <v>414</v>
      </c>
      <c r="T379"/>
      <c r="U379"/>
    </row>
    <row r="380" spans="1:2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>
        <v>145104</v>
      </c>
      <c r="R380">
        <v>145104</v>
      </c>
      <c r="S380" s="1" t="s">
        <v>415</v>
      </c>
      <c r="T380"/>
      <c r="U380"/>
    </row>
    <row r="381" spans="1:21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>
        <v>145105</v>
      </c>
      <c r="R381">
        <v>145105</v>
      </c>
      <c r="S381" s="1" t="s">
        <v>416</v>
      </c>
      <c r="T381"/>
      <c r="U381"/>
    </row>
    <row r="382" spans="1:21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>
        <v>145106</v>
      </c>
      <c r="R382">
        <v>145106</v>
      </c>
      <c r="S382" s="1" t="s">
        <v>417</v>
      </c>
      <c r="T382"/>
      <c r="U382"/>
    </row>
    <row r="383" spans="1:21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>
        <v>145107</v>
      </c>
      <c r="R383">
        <v>145107</v>
      </c>
      <c r="S383" s="1" t="s">
        <v>418</v>
      </c>
      <c r="T383"/>
      <c r="U383"/>
    </row>
    <row r="384" spans="1:21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>
        <v>145201</v>
      </c>
      <c r="R384">
        <v>145201</v>
      </c>
      <c r="S384" s="1" t="s">
        <v>419</v>
      </c>
      <c r="T384"/>
      <c r="U384"/>
    </row>
    <row r="385" spans="1:21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>
        <v>145202</v>
      </c>
      <c r="R385">
        <v>145202</v>
      </c>
      <c r="S385" s="1" t="s">
        <v>420</v>
      </c>
      <c r="T385"/>
      <c r="U385"/>
    </row>
    <row r="386" spans="1:2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>
        <v>145203</v>
      </c>
      <c r="R386">
        <v>145203</v>
      </c>
      <c r="S386" s="1" t="s">
        <v>421</v>
      </c>
      <c r="T386"/>
      <c r="U386"/>
    </row>
    <row r="387" spans="1:2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>
        <v>145204</v>
      </c>
      <c r="R387">
        <v>145204</v>
      </c>
      <c r="S387" s="1" t="s">
        <v>422</v>
      </c>
      <c r="T387"/>
      <c r="U387"/>
    </row>
    <row r="388" spans="1:21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>
        <v>145205</v>
      </c>
      <c r="R388">
        <v>145205</v>
      </c>
      <c r="S388" s="1" t="s">
        <v>423</v>
      </c>
      <c r="T388"/>
      <c r="U388"/>
    </row>
    <row r="389" spans="1:21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>
        <v>145206</v>
      </c>
      <c r="R389">
        <v>145206</v>
      </c>
      <c r="S389" s="1" t="s">
        <v>424</v>
      </c>
      <c r="T389"/>
      <c r="U389"/>
    </row>
    <row r="390" spans="1:21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>
        <v>145207</v>
      </c>
      <c r="R390">
        <v>145207</v>
      </c>
      <c r="S390" s="1" t="s">
        <v>425</v>
      </c>
      <c r="T390"/>
      <c r="U390"/>
    </row>
    <row r="391" spans="1:21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>
        <v>145301</v>
      </c>
      <c r="R391">
        <v>145301</v>
      </c>
      <c r="S391" s="1" t="s">
        <v>426</v>
      </c>
      <c r="T391"/>
      <c r="U391"/>
    </row>
    <row r="392" spans="1:21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>
        <v>145302</v>
      </c>
      <c r="R392">
        <v>145302</v>
      </c>
      <c r="S392" s="1" t="s">
        <v>427</v>
      </c>
      <c r="T392"/>
      <c r="U392"/>
    </row>
    <row r="393" spans="1:21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>
        <v>145303</v>
      </c>
      <c r="R393">
        <v>145303</v>
      </c>
      <c r="S393" s="1" t="s">
        <v>428</v>
      </c>
      <c r="T393"/>
      <c r="U393"/>
    </row>
    <row r="394" spans="1:21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>
        <v>145304</v>
      </c>
      <c r="R394">
        <v>145304</v>
      </c>
      <c r="S394" s="1" t="s">
        <v>429</v>
      </c>
      <c r="T394"/>
      <c r="U394"/>
    </row>
    <row r="395" spans="1:21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>
        <v>145305</v>
      </c>
      <c r="R395">
        <v>145305</v>
      </c>
      <c r="S395" s="1" t="s">
        <v>430</v>
      </c>
      <c r="T395"/>
      <c r="U395"/>
    </row>
    <row r="396" spans="1:21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>
        <v>145306</v>
      </c>
      <c r="R396">
        <v>145306</v>
      </c>
      <c r="S396" s="1" t="s">
        <v>431</v>
      </c>
      <c r="T396"/>
      <c r="U396"/>
    </row>
    <row r="397" spans="1:21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>
        <v>145401</v>
      </c>
      <c r="R397">
        <v>145401</v>
      </c>
      <c r="S397" s="1" t="s">
        <v>432</v>
      </c>
      <c r="T397"/>
      <c r="U397"/>
    </row>
    <row r="398" spans="1:21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>
        <v>145402</v>
      </c>
      <c r="R398">
        <v>145402</v>
      </c>
      <c r="S398" s="1" t="s">
        <v>433</v>
      </c>
      <c r="T398"/>
      <c r="U398"/>
    </row>
    <row r="399" spans="1:21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>
        <v>145403</v>
      </c>
      <c r="R399">
        <v>145403</v>
      </c>
      <c r="S399" s="1" t="s">
        <v>434</v>
      </c>
      <c r="T399"/>
      <c r="U399"/>
    </row>
    <row r="400" spans="1:21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>
        <v>145404</v>
      </c>
      <c r="R400">
        <v>145404</v>
      </c>
      <c r="S400" s="1" t="s">
        <v>435</v>
      </c>
      <c r="T400"/>
      <c r="U400"/>
    </row>
    <row r="401" spans="1:21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>
        <v>145405</v>
      </c>
      <c r="R401">
        <v>145405</v>
      </c>
      <c r="S401" s="1" t="s">
        <v>436</v>
      </c>
      <c r="T401"/>
      <c r="U401"/>
    </row>
    <row r="402" spans="1:21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>
        <v>145406</v>
      </c>
      <c r="R402">
        <v>145406</v>
      </c>
      <c r="S402" s="1" t="s">
        <v>437</v>
      </c>
      <c r="T402"/>
      <c r="U402"/>
    </row>
    <row r="403" spans="1:21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 s="1">
        <v>220001</v>
      </c>
      <c r="R403" s="1">
        <v>220001</v>
      </c>
      <c r="S403" s="1" t="s">
        <v>461</v>
      </c>
      <c r="T403"/>
      <c r="U403"/>
    </row>
    <row r="404" spans="1:21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 s="1">
        <v>220002</v>
      </c>
      <c r="R404" s="1">
        <v>220002</v>
      </c>
      <c r="S404" s="1" t="s">
        <v>465</v>
      </c>
      <c r="T404"/>
      <c r="U404"/>
    </row>
    <row r="405" spans="1:21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 s="1">
        <v>220003</v>
      </c>
      <c r="R405" s="1">
        <v>220003</v>
      </c>
      <c r="S405" s="1" t="s">
        <v>486</v>
      </c>
      <c r="T405"/>
      <c r="U405"/>
    </row>
    <row r="406" spans="1:21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 s="1">
        <v>220004</v>
      </c>
      <c r="R406" s="1">
        <v>220004</v>
      </c>
      <c r="S406" s="1" t="s">
        <v>469</v>
      </c>
      <c r="T406"/>
      <c r="U406"/>
    </row>
    <row r="407" spans="1:21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 s="1">
        <v>220005</v>
      </c>
      <c r="R407" s="1">
        <v>220005</v>
      </c>
      <c r="S407" s="1" t="s">
        <v>473</v>
      </c>
      <c r="T407"/>
      <c r="U407"/>
    </row>
    <row r="408" spans="1:21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 s="1">
        <v>220006</v>
      </c>
      <c r="R408" s="1">
        <v>220006</v>
      </c>
      <c r="S408" s="1" t="s">
        <v>473</v>
      </c>
      <c r="T408"/>
      <c r="U408"/>
    </row>
    <row r="409" spans="1:21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 s="1">
        <v>220007</v>
      </c>
      <c r="R409" s="1">
        <v>220007</v>
      </c>
      <c r="S409" s="1" t="s">
        <v>477</v>
      </c>
      <c r="T409"/>
      <c r="U409"/>
    </row>
    <row r="410" spans="1:21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 s="1">
        <v>220008</v>
      </c>
      <c r="R410" s="1">
        <v>220008</v>
      </c>
      <c r="S410" s="1" t="s">
        <v>481</v>
      </c>
      <c r="T410"/>
      <c r="U410"/>
    </row>
    <row r="411" spans="1:21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 s="1">
        <v>230001</v>
      </c>
      <c r="R411" s="1">
        <v>230001</v>
      </c>
      <c r="S411" s="1" t="s">
        <v>462</v>
      </c>
      <c r="T411"/>
      <c r="U411"/>
    </row>
    <row r="412" spans="1:21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 s="1">
        <v>230002</v>
      </c>
      <c r="R412" s="1">
        <v>230002</v>
      </c>
      <c r="S412" s="1" t="s">
        <v>466</v>
      </c>
      <c r="T412"/>
      <c r="U412"/>
    </row>
    <row r="413" spans="1:21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 s="1">
        <v>230003</v>
      </c>
      <c r="R413" s="1">
        <v>230003</v>
      </c>
      <c r="S413" s="1" t="s">
        <v>487</v>
      </c>
      <c r="T413"/>
      <c r="U413"/>
    </row>
    <row r="414" spans="1:21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 s="1">
        <v>230004</v>
      </c>
      <c r="R414" s="1">
        <v>230004</v>
      </c>
      <c r="S414" s="1" t="s">
        <v>470</v>
      </c>
      <c r="T414"/>
      <c r="U414"/>
    </row>
    <row r="415" spans="1:21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 s="1">
        <v>230005</v>
      </c>
      <c r="R415" s="1">
        <v>230005</v>
      </c>
      <c r="S415" s="1" t="s">
        <v>474</v>
      </c>
      <c r="T415"/>
      <c r="U415"/>
    </row>
    <row r="416" spans="1:21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 s="1">
        <v>230006</v>
      </c>
      <c r="R416" s="1">
        <v>230006</v>
      </c>
      <c r="S416" s="1" t="s">
        <v>474</v>
      </c>
      <c r="T416"/>
      <c r="U416"/>
    </row>
    <row r="417" spans="1:21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 s="1">
        <v>230007</v>
      </c>
      <c r="R417" s="1">
        <v>230007</v>
      </c>
      <c r="S417" s="1" t="s">
        <v>478</v>
      </c>
      <c r="T417"/>
      <c r="U417"/>
    </row>
    <row r="418" spans="1:21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 s="1">
        <v>230008</v>
      </c>
      <c r="R418" s="1">
        <v>230008</v>
      </c>
      <c r="S418" s="1" t="s">
        <v>482</v>
      </c>
      <c r="T418"/>
      <c r="U418"/>
    </row>
    <row r="419" spans="1:21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 s="1">
        <v>240001</v>
      </c>
      <c r="R419" s="1">
        <v>240001</v>
      </c>
      <c r="S419" s="1" t="s">
        <v>463</v>
      </c>
      <c r="T419"/>
      <c r="U419"/>
    </row>
    <row r="420" spans="1:21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 s="1">
        <v>240002</v>
      </c>
      <c r="R420" s="1">
        <v>240002</v>
      </c>
      <c r="S420" s="1" t="s">
        <v>467</v>
      </c>
      <c r="T420"/>
      <c r="U420"/>
    </row>
    <row r="421" spans="1:21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 s="1">
        <v>240003</v>
      </c>
      <c r="R421" s="1">
        <v>240003</v>
      </c>
      <c r="S421" s="1" t="s">
        <v>488</v>
      </c>
      <c r="T421"/>
      <c r="U421"/>
    </row>
    <row r="422" spans="1:21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 s="1">
        <v>240004</v>
      </c>
      <c r="R422" s="1">
        <v>240004</v>
      </c>
      <c r="S422" s="1" t="s">
        <v>471</v>
      </c>
      <c r="T422"/>
      <c r="U422"/>
    </row>
    <row r="423" spans="1:21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 s="1">
        <v>240005</v>
      </c>
      <c r="R423" s="1">
        <v>240005</v>
      </c>
      <c r="S423" s="1" t="s">
        <v>475</v>
      </c>
      <c r="T423"/>
      <c r="U423"/>
    </row>
    <row r="424" spans="1:21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 s="1">
        <v>240006</v>
      </c>
      <c r="R424" s="1">
        <v>240006</v>
      </c>
      <c r="S424" s="1" t="s">
        <v>475</v>
      </c>
      <c r="T424"/>
      <c r="U424"/>
    </row>
    <row r="425" spans="1:2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 s="1">
        <v>240007</v>
      </c>
      <c r="R425" s="1">
        <v>240007</v>
      </c>
      <c r="S425" s="1" t="s">
        <v>479</v>
      </c>
      <c r="T425"/>
      <c r="U425"/>
    </row>
    <row r="426" spans="1:2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 s="1">
        <v>240008</v>
      </c>
      <c r="R426" s="1">
        <v>240008</v>
      </c>
      <c r="S426" s="1" t="s">
        <v>483</v>
      </c>
      <c r="T426"/>
      <c r="U426"/>
    </row>
    <row r="427" spans="1:21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 s="1">
        <v>250001</v>
      </c>
      <c r="R427" s="1">
        <v>250001</v>
      </c>
      <c r="S427" s="1" t="s">
        <v>464</v>
      </c>
      <c r="T427"/>
      <c r="U427"/>
    </row>
    <row r="428" spans="1:21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 s="1">
        <v>250002</v>
      </c>
      <c r="R428" s="1">
        <v>250002</v>
      </c>
      <c r="S428" s="1" t="s">
        <v>468</v>
      </c>
      <c r="T428"/>
      <c r="U428"/>
    </row>
    <row r="429" spans="1:21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 s="1">
        <v>250003</v>
      </c>
      <c r="R429" s="1">
        <v>250003</v>
      </c>
      <c r="S429" s="1" t="s">
        <v>489</v>
      </c>
      <c r="T429"/>
      <c r="U429"/>
    </row>
    <row r="430" spans="1:21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 s="1">
        <v>250004</v>
      </c>
      <c r="R430" s="1">
        <v>250004</v>
      </c>
      <c r="S430" s="1" t="s">
        <v>472</v>
      </c>
      <c r="T430"/>
      <c r="U430"/>
    </row>
    <row r="431" spans="1:21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 s="1">
        <v>250005</v>
      </c>
      <c r="R431" s="1">
        <v>250005</v>
      </c>
      <c r="S431" s="1" t="s">
        <v>476</v>
      </c>
      <c r="T431"/>
      <c r="U431"/>
    </row>
    <row r="432" spans="1:21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 s="1">
        <v>250006</v>
      </c>
      <c r="R432" s="1">
        <v>250006</v>
      </c>
      <c r="S432" s="1" t="s">
        <v>476</v>
      </c>
      <c r="T432"/>
      <c r="U432"/>
    </row>
    <row r="433" spans="1:21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 s="1">
        <v>250007</v>
      </c>
      <c r="R433" s="1">
        <v>250007</v>
      </c>
      <c r="S433" s="1" t="s">
        <v>480</v>
      </c>
      <c r="T433"/>
      <c r="U433"/>
    </row>
    <row r="434" spans="1:21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 s="1">
        <v>250008</v>
      </c>
      <c r="R434" s="1">
        <v>250008</v>
      </c>
      <c r="S434" s="1" t="s">
        <v>484</v>
      </c>
      <c r="T434"/>
      <c r="U434"/>
    </row>
    <row r="435" spans="1:21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T435"/>
      <c r="U435"/>
    </row>
    <row r="436" spans="1:21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T436"/>
      <c r="U436"/>
    </row>
    <row r="437" spans="1:21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T437"/>
      <c r="U437"/>
    </row>
    <row r="438" spans="1:21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T438"/>
      <c r="U438"/>
    </row>
  </sheetData>
  <mergeCells count="8">
    <mergeCell ref="R78:R98"/>
    <mergeCell ref="Q111:Q122"/>
    <mergeCell ref="Q13:Q46"/>
    <mergeCell ref="Q50:Q58"/>
    <mergeCell ref="Q62:Q74"/>
    <mergeCell ref="C37:C41"/>
    <mergeCell ref="C42:C46"/>
    <mergeCell ref="C32:C36"/>
  </mergeCells>
  <phoneticPr fontId="1" type="noConversion"/>
  <conditionalFormatting sqref="Q13 Q47:Q49 Q75:Q104 Q106:Q110 Q123:Q438">
    <cfRule type="duplicateValues" dxfId="92" priority="29"/>
  </conditionalFormatting>
  <conditionalFormatting sqref="Q13 Q47:Q49 Q75:Q104 Q106:Q110 Q403:Q438">
    <cfRule type="duplicateValues" dxfId="91" priority="28"/>
  </conditionalFormatting>
  <conditionalFormatting sqref="Q50">
    <cfRule type="duplicateValues" dxfId="90" priority="15"/>
    <cfRule type="duplicateValues" dxfId="89" priority="16"/>
  </conditionalFormatting>
  <conditionalFormatting sqref="Q59:Q61">
    <cfRule type="duplicateValues" dxfId="88" priority="5"/>
    <cfRule type="duplicateValues" dxfId="87" priority="6"/>
  </conditionalFormatting>
  <conditionalFormatting sqref="Q62">
    <cfRule type="duplicateValues" dxfId="86" priority="1"/>
    <cfRule type="duplicateValues" dxfId="85" priority="2"/>
  </conditionalFormatting>
  <conditionalFormatting sqref="Q105">
    <cfRule type="duplicateValues" dxfId="84" priority="23"/>
  </conditionalFormatting>
  <conditionalFormatting sqref="Q111">
    <cfRule type="duplicateValues" dxfId="83" priority="24"/>
    <cfRule type="duplicateValues" dxfId="82" priority="25"/>
  </conditionalFormatting>
  <conditionalFormatting sqref="Q123:Q402">
    <cfRule type="duplicateValues" dxfId="81" priority="26"/>
  </conditionalFormatting>
  <conditionalFormatting sqref="Q435:Q438">
    <cfRule type="duplicateValues" dxfId="80" priority="27"/>
  </conditionalFormatting>
  <conditionalFormatting sqref="R13:R17 R26:R51 R63:R65 R75:R78 R99:R104 R106:R110 R123:R438">
    <cfRule type="duplicateValues" dxfId="79" priority="46"/>
  </conditionalFormatting>
  <conditionalFormatting sqref="R13:R17 R26:R51 R63:R65 R75:R78 R99:R104 R106:R110 R403:R438">
    <cfRule type="duplicateValues" dxfId="78" priority="45"/>
  </conditionalFormatting>
  <conditionalFormatting sqref="R18">
    <cfRule type="duplicateValues" dxfId="77" priority="41"/>
    <cfRule type="duplicateValues" dxfId="76" priority="42"/>
  </conditionalFormatting>
  <conditionalFormatting sqref="R19">
    <cfRule type="duplicateValues" dxfId="75" priority="39"/>
    <cfRule type="duplicateValues" dxfId="74" priority="40"/>
  </conditionalFormatting>
  <conditionalFormatting sqref="R20">
    <cfRule type="duplicateValues" dxfId="73" priority="37"/>
    <cfRule type="duplicateValues" dxfId="72" priority="38"/>
  </conditionalFormatting>
  <conditionalFormatting sqref="R21:R25">
    <cfRule type="duplicateValues" dxfId="71" priority="35"/>
    <cfRule type="duplicateValues" dxfId="70" priority="36"/>
  </conditionalFormatting>
  <conditionalFormatting sqref="R52 R54 R56">
    <cfRule type="duplicateValues" dxfId="69" priority="17"/>
  </conditionalFormatting>
  <conditionalFormatting sqref="R52">
    <cfRule type="duplicateValues" dxfId="68" priority="18"/>
  </conditionalFormatting>
  <conditionalFormatting sqref="R53 R55">
    <cfRule type="duplicateValues" dxfId="67" priority="19"/>
  </conditionalFormatting>
  <conditionalFormatting sqref="R53">
    <cfRule type="duplicateValues" dxfId="66" priority="20"/>
  </conditionalFormatting>
  <conditionalFormatting sqref="R57:R58">
    <cfRule type="duplicateValues" dxfId="65" priority="21"/>
    <cfRule type="duplicateValues" dxfId="64" priority="22"/>
  </conditionalFormatting>
  <conditionalFormatting sqref="R59:R61">
    <cfRule type="duplicateValues" dxfId="63" priority="7"/>
    <cfRule type="duplicateValues" dxfId="62" priority="8"/>
  </conditionalFormatting>
  <conditionalFormatting sqref="R62">
    <cfRule type="duplicateValues" dxfId="61" priority="3"/>
    <cfRule type="duplicateValues" dxfId="60" priority="4"/>
  </conditionalFormatting>
  <conditionalFormatting sqref="R66:R68">
    <cfRule type="duplicateValues" dxfId="59" priority="9"/>
    <cfRule type="duplicateValues" dxfId="58" priority="10"/>
  </conditionalFormatting>
  <conditionalFormatting sqref="R69:R71">
    <cfRule type="duplicateValues" dxfId="57" priority="11"/>
    <cfRule type="duplicateValues" dxfId="56" priority="12"/>
  </conditionalFormatting>
  <conditionalFormatting sqref="R72:R74">
    <cfRule type="duplicateValues" dxfId="55" priority="13"/>
    <cfRule type="duplicateValues" dxfId="54" priority="14"/>
  </conditionalFormatting>
  <conditionalFormatting sqref="R105 R122">
    <cfRule type="duplicateValues" dxfId="53" priority="30"/>
  </conditionalFormatting>
  <conditionalFormatting sqref="R111:R120">
    <cfRule type="duplicateValues" dxfId="52" priority="33"/>
    <cfRule type="duplicateValues" dxfId="51" priority="34"/>
  </conditionalFormatting>
  <conditionalFormatting sqref="R121">
    <cfRule type="duplicateValues" dxfId="50" priority="31"/>
    <cfRule type="duplicateValues" dxfId="49" priority="32"/>
  </conditionalFormatting>
  <conditionalFormatting sqref="R123:R402">
    <cfRule type="duplicateValues" dxfId="48" priority="43"/>
  </conditionalFormatting>
  <conditionalFormatting sqref="R435:R438">
    <cfRule type="duplicateValues" dxfId="47" priority="4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1"/>
  <sheetViews>
    <sheetView tabSelected="1" zoomScaleNormal="100" workbookViewId="0">
      <pane xSplit="3" ySplit="5" topLeftCell="M6" activePane="bottomRight" state="frozen"/>
      <selection pane="topRight" activeCell="C1" sqref="C1"/>
      <selection pane="bottomLeft" activeCell="A6" sqref="A6"/>
      <selection pane="bottomRight" activeCell="V18" sqref="V18"/>
    </sheetView>
  </sheetViews>
  <sheetFormatPr defaultRowHeight="14.25" x14ac:dyDescent="0.2"/>
  <cols>
    <col min="1" max="1" width="9" style="1"/>
    <col min="2" max="2" width="5.5" style="1" customWidth="1"/>
    <col min="3" max="3" width="22.75" style="1" customWidth="1"/>
    <col min="4" max="4" width="9" style="9" customWidth="1"/>
    <col min="5" max="5" width="12.125" style="4" customWidth="1"/>
    <col min="6" max="6" width="11" style="1" customWidth="1"/>
    <col min="7" max="7" width="4.625" style="1" customWidth="1"/>
    <col min="8" max="8" width="9" style="1" customWidth="1"/>
    <col min="9" max="9" width="5.125" style="1" customWidth="1"/>
    <col min="10" max="10" width="13" style="1" customWidth="1"/>
    <col min="11" max="11" width="5.5" style="1" customWidth="1"/>
    <col min="12" max="12" width="9" style="1" customWidth="1"/>
    <col min="13" max="13" width="21.375" style="4" customWidth="1"/>
    <col min="14" max="14" width="10.625" style="1" customWidth="1"/>
    <col min="15" max="15" width="16" style="1" customWidth="1"/>
    <col min="16" max="16" width="17.875" style="1" customWidth="1"/>
    <col min="17" max="20" width="9" style="1" customWidth="1"/>
    <col min="21" max="21" width="4.875" style="1" customWidth="1"/>
    <col min="22" max="25" width="9" style="1" customWidth="1"/>
    <col min="26" max="26" width="32.875" style="1" customWidth="1"/>
    <col min="27" max="27" width="46.75" style="1" customWidth="1"/>
    <col min="28" max="28" width="102.5" style="1" customWidth="1"/>
    <col min="29" max="29" width="14.625" style="1" customWidth="1"/>
    <col min="30" max="16384" width="9" style="1"/>
  </cols>
  <sheetData>
    <row r="1" spans="1:28" x14ac:dyDescent="0.2">
      <c r="A1" s="49" t="s">
        <v>16</v>
      </c>
      <c r="B1" s="5" t="s">
        <v>1665</v>
      </c>
      <c r="C1" s="49" t="s">
        <v>17</v>
      </c>
      <c r="D1" s="50" t="s">
        <v>147</v>
      </c>
      <c r="E1" s="51" t="s">
        <v>1098</v>
      </c>
      <c r="F1" s="49" t="s">
        <v>154</v>
      </c>
      <c r="G1" s="49" t="s">
        <v>22</v>
      </c>
      <c r="H1" s="49"/>
      <c r="I1" s="49" t="s">
        <v>24</v>
      </c>
      <c r="J1" s="49"/>
      <c r="K1" s="49" t="s">
        <v>23</v>
      </c>
      <c r="L1" s="49" t="s">
        <v>32</v>
      </c>
      <c r="M1" s="51" t="s">
        <v>86</v>
      </c>
      <c r="N1" s="49"/>
      <c r="O1" s="49"/>
      <c r="P1" s="49"/>
      <c r="Q1" s="49"/>
      <c r="R1" s="49"/>
      <c r="S1" s="49"/>
      <c r="T1" s="49"/>
      <c r="U1" s="49" t="s">
        <v>145</v>
      </c>
      <c r="V1" s="49" t="s">
        <v>146</v>
      </c>
      <c r="W1" s="49"/>
      <c r="X1" s="49" t="s">
        <v>156</v>
      </c>
      <c r="Y1" s="49"/>
      <c r="Z1" s="49" t="s">
        <v>897</v>
      </c>
      <c r="AA1" s="49" t="s">
        <v>151</v>
      </c>
      <c r="AB1" s="49" t="s">
        <v>153</v>
      </c>
    </row>
    <row r="2" spans="1:28" x14ac:dyDescent="0.2">
      <c r="A2" s="49" t="s">
        <v>460</v>
      </c>
      <c r="B2" s="5" t="s">
        <v>460</v>
      </c>
      <c r="C2" s="49" t="s">
        <v>82</v>
      </c>
      <c r="D2" s="50" t="s">
        <v>148</v>
      </c>
      <c r="E2" s="51" t="s">
        <v>148</v>
      </c>
      <c r="F2" s="49" t="s">
        <v>155</v>
      </c>
      <c r="G2" s="49" t="s">
        <v>460</v>
      </c>
      <c r="H2" s="49"/>
      <c r="I2" s="49" t="s">
        <v>460</v>
      </c>
      <c r="J2" s="49"/>
      <c r="K2" s="49" t="s">
        <v>460</v>
      </c>
      <c r="L2" s="49" t="s">
        <v>460</v>
      </c>
      <c r="M2" s="51" t="s">
        <v>82</v>
      </c>
      <c r="N2" s="49"/>
      <c r="O2" s="49"/>
      <c r="P2" s="49"/>
      <c r="Q2" s="49"/>
      <c r="R2" s="49"/>
      <c r="S2" s="49"/>
      <c r="T2" s="49"/>
      <c r="U2" s="49" t="s">
        <v>460</v>
      </c>
      <c r="V2" s="49" t="s">
        <v>460</v>
      </c>
      <c r="W2" s="49"/>
      <c r="X2" s="49" t="s">
        <v>460</v>
      </c>
      <c r="Y2" s="49"/>
      <c r="Z2" s="49" t="s">
        <v>898</v>
      </c>
      <c r="AA2" s="49" t="s">
        <v>152</v>
      </c>
      <c r="AB2" s="49" t="s">
        <v>152</v>
      </c>
    </row>
    <row r="3" spans="1:28" x14ac:dyDescent="0.2">
      <c r="A3" s="49" t="s">
        <v>18</v>
      </c>
      <c r="B3" s="5" t="s">
        <v>1666</v>
      </c>
      <c r="C3" s="49" t="s">
        <v>19</v>
      </c>
      <c r="D3" s="50" t="s">
        <v>149</v>
      </c>
      <c r="E3" s="51" t="s">
        <v>20</v>
      </c>
      <c r="F3" s="49" t="s">
        <v>20</v>
      </c>
      <c r="G3" s="49" t="s">
        <v>21</v>
      </c>
      <c r="H3" s="49" t="s">
        <v>51</v>
      </c>
      <c r="I3" s="49" t="s">
        <v>21</v>
      </c>
      <c r="J3" s="49" t="s">
        <v>51</v>
      </c>
      <c r="K3" s="49" t="s">
        <v>21</v>
      </c>
      <c r="L3" s="49" t="s">
        <v>79</v>
      </c>
      <c r="M3" s="51" t="s">
        <v>34</v>
      </c>
      <c r="N3" s="49" t="s">
        <v>21</v>
      </c>
      <c r="O3" s="49" t="s">
        <v>79</v>
      </c>
      <c r="P3" s="49" t="s">
        <v>79</v>
      </c>
      <c r="Q3" s="49" t="s">
        <v>79</v>
      </c>
      <c r="R3" s="49" t="s">
        <v>79</v>
      </c>
      <c r="S3" s="49" t="s">
        <v>88</v>
      </c>
      <c r="T3" s="49" t="s">
        <v>51</v>
      </c>
      <c r="U3" s="49" t="s">
        <v>20</v>
      </c>
      <c r="V3" s="49" t="s">
        <v>20</v>
      </c>
      <c r="W3" s="49" t="s">
        <v>21</v>
      </c>
      <c r="X3" s="49" t="s">
        <v>20</v>
      </c>
      <c r="Y3" s="49" t="s">
        <v>21</v>
      </c>
      <c r="Z3" s="49" t="s">
        <v>20</v>
      </c>
      <c r="AA3" s="49" t="s">
        <v>20</v>
      </c>
      <c r="AB3" s="49" t="s">
        <v>20</v>
      </c>
    </row>
    <row r="4" spans="1:28" x14ac:dyDescent="0.2">
      <c r="A4" s="49" t="s">
        <v>16</v>
      </c>
      <c r="B4" s="5" t="s">
        <v>1665</v>
      </c>
      <c r="C4" s="49" t="s">
        <v>17</v>
      </c>
      <c r="D4" s="50" t="s">
        <v>147</v>
      </c>
      <c r="E4" s="51"/>
      <c r="F4" s="49"/>
      <c r="G4" s="49" t="s">
        <v>22</v>
      </c>
      <c r="H4" s="49"/>
      <c r="I4" s="49" t="s">
        <v>24</v>
      </c>
      <c r="J4" s="49"/>
      <c r="K4" s="49" t="s">
        <v>23</v>
      </c>
      <c r="L4" s="49" t="s">
        <v>32</v>
      </c>
      <c r="M4" s="51" t="s">
        <v>31</v>
      </c>
      <c r="N4" s="49" t="s">
        <v>27</v>
      </c>
      <c r="O4" s="49" t="s">
        <v>29</v>
      </c>
      <c r="P4" s="49" t="s">
        <v>28</v>
      </c>
      <c r="Q4" s="49" t="s">
        <v>89</v>
      </c>
      <c r="R4" s="49" t="s">
        <v>30</v>
      </c>
      <c r="S4" s="49" t="s">
        <v>33</v>
      </c>
      <c r="T4" s="49"/>
      <c r="U4" s="49"/>
      <c r="V4" s="49"/>
      <c r="W4" s="49" t="s">
        <v>26</v>
      </c>
      <c r="X4" s="49"/>
      <c r="Y4" s="49" t="s">
        <v>25</v>
      </c>
      <c r="Z4" s="49"/>
      <c r="AA4" s="49"/>
      <c r="AB4" s="49"/>
    </row>
    <row r="5" spans="1:28" s="59" customFormat="1" ht="30" customHeight="1" x14ac:dyDescent="0.2">
      <c r="A5" s="56" t="s">
        <v>78</v>
      </c>
      <c r="B5" s="54" t="s">
        <v>1667</v>
      </c>
      <c r="C5" s="56" t="s">
        <v>1</v>
      </c>
      <c r="D5" s="57" t="s">
        <v>150</v>
      </c>
      <c r="E5" s="58" t="s">
        <v>1097</v>
      </c>
      <c r="F5" s="56" t="s">
        <v>592</v>
      </c>
      <c r="G5" s="56" t="s">
        <v>593</v>
      </c>
      <c r="H5" s="56" t="s">
        <v>596</v>
      </c>
      <c r="I5" s="56" t="s">
        <v>597</v>
      </c>
      <c r="J5" s="56" t="s">
        <v>56</v>
      </c>
      <c r="K5" s="56" t="s">
        <v>594</v>
      </c>
      <c r="L5" s="56" t="s">
        <v>68</v>
      </c>
      <c r="M5" s="58" t="s">
        <v>9</v>
      </c>
      <c r="N5" s="56" t="s">
        <v>13</v>
      </c>
      <c r="O5" s="56" t="s">
        <v>15</v>
      </c>
      <c r="P5" s="56" t="s">
        <v>14</v>
      </c>
      <c r="Q5" s="56" t="s">
        <v>80</v>
      </c>
      <c r="R5" s="56" t="s">
        <v>81</v>
      </c>
      <c r="S5" s="56" t="s">
        <v>3</v>
      </c>
      <c r="T5" s="56" t="s">
        <v>65</v>
      </c>
      <c r="U5" s="56" t="s">
        <v>595</v>
      </c>
      <c r="V5" s="56" t="s">
        <v>12</v>
      </c>
      <c r="W5" s="56" t="s">
        <v>2</v>
      </c>
      <c r="X5" s="56" t="s">
        <v>8</v>
      </c>
      <c r="Y5" s="56" t="s">
        <v>5</v>
      </c>
      <c r="Z5" s="56" t="s">
        <v>4</v>
      </c>
      <c r="AA5" s="56" t="s">
        <v>10</v>
      </c>
      <c r="AB5" s="56" t="s">
        <v>7</v>
      </c>
    </row>
    <row r="6" spans="1:28" x14ac:dyDescent="0.2">
      <c r="A6" s="2">
        <v>101</v>
      </c>
      <c r="B6" s="2"/>
      <c r="C6" s="2" t="s">
        <v>958</v>
      </c>
      <c r="D6" s="28">
        <v>101</v>
      </c>
      <c r="E6" s="6" t="s">
        <v>1099</v>
      </c>
      <c r="F6" s="2" t="s">
        <v>590</v>
      </c>
      <c r="G6" s="2">
        <f>VLOOKUP(F6,下拉菜单映射!$A:$B,2,0)</f>
        <v>6</v>
      </c>
      <c r="H6" s="2" t="s">
        <v>74</v>
      </c>
      <c r="I6" s="2">
        <f>VLOOKUP(H6,下拉菜单映射!$E:$F,2,0)</f>
        <v>5</v>
      </c>
      <c r="J6" s="2" t="s">
        <v>57</v>
      </c>
      <c r="K6" s="2">
        <f>VLOOKUP(J6,下拉菜单映射!$I:$J,2,0)</f>
        <v>0</v>
      </c>
      <c r="L6" s="2"/>
      <c r="M6" s="29"/>
      <c r="N6" s="13">
        <v>99999999</v>
      </c>
      <c r="O6" s="2">
        <v>30000000</v>
      </c>
      <c r="P6" s="2">
        <v>100000</v>
      </c>
      <c r="Q6" s="2"/>
      <c r="R6" s="2"/>
      <c r="S6" s="2"/>
      <c r="T6" s="2" t="s">
        <v>69</v>
      </c>
      <c r="U6" s="2">
        <f>VLOOKUP(T6,下拉菜单映射!$M:$N,2,0)</f>
        <v>5</v>
      </c>
      <c r="V6" s="2">
        <v>5000</v>
      </c>
      <c r="W6" s="2">
        <v>1</v>
      </c>
      <c r="X6" s="2">
        <v>0</v>
      </c>
      <c r="Y6" s="2">
        <v>0</v>
      </c>
      <c r="Z6" s="2" t="s">
        <v>1605</v>
      </c>
      <c r="AA6" s="21" t="s">
        <v>1034</v>
      </c>
      <c r="AB6" s="2" t="s">
        <v>1371</v>
      </c>
    </row>
    <row r="7" spans="1:28" x14ac:dyDescent="0.2">
      <c r="A7" s="2">
        <v>102</v>
      </c>
      <c r="B7" s="2"/>
      <c r="C7" s="2" t="s">
        <v>959</v>
      </c>
      <c r="D7" s="28">
        <v>102</v>
      </c>
      <c r="E7" s="6" t="s">
        <v>1100</v>
      </c>
      <c r="F7" s="2" t="s">
        <v>590</v>
      </c>
      <c r="G7" s="2">
        <f>VLOOKUP(F7,下拉菜单映射!$A:$B,2,0)</f>
        <v>6</v>
      </c>
      <c r="H7" s="2" t="s">
        <v>74</v>
      </c>
      <c r="I7" s="2">
        <f>VLOOKUP(H7,下拉菜单映射!$E:$F,2,0)</f>
        <v>5</v>
      </c>
      <c r="J7" s="2" t="s">
        <v>57</v>
      </c>
      <c r="K7" s="2">
        <f>VLOOKUP(J7,下拉菜单映射!$I:$J,2,0)</f>
        <v>0</v>
      </c>
      <c r="L7" s="2"/>
      <c r="M7" s="29"/>
      <c r="N7" s="13">
        <v>99999999</v>
      </c>
      <c r="O7" s="2">
        <v>30000000</v>
      </c>
      <c r="P7" s="2">
        <v>100000</v>
      </c>
      <c r="Q7" s="2"/>
      <c r="R7" s="2"/>
      <c r="S7" s="2"/>
      <c r="T7" s="2" t="s">
        <v>69</v>
      </c>
      <c r="U7" s="2">
        <f>VLOOKUP(T7,下拉菜单映射!$M:$N,2,0)</f>
        <v>5</v>
      </c>
      <c r="V7" s="2">
        <v>5001</v>
      </c>
      <c r="W7" s="2">
        <v>1</v>
      </c>
      <c r="X7" s="2">
        <v>0</v>
      </c>
      <c r="Y7" s="2">
        <v>0</v>
      </c>
      <c r="Z7" s="2" t="s">
        <v>1606</v>
      </c>
      <c r="AA7" s="21" t="s">
        <v>1035</v>
      </c>
      <c r="AB7" s="13" t="s">
        <v>1372</v>
      </c>
    </row>
    <row r="8" spans="1:28" x14ac:dyDescent="0.2">
      <c r="A8" s="2">
        <v>103</v>
      </c>
      <c r="B8" s="2"/>
      <c r="C8" s="2" t="s">
        <v>960</v>
      </c>
      <c r="D8" s="28">
        <v>103</v>
      </c>
      <c r="E8" s="6" t="s">
        <v>1101</v>
      </c>
      <c r="F8" s="2" t="s">
        <v>590</v>
      </c>
      <c r="G8" s="2">
        <f>VLOOKUP(F8,下拉菜单映射!$A:$B,2,0)</f>
        <v>6</v>
      </c>
      <c r="H8" s="2" t="s">
        <v>87</v>
      </c>
      <c r="I8" s="2">
        <f>VLOOKUP(H8,下拉菜单映射!$E:$F,2,0)</f>
        <v>3</v>
      </c>
      <c r="J8" s="2" t="s">
        <v>57</v>
      </c>
      <c r="K8" s="2">
        <f>VLOOKUP(J8,下拉菜单映射!$I:$J,2,0)</f>
        <v>0</v>
      </c>
      <c r="L8" s="2"/>
      <c r="M8" s="29"/>
      <c r="N8" s="13">
        <v>99999999</v>
      </c>
      <c r="O8" s="2">
        <v>124000000</v>
      </c>
      <c r="P8" s="2">
        <v>5000000</v>
      </c>
      <c r="Q8" s="2"/>
      <c r="R8" s="2"/>
      <c r="S8" s="2"/>
      <c r="T8" s="2" t="s">
        <v>69</v>
      </c>
      <c r="U8" s="2">
        <f>VLOOKUP(T8,下拉菜单映射!$M:$N,2,0)</f>
        <v>5</v>
      </c>
      <c r="V8" s="2">
        <v>5002</v>
      </c>
      <c r="W8" s="2">
        <v>1</v>
      </c>
      <c r="X8" s="2">
        <v>0</v>
      </c>
      <c r="Y8" s="2">
        <v>0</v>
      </c>
      <c r="Z8" s="2" t="s">
        <v>1607</v>
      </c>
      <c r="AA8" s="21" t="s">
        <v>1036</v>
      </c>
      <c r="AB8" s="13" t="s">
        <v>1373</v>
      </c>
    </row>
    <row r="9" spans="1:28" x14ac:dyDescent="0.2">
      <c r="A9" s="2">
        <v>104</v>
      </c>
      <c r="B9" s="2"/>
      <c r="C9" s="2" t="s">
        <v>90</v>
      </c>
      <c r="D9" s="28">
        <v>104</v>
      </c>
      <c r="E9" s="29"/>
      <c r="F9" s="2" t="s">
        <v>590</v>
      </c>
      <c r="G9" s="2">
        <f>VLOOKUP(F9,下拉菜单映射!$A:$B,2,0)</f>
        <v>6</v>
      </c>
      <c r="H9" s="2" t="s">
        <v>77</v>
      </c>
      <c r="I9" s="2">
        <f>VLOOKUP(H9,下拉菜单映射!$E:$F,2,0)</f>
        <v>4</v>
      </c>
      <c r="J9" s="2" t="s">
        <v>57</v>
      </c>
      <c r="K9" s="2">
        <f>VLOOKUP(J9,下拉菜单映射!$I:$J,2,0)</f>
        <v>0</v>
      </c>
      <c r="L9" s="2"/>
      <c r="M9" s="29"/>
      <c r="N9" s="13">
        <v>99999999</v>
      </c>
      <c r="O9" s="2">
        <v>30000000</v>
      </c>
      <c r="P9" s="2">
        <v>100000</v>
      </c>
      <c r="Q9" s="2"/>
      <c r="R9" s="2"/>
      <c r="S9" s="2"/>
      <c r="T9" s="2" t="s">
        <v>57</v>
      </c>
      <c r="U9" s="2">
        <f>VLOOKUP(T9,下拉菜单映射!$M:$N,2,0)</f>
        <v>0</v>
      </c>
      <c r="V9" s="2">
        <v>0</v>
      </c>
      <c r="W9" s="2">
        <v>1</v>
      </c>
      <c r="X9" s="2">
        <v>0</v>
      </c>
      <c r="Y9" s="2">
        <v>0</v>
      </c>
      <c r="Z9" s="2"/>
      <c r="AA9" s="24" t="s">
        <v>90</v>
      </c>
      <c r="AB9" s="24" t="s">
        <v>602</v>
      </c>
    </row>
    <row r="10" spans="1:28" x14ac:dyDescent="0.2">
      <c r="A10" s="2">
        <v>105</v>
      </c>
      <c r="B10" s="2"/>
      <c r="C10" s="2" t="s">
        <v>1201</v>
      </c>
      <c r="D10" s="28">
        <v>105</v>
      </c>
      <c r="E10" s="6" t="s">
        <v>1367</v>
      </c>
      <c r="F10" s="2" t="s">
        <v>590</v>
      </c>
      <c r="G10" s="2">
        <f>VLOOKUP(F10,下拉菜单映射!$A:$B,2,0)</f>
        <v>6</v>
      </c>
      <c r="H10" s="2" t="s">
        <v>77</v>
      </c>
      <c r="I10" s="2">
        <f>VLOOKUP(H10,下拉菜单映射!$E:$F,2,0)</f>
        <v>4</v>
      </c>
      <c r="J10" s="2" t="s">
        <v>57</v>
      </c>
      <c r="K10" s="2">
        <f>VLOOKUP(J10,下拉菜单映射!$I:$J,2,0)</f>
        <v>0</v>
      </c>
      <c r="L10" s="2"/>
      <c r="M10" s="29"/>
      <c r="N10" s="13">
        <v>99999999</v>
      </c>
      <c r="O10" s="2">
        <v>30000000</v>
      </c>
      <c r="P10" s="2">
        <v>100000</v>
      </c>
      <c r="Q10" s="2"/>
      <c r="R10" s="2"/>
      <c r="S10" s="2"/>
      <c r="T10" s="2" t="s">
        <v>69</v>
      </c>
      <c r="U10" s="2">
        <f>VLOOKUP(T10,下拉菜单映射!$M:$N,2,0)</f>
        <v>5</v>
      </c>
      <c r="V10" s="2">
        <v>5003</v>
      </c>
      <c r="W10" s="2">
        <v>1</v>
      </c>
      <c r="X10" s="2">
        <v>0</v>
      </c>
      <c r="Y10" s="2">
        <v>0</v>
      </c>
      <c r="Z10" s="2"/>
      <c r="AA10" s="2" t="s">
        <v>1208</v>
      </c>
      <c r="AB10" s="24" t="s">
        <v>603</v>
      </c>
    </row>
    <row r="11" spans="1:28" x14ac:dyDescent="0.2">
      <c r="A11" s="2">
        <v>106</v>
      </c>
      <c r="B11" s="2"/>
      <c r="C11" s="13" t="s">
        <v>1202</v>
      </c>
      <c r="D11" s="28">
        <v>106</v>
      </c>
      <c r="E11" s="6" t="s">
        <v>1368</v>
      </c>
      <c r="F11" s="2" t="s">
        <v>590</v>
      </c>
      <c r="G11" s="2">
        <f>VLOOKUP(F11,下拉菜单映射!$A:$B,2,0)</f>
        <v>6</v>
      </c>
      <c r="H11" s="2" t="s">
        <v>77</v>
      </c>
      <c r="I11" s="2">
        <f>VLOOKUP(H11,下拉菜单映射!$E:$F,2,0)</f>
        <v>4</v>
      </c>
      <c r="J11" s="2" t="s">
        <v>57</v>
      </c>
      <c r="K11" s="2">
        <f>VLOOKUP(J11,下拉菜单映射!$I:$J,2,0)</f>
        <v>0</v>
      </c>
      <c r="L11" s="2"/>
      <c r="M11" s="29"/>
      <c r="N11" s="13">
        <v>99999999</v>
      </c>
      <c r="O11" s="2">
        <v>30000000</v>
      </c>
      <c r="P11" s="2">
        <v>100000</v>
      </c>
      <c r="Q11" s="2"/>
      <c r="R11" s="2"/>
      <c r="S11" s="2"/>
      <c r="T11" s="2" t="s">
        <v>57</v>
      </c>
      <c r="U11" s="2">
        <f>VLOOKUP(T11,下拉菜单映射!$M:$N,2,0)</f>
        <v>0</v>
      </c>
      <c r="V11" s="2">
        <v>0</v>
      </c>
      <c r="W11" s="2">
        <v>1</v>
      </c>
      <c r="X11" s="2">
        <v>0</v>
      </c>
      <c r="Y11" s="2">
        <v>0</v>
      </c>
      <c r="Z11" s="2"/>
      <c r="AA11" s="2" t="s">
        <v>1369</v>
      </c>
      <c r="AB11" s="2" t="s">
        <v>1370</v>
      </c>
    </row>
    <row r="12" spans="1:28" x14ac:dyDescent="0.2">
      <c r="A12" s="2">
        <v>107</v>
      </c>
      <c r="B12" s="2"/>
      <c r="C12" s="2" t="s">
        <v>447</v>
      </c>
      <c r="D12" s="28">
        <v>107</v>
      </c>
      <c r="E12" s="6" t="s">
        <v>1102</v>
      </c>
      <c r="F12" s="2" t="s">
        <v>590</v>
      </c>
      <c r="G12" s="2">
        <f>VLOOKUP(F12,下拉菜单映射!$A:$B,2,0)</f>
        <v>6</v>
      </c>
      <c r="H12" s="2" t="s">
        <v>77</v>
      </c>
      <c r="I12" s="2">
        <f>VLOOKUP(H12,下拉菜单映射!$E:$F,2,0)</f>
        <v>4</v>
      </c>
      <c r="J12" s="2" t="s">
        <v>57</v>
      </c>
      <c r="K12" s="2">
        <f>VLOOKUP(J12,下拉菜单映射!$I:$J,2,0)</f>
        <v>0</v>
      </c>
      <c r="L12" s="2"/>
      <c r="M12" s="29"/>
      <c r="N12" s="13">
        <v>99999999</v>
      </c>
      <c r="O12" s="2">
        <v>30000000</v>
      </c>
      <c r="P12" s="2">
        <v>100000</v>
      </c>
      <c r="Q12" s="2"/>
      <c r="R12" s="2"/>
      <c r="S12" s="2"/>
      <c r="T12" s="2" t="s">
        <v>57</v>
      </c>
      <c r="U12" s="2">
        <f>VLOOKUP(T12,下拉菜单映射!$M:$N,2,0)</f>
        <v>0</v>
      </c>
      <c r="V12" s="2">
        <v>0</v>
      </c>
      <c r="W12" s="2">
        <v>1</v>
      </c>
      <c r="X12" s="2">
        <v>0</v>
      </c>
      <c r="Y12" s="2">
        <v>0</v>
      </c>
      <c r="Z12" s="2" t="s">
        <v>1623</v>
      </c>
      <c r="AA12" s="22" t="s">
        <v>1037</v>
      </c>
      <c r="AB12" s="22" t="s">
        <v>1040</v>
      </c>
    </row>
    <row r="13" spans="1:28" x14ac:dyDescent="0.2">
      <c r="A13" s="2">
        <v>108</v>
      </c>
      <c r="B13" s="2"/>
      <c r="C13" s="14" t="s">
        <v>1275</v>
      </c>
      <c r="D13" s="28">
        <v>108</v>
      </c>
      <c r="E13" s="28" t="s">
        <v>1631</v>
      </c>
      <c r="F13" s="2" t="s">
        <v>590</v>
      </c>
      <c r="G13" s="2">
        <f>VLOOKUP(F13,下拉菜单映射!$A:$B,2,0)</f>
        <v>6</v>
      </c>
      <c r="H13" s="2" t="s">
        <v>77</v>
      </c>
      <c r="I13" s="2">
        <f>VLOOKUP(H13,下拉菜单映射!$E:$F,2,0)</f>
        <v>4</v>
      </c>
      <c r="J13" s="2" t="s">
        <v>57</v>
      </c>
      <c r="K13" s="2">
        <f>VLOOKUP(J13,下拉菜单映射!$I:$J,2,0)</f>
        <v>0</v>
      </c>
      <c r="L13" s="2"/>
      <c r="M13" s="29"/>
      <c r="N13" s="13">
        <v>99999999</v>
      </c>
      <c r="O13" s="2">
        <v>30000000</v>
      </c>
      <c r="P13" s="2">
        <v>100000</v>
      </c>
      <c r="Q13" s="2"/>
      <c r="R13" s="2"/>
      <c r="S13" s="2"/>
      <c r="T13" s="2" t="s">
        <v>57</v>
      </c>
      <c r="U13" s="2">
        <f>VLOOKUP(T13,下拉菜单映射!$M:$N,2,0)</f>
        <v>0</v>
      </c>
      <c r="V13" s="2">
        <v>0</v>
      </c>
      <c r="W13" s="2">
        <v>1</v>
      </c>
      <c r="X13" s="2">
        <v>0</v>
      </c>
      <c r="Y13" s="2">
        <v>0</v>
      </c>
      <c r="Z13" s="2" t="s">
        <v>1608</v>
      </c>
      <c r="AA13" s="21" t="s">
        <v>1038</v>
      </c>
      <c r="AB13" s="2" t="s">
        <v>1374</v>
      </c>
    </row>
    <row r="14" spans="1:28" x14ac:dyDescent="0.2">
      <c r="A14" s="2">
        <v>109</v>
      </c>
      <c r="B14" s="2"/>
      <c r="C14" s="2" t="s">
        <v>448</v>
      </c>
      <c r="D14" s="28">
        <v>109</v>
      </c>
      <c r="E14" s="6" t="s">
        <v>1365</v>
      </c>
      <c r="F14" s="2" t="s">
        <v>590</v>
      </c>
      <c r="G14" s="2">
        <f>VLOOKUP(F14,下拉菜单映射!$A:$B,2,0)</f>
        <v>6</v>
      </c>
      <c r="H14" s="2" t="s">
        <v>77</v>
      </c>
      <c r="I14" s="2">
        <f>VLOOKUP(H14,下拉菜单映射!$E:$F,2,0)</f>
        <v>4</v>
      </c>
      <c r="J14" s="2" t="s">
        <v>57</v>
      </c>
      <c r="K14" s="2">
        <f>VLOOKUP(J14,下拉菜单映射!$I:$J,2,0)</f>
        <v>0</v>
      </c>
      <c r="L14" s="2"/>
      <c r="M14" s="29"/>
      <c r="N14" s="13">
        <v>99999999</v>
      </c>
      <c r="O14" s="2">
        <v>30000000</v>
      </c>
      <c r="P14" s="2">
        <v>100000</v>
      </c>
      <c r="Q14" s="2"/>
      <c r="R14" s="2"/>
      <c r="S14" s="2"/>
      <c r="T14" s="2" t="s">
        <v>57</v>
      </c>
      <c r="U14" s="2">
        <f>VLOOKUP(T14,下拉菜单映射!$M:$N,2,0)</f>
        <v>0</v>
      </c>
      <c r="V14" s="2">
        <v>0</v>
      </c>
      <c r="W14" s="2">
        <v>1</v>
      </c>
      <c r="X14" s="2">
        <v>0</v>
      </c>
      <c r="Y14" s="2">
        <v>0</v>
      </c>
      <c r="Z14" s="2" t="s">
        <v>914</v>
      </c>
      <c r="AA14" s="21" t="s">
        <v>1039</v>
      </c>
      <c r="AB14" s="24" t="s">
        <v>604</v>
      </c>
    </row>
    <row r="15" spans="1:28" s="8" customFormat="1" x14ac:dyDescent="0.2">
      <c r="A15" s="2">
        <v>114</v>
      </c>
      <c r="B15" s="2"/>
      <c r="C15" s="2" t="s">
        <v>1198</v>
      </c>
      <c r="D15" s="28">
        <v>114</v>
      </c>
      <c r="E15" s="6" t="s">
        <v>1362</v>
      </c>
      <c r="F15" s="2" t="s">
        <v>590</v>
      </c>
      <c r="G15" s="2">
        <f>VLOOKUP(F15,下拉菜单映射!$A:$B,2,0)</f>
        <v>6</v>
      </c>
      <c r="H15" s="2" t="s">
        <v>87</v>
      </c>
      <c r="I15" s="2">
        <f>VLOOKUP(H15,下拉菜单映射!$E:$F,2,0)</f>
        <v>3</v>
      </c>
      <c r="J15" s="2" t="s">
        <v>57</v>
      </c>
      <c r="K15" s="2">
        <f>VLOOKUP(J15,下拉菜单映射!$I:$J,2,0)</f>
        <v>0</v>
      </c>
      <c r="L15" s="2"/>
      <c r="M15" s="29"/>
      <c r="N15" s="13">
        <v>99999999</v>
      </c>
      <c r="O15" s="2">
        <v>30000000</v>
      </c>
      <c r="P15" s="2">
        <v>100000</v>
      </c>
      <c r="Q15" s="2"/>
      <c r="R15" s="2"/>
      <c r="S15" s="2"/>
      <c r="T15" s="2" t="s">
        <v>69</v>
      </c>
      <c r="U15" s="2">
        <f>VLOOKUP(T15,下拉菜单映射!$M:$N,2,0)</f>
        <v>5</v>
      </c>
      <c r="V15" s="2">
        <v>5005</v>
      </c>
      <c r="W15" s="2">
        <v>1</v>
      </c>
      <c r="X15" s="2">
        <v>0</v>
      </c>
      <c r="Y15" s="2">
        <v>0</v>
      </c>
      <c r="Z15" s="2"/>
      <c r="AA15" s="2" t="s">
        <v>1231</v>
      </c>
      <c r="AB15" s="24" t="s">
        <v>916</v>
      </c>
    </row>
    <row r="16" spans="1:28" s="8" customFormat="1" x14ac:dyDescent="0.2">
      <c r="A16" s="2">
        <v>115</v>
      </c>
      <c r="B16" s="2"/>
      <c r="C16" s="13" t="s">
        <v>1199</v>
      </c>
      <c r="D16" s="28">
        <v>115</v>
      </c>
      <c r="E16" s="6" t="s">
        <v>1363</v>
      </c>
      <c r="F16" s="2" t="s">
        <v>590</v>
      </c>
      <c r="G16" s="2">
        <f>VLOOKUP(F16,下拉菜单映射!$A:$B,2,0)</f>
        <v>6</v>
      </c>
      <c r="H16" s="2" t="s">
        <v>77</v>
      </c>
      <c r="I16" s="2">
        <f>VLOOKUP(H16,下拉菜单映射!$E:$F,2,0)</f>
        <v>4</v>
      </c>
      <c r="J16" s="2" t="s">
        <v>57</v>
      </c>
      <c r="K16" s="2">
        <f>VLOOKUP(J16,下拉菜单映射!$I:$J,2,0)</f>
        <v>0</v>
      </c>
      <c r="L16" s="2"/>
      <c r="M16" s="29"/>
      <c r="N16" s="13">
        <v>99999999</v>
      </c>
      <c r="O16" s="2">
        <v>30000000</v>
      </c>
      <c r="P16" s="2">
        <v>100000</v>
      </c>
      <c r="Q16" s="2"/>
      <c r="R16" s="2"/>
      <c r="S16" s="2"/>
      <c r="T16" s="2" t="s">
        <v>69</v>
      </c>
      <c r="U16" s="2">
        <f>VLOOKUP(T16,下拉菜单映射!$M:$N,2,0)</f>
        <v>5</v>
      </c>
      <c r="V16" s="2">
        <v>5006</v>
      </c>
      <c r="W16" s="2">
        <v>1</v>
      </c>
      <c r="X16" s="2">
        <v>0</v>
      </c>
      <c r="Y16" s="2">
        <v>0</v>
      </c>
      <c r="Z16" s="2"/>
      <c r="AA16" s="13" t="s">
        <v>1232</v>
      </c>
      <c r="AB16" s="24" t="s">
        <v>917</v>
      </c>
    </row>
    <row r="17" spans="1:28" s="8" customFormat="1" x14ac:dyDescent="0.2">
      <c r="A17" s="2">
        <v>116</v>
      </c>
      <c r="B17" s="2"/>
      <c r="C17" s="55" t="s">
        <v>1276</v>
      </c>
      <c r="D17" s="28">
        <v>116</v>
      </c>
      <c r="E17" s="6" t="s">
        <v>1364</v>
      </c>
      <c r="F17" s="2" t="s">
        <v>590</v>
      </c>
      <c r="G17" s="2">
        <f>VLOOKUP(F17,下拉菜单映射!$A:$B,2,0)</f>
        <v>6</v>
      </c>
      <c r="H17" s="2" t="s">
        <v>74</v>
      </c>
      <c r="I17" s="2">
        <f>VLOOKUP(H17,下拉菜单映射!$E:$F,2,0)</f>
        <v>5</v>
      </c>
      <c r="J17" s="2" t="s">
        <v>57</v>
      </c>
      <c r="K17" s="2">
        <f>VLOOKUP(J17,下拉菜单映射!$I:$J,2,0)</f>
        <v>0</v>
      </c>
      <c r="L17" s="2"/>
      <c r="M17" s="29"/>
      <c r="N17" s="13">
        <v>99999999</v>
      </c>
      <c r="O17" s="2">
        <v>30000000</v>
      </c>
      <c r="P17" s="2">
        <v>100000</v>
      </c>
      <c r="Q17" s="2"/>
      <c r="R17" s="2"/>
      <c r="S17" s="2"/>
      <c r="T17" s="2" t="s">
        <v>69</v>
      </c>
      <c r="U17" s="2">
        <f>VLOOKUP(T17,下拉菜单映射!$M:$N,2,0)</f>
        <v>5</v>
      </c>
      <c r="V17" s="2">
        <v>5007</v>
      </c>
      <c r="W17" s="2">
        <v>1</v>
      </c>
      <c r="X17" s="2">
        <v>0</v>
      </c>
      <c r="Y17" s="2">
        <v>0</v>
      </c>
      <c r="Z17" s="2"/>
      <c r="AA17" s="24" t="s">
        <v>915</v>
      </c>
      <c r="AB17" s="24" t="s">
        <v>918</v>
      </c>
    </row>
    <row r="18" spans="1:28" s="8" customFormat="1" x14ac:dyDescent="0.2">
      <c r="A18" s="2">
        <v>117</v>
      </c>
      <c r="B18" s="2"/>
      <c r="C18" s="13" t="s">
        <v>1200</v>
      </c>
      <c r="D18" s="28">
        <v>117</v>
      </c>
      <c r="E18" s="6" t="s">
        <v>1366</v>
      </c>
      <c r="F18" s="2" t="s">
        <v>590</v>
      </c>
      <c r="G18" s="2">
        <v>6</v>
      </c>
      <c r="H18" s="2" t="s">
        <v>77</v>
      </c>
      <c r="I18" s="2">
        <f>VLOOKUP(H18,下拉菜单映射!$E:$F,2,0)</f>
        <v>4</v>
      </c>
      <c r="J18" s="2" t="s">
        <v>57</v>
      </c>
      <c r="K18" s="2">
        <f>VLOOKUP(J18,下拉菜单映射!$I:$J,2,0)</f>
        <v>0</v>
      </c>
      <c r="L18" s="2"/>
      <c r="M18" s="29"/>
      <c r="N18" s="13">
        <v>99999999</v>
      </c>
      <c r="O18" s="2">
        <v>30000000</v>
      </c>
      <c r="P18" s="2">
        <v>100000</v>
      </c>
      <c r="Q18" s="2"/>
      <c r="R18" s="2"/>
      <c r="S18" s="2"/>
      <c r="T18" s="2" t="s">
        <v>69</v>
      </c>
      <c r="U18" s="2">
        <f>VLOOKUP(T18,下拉菜单映射!$M:$N,2,0)</f>
        <v>5</v>
      </c>
      <c r="V18" s="2">
        <v>5008</v>
      </c>
      <c r="W18" s="2">
        <v>1</v>
      </c>
      <c r="X18" s="2">
        <v>0</v>
      </c>
      <c r="Y18" s="2">
        <v>0</v>
      </c>
      <c r="Z18" s="2" t="s">
        <v>1610</v>
      </c>
      <c r="AA18" s="22" t="s">
        <v>1636</v>
      </c>
      <c r="AB18" s="24" t="s">
        <v>1538</v>
      </c>
    </row>
    <row r="19" spans="1:28" s="8" customFormat="1" x14ac:dyDescent="0.2">
      <c r="A19" s="2">
        <v>1001</v>
      </c>
      <c r="B19" s="52"/>
      <c r="C19" s="15" t="s">
        <v>961</v>
      </c>
      <c r="D19" s="28">
        <v>1001</v>
      </c>
      <c r="E19" s="29"/>
      <c r="F19" s="2" t="s">
        <v>1357</v>
      </c>
      <c r="G19" s="2">
        <f>VLOOKUP(F19,下拉菜单映射!$A:$B,2,0)</f>
        <v>1</v>
      </c>
      <c r="H19" s="2" t="s">
        <v>77</v>
      </c>
      <c r="I19" s="2">
        <f>VLOOKUP(H19,下拉菜单映射!$E:$F,2,0)</f>
        <v>4</v>
      </c>
      <c r="J19" s="2" t="s">
        <v>61</v>
      </c>
      <c r="K19" s="2">
        <f>VLOOKUP(J19,下拉菜单映射!$I:$J,2,0)</f>
        <v>4</v>
      </c>
      <c r="L19" s="2"/>
      <c r="M19" s="29"/>
      <c r="N19" s="2">
        <v>9999</v>
      </c>
      <c r="O19" s="2">
        <v>15000</v>
      </c>
      <c r="P19" s="2">
        <v>500</v>
      </c>
      <c r="Q19" s="2"/>
      <c r="R19" s="2"/>
      <c r="S19" s="2"/>
      <c r="T19" s="2" t="s">
        <v>67</v>
      </c>
      <c r="U19" s="2">
        <f>VLOOKUP(T19,下拉菜单映射!$M:$N,2,0)</f>
        <v>1</v>
      </c>
      <c r="V19" s="2">
        <v>1996</v>
      </c>
      <c r="W19" s="2">
        <v>1</v>
      </c>
      <c r="X19" s="2">
        <v>0</v>
      </c>
      <c r="Y19" s="2">
        <v>0</v>
      </c>
      <c r="Z19" s="2" t="s">
        <v>1611</v>
      </c>
      <c r="AA19" s="30" t="s">
        <v>1041</v>
      </c>
      <c r="AB19" s="24" t="s">
        <v>605</v>
      </c>
    </row>
    <row r="20" spans="1:28" s="8" customFormat="1" x14ac:dyDescent="0.2">
      <c r="A20" s="2">
        <v>1002</v>
      </c>
      <c r="B20" s="52"/>
      <c r="C20" s="15" t="s">
        <v>962</v>
      </c>
      <c r="D20" s="28">
        <v>1002</v>
      </c>
      <c r="E20" s="29"/>
      <c r="F20" s="2" t="s">
        <v>1357</v>
      </c>
      <c r="G20" s="2">
        <f>VLOOKUP(F20,下拉菜单映射!$A:$B,2,0)</f>
        <v>1</v>
      </c>
      <c r="H20" s="2" t="s">
        <v>87</v>
      </c>
      <c r="I20" s="2">
        <f>VLOOKUP(H20,下拉菜单映射!$E:$F,2,0)</f>
        <v>3</v>
      </c>
      <c r="J20" s="2" t="s">
        <v>61</v>
      </c>
      <c r="K20" s="2">
        <f>VLOOKUP(J20,下拉菜单映射!$I:$J,2,0)</f>
        <v>4</v>
      </c>
      <c r="L20" s="2"/>
      <c r="M20" s="29"/>
      <c r="N20" s="2">
        <v>9999</v>
      </c>
      <c r="O20" s="2">
        <v>15000</v>
      </c>
      <c r="P20" s="2">
        <v>500</v>
      </c>
      <c r="Q20" s="2"/>
      <c r="R20" s="2"/>
      <c r="S20" s="2"/>
      <c r="T20" s="2" t="s">
        <v>67</v>
      </c>
      <c r="U20" s="2">
        <f>VLOOKUP(T20,下拉菜单映射!$M:$N,2,0)</f>
        <v>1</v>
      </c>
      <c r="V20" s="2">
        <v>1997</v>
      </c>
      <c r="W20" s="2">
        <v>1</v>
      </c>
      <c r="X20" s="2">
        <v>0</v>
      </c>
      <c r="Y20" s="2">
        <v>0</v>
      </c>
      <c r="Z20" s="2" t="s">
        <v>1611</v>
      </c>
      <c r="AA20" s="30" t="s">
        <v>1042</v>
      </c>
      <c r="AB20" s="31" t="s">
        <v>1375</v>
      </c>
    </row>
    <row r="21" spans="1:28" s="8" customFormat="1" x14ac:dyDescent="0.2">
      <c r="A21" s="2">
        <v>1003</v>
      </c>
      <c r="B21" s="52"/>
      <c r="C21" s="15" t="s">
        <v>963</v>
      </c>
      <c r="D21" s="28">
        <v>1003</v>
      </c>
      <c r="E21" s="29"/>
      <c r="F21" s="2" t="s">
        <v>1357</v>
      </c>
      <c r="G21" s="2">
        <f>VLOOKUP(F21,下拉菜单映射!$A:$B,2,0)</f>
        <v>1</v>
      </c>
      <c r="H21" s="2" t="s">
        <v>74</v>
      </c>
      <c r="I21" s="2">
        <f>VLOOKUP(H21,下拉菜单映射!$E:$F,2,0)</f>
        <v>5</v>
      </c>
      <c r="J21" s="2" t="s">
        <v>61</v>
      </c>
      <c r="K21" s="2">
        <f>VLOOKUP(J21,下拉菜单映射!$I:$J,2,0)</f>
        <v>4</v>
      </c>
      <c r="L21" s="2"/>
      <c r="M21" s="29"/>
      <c r="N21" s="2">
        <v>9999</v>
      </c>
      <c r="O21" s="2">
        <v>15000</v>
      </c>
      <c r="P21" s="2">
        <v>500</v>
      </c>
      <c r="Q21" s="2"/>
      <c r="R21" s="2"/>
      <c r="S21" s="2"/>
      <c r="T21" s="2" t="s">
        <v>67</v>
      </c>
      <c r="U21" s="2">
        <f>VLOOKUP(T21,下拉菜单映射!$M:$N,2,0)</f>
        <v>1</v>
      </c>
      <c r="V21" s="2">
        <v>1995</v>
      </c>
      <c r="W21" s="2">
        <v>1</v>
      </c>
      <c r="X21" s="2">
        <v>0</v>
      </c>
      <c r="Y21" s="2">
        <v>0</v>
      </c>
      <c r="Z21" s="2" t="s">
        <v>1611</v>
      </c>
      <c r="AA21" s="30" t="s">
        <v>1043</v>
      </c>
      <c r="AB21" s="24" t="s">
        <v>606</v>
      </c>
    </row>
    <row r="22" spans="1:28" s="8" customFormat="1" x14ac:dyDescent="0.2">
      <c r="A22" s="2">
        <v>1004</v>
      </c>
      <c r="B22" s="52"/>
      <c r="C22" s="15" t="s">
        <v>964</v>
      </c>
      <c r="D22" s="28">
        <v>1004</v>
      </c>
      <c r="E22" s="29"/>
      <c r="F22" s="2" t="s">
        <v>1357</v>
      </c>
      <c r="G22" s="2">
        <f>VLOOKUP(F22,下拉菜单映射!$A:$B,2,0)</f>
        <v>1</v>
      </c>
      <c r="H22" s="2" t="s">
        <v>77</v>
      </c>
      <c r="I22" s="2">
        <f>VLOOKUP(H22,下拉菜单映射!$E:$F,2,0)</f>
        <v>4</v>
      </c>
      <c r="J22" s="2" t="s">
        <v>61</v>
      </c>
      <c r="K22" s="2">
        <f>VLOOKUP(J22,下拉菜单映射!$I:$J,2,0)</f>
        <v>4</v>
      </c>
      <c r="L22" s="2"/>
      <c r="M22" s="29"/>
      <c r="N22" s="2">
        <v>9999</v>
      </c>
      <c r="O22" s="2">
        <v>15000</v>
      </c>
      <c r="P22" s="2">
        <v>500</v>
      </c>
      <c r="Q22" s="2"/>
      <c r="R22" s="2"/>
      <c r="S22" s="2"/>
      <c r="T22" s="2" t="s">
        <v>67</v>
      </c>
      <c r="U22" s="2">
        <f>VLOOKUP(T22,下拉菜单映射!$M:$N,2,0)</f>
        <v>1</v>
      </c>
      <c r="V22" s="2">
        <v>1996</v>
      </c>
      <c r="W22" s="2">
        <v>1</v>
      </c>
      <c r="X22" s="2">
        <v>0</v>
      </c>
      <c r="Y22" s="2">
        <v>0</v>
      </c>
      <c r="Z22" s="2" t="s">
        <v>1611</v>
      </c>
      <c r="AA22" s="30" t="s">
        <v>1044</v>
      </c>
      <c r="AB22" s="31" t="s">
        <v>1376</v>
      </c>
    </row>
    <row r="23" spans="1:28" x14ac:dyDescent="0.2">
      <c r="A23" s="2">
        <v>1005</v>
      </c>
      <c r="B23" s="2"/>
      <c r="C23" s="16" t="s">
        <v>965</v>
      </c>
      <c r="D23" s="28">
        <v>1005</v>
      </c>
      <c r="E23" s="29"/>
      <c r="F23" s="2" t="s">
        <v>1357</v>
      </c>
      <c r="G23" s="2">
        <f>VLOOKUP(F23,下拉菜单映射!$A:$B,2,0)</f>
        <v>1</v>
      </c>
      <c r="H23" s="2" t="s">
        <v>77</v>
      </c>
      <c r="I23" s="2">
        <f>VLOOKUP(H23,下拉菜单映射!$E:$F,2,0)</f>
        <v>4</v>
      </c>
      <c r="J23" s="2" t="s">
        <v>61</v>
      </c>
      <c r="K23" s="2">
        <f>VLOOKUP(J23,下拉菜单映射!$I:$J,2,0)</f>
        <v>4</v>
      </c>
      <c r="L23" s="2"/>
      <c r="M23" s="29"/>
      <c r="N23" s="2">
        <v>9999</v>
      </c>
      <c r="O23" s="2">
        <v>15000</v>
      </c>
      <c r="P23" s="2">
        <v>500</v>
      </c>
      <c r="Q23" s="2"/>
      <c r="R23" s="2"/>
      <c r="S23" s="2"/>
      <c r="T23" s="2" t="s">
        <v>67</v>
      </c>
      <c r="U23" s="2">
        <f>VLOOKUP(T23,下拉菜单映射!$M:$N,2,0)</f>
        <v>1</v>
      </c>
      <c r="V23" s="2">
        <v>1996</v>
      </c>
      <c r="W23" s="2">
        <v>1</v>
      </c>
      <c r="X23" s="2">
        <v>0</v>
      </c>
      <c r="Y23" s="2">
        <v>0</v>
      </c>
      <c r="Z23" s="2" t="s">
        <v>1611</v>
      </c>
      <c r="AA23" s="13" t="s">
        <v>1045</v>
      </c>
      <c r="AB23" s="31" t="s">
        <v>1377</v>
      </c>
    </row>
    <row r="24" spans="1:28" x14ac:dyDescent="0.2">
      <c r="A24" s="2">
        <v>1006</v>
      </c>
      <c r="B24" s="2"/>
      <c r="C24" s="16" t="s">
        <v>108</v>
      </c>
      <c r="D24" s="28">
        <v>1006</v>
      </c>
      <c r="E24" s="29"/>
      <c r="F24" s="2" t="s">
        <v>1357</v>
      </c>
      <c r="G24" s="2">
        <f>VLOOKUP(F24,下拉菜单映射!$A:$B,2,0)</f>
        <v>1</v>
      </c>
      <c r="H24" s="2" t="s">
        <v>77</v>
      </c>
      <c r="I24" s="2">
        <f>VLOOKUP(H24,下拉菜单映射!$E:$F,2,0)</f>
        <v>4</v>
      </c>
      <c r="J24" s="2" t="s">
        <v>61</v>
      </c>
      <c r="K24" s="2">
        <f>VLOOKUP(J24,下拉菜单映射!$I:$J,2,0)</f>
        <v>4</v>
      </c>
      <c r="L24" s="2"/>
      <c r="M24" s="29"/>
      <c r="N24" s="2">
        <v>9999</v>
      </c>
      <c r="O24" s="2">
        <v>15000</v>
      </c>
      <c r="P24" s="2">
        <v>500</v>
      </c>
      <c r="Q24" s="2"/>
      <c r="R24" s="2"/>
      <c r="S24" s="2"/>
      <c r="T24" s="2" t="s">
        <v>67</v>
      </c>
      <c r="U24" s="2">
        <f>VLOOKUP(T24,下拉菜单映射!$M:$N,2,0)</f>
        <v>1</v>
      </c>
      <c r="V24" s="2">
        <v>1996</v>
      </c>
      <c r="W24" s="2">
        <v>1</v>
      </c>
      <c r="X24" s="2">
        <v>0</v>
      </c>
      <c r="Y24" s="2">
        <v>0</v>
      </c>
      <c r="Z24" s="2" t="s">
        <v>1611</v>
      </c>
      <c r="AA24" s="13" t="s">
        <v>1046</v>
      </c>
      <c r="AB24" s="31" t="s">
        <v>1378</v>
      </c>
    </row>
    <row r="25" spans="1:28" x14ac:dyDescent="0.2">
      <c r="A25" s="2">
        <v>1007</v>
      </c>
      <c r="B25" s="2"/>
      <c r="C25" s="16" t="s">
        <v>105</v>
      </c>
      <c r="D25" s="28">
        <v>1007</v>
      </c>
      <c r="E25" s="29"/>
      <c r="F25" s="2" t="s">
        <v>1357</v>
      </c>
      <c r="G25" s="2">
        <f>VLOOKUP(F25,下拉菜单映射!$A:$B,2,0)</f>
        <v>1</v>
      </c>
      <c r="H25" s="2" t="s">
        <v>87</v>
      </c>
      <c r="I25" s="2">
        <f>VLOOKUP(H25,下拉菜单映射!$E:$F,2,0)</f>
        <v>3</v>
      </c>
      <c r="J25" s="2" t="s">
        <v>61</v>
      </c>
      <c r="K25" s="2">
        <f>VLOOKUP(J25,下拉菜单映射!$I:$J,2,0)</f>
        <v>4</v>
      </c>
      <c r="L25" s="2"/>
      <c r="M25" s="29"/>
      <c r="N25" s="2">
        <v>9999</v>
      </c>
      <c r="O25" s="2">
        <v>15000</v>
      </c>
      <c r="P25" s="2">
        <v>500</v>
      </c>
      <c r="Q25" s="2"/>
      <c r="R25" s="2"/>
      <c r="S25" s="2"/>
      <c r="T25" s="2" t="s">
        <v>67</v>
      </c>
      <c r="U25" s="2">
        <f>VLOOKUP(T25,下拉菜单映射!$M:$N,2,0)</f>
        <v>1</v>
      </c>
      <c r="V25" s="2">
        <v>1997</v>
      </c>
      <c r="W25" s="2">
        <v>1</v>
      </c>
      <c r="X25" s="2">
        <v>0</v>
      </c>
      <c r="Y25" s="2">
        <v>0</v>
      </c>
      <c r="Z25" s="2" t="s">
        <v>1611</v>
      </c>
      <c r="AA25" s="13" t="s">
        <v>1047</v>
      </c>
      <c r="AB25" s="31" t="s">
        <v>1379</v>
      </c>
    </row>
    <row r="26" spans="1:28" x14ac:dyDescent="0.2">
      <c r="A26" s="2">
        <v>1008</v>
      </c>
      <c r="B26" s="2"/>
      <c r="C26" s="16" t="s">
        <v>106</v>
      </c>
      <c r="D26" s="28">
        <v>1008</v>
      </c>
      <c r="E26" s="29"/>
      <c r="F26" s="2" t="s">
        <v>1357</v>
      </c>
      <c r="G26" s="2">
        <f>VLOOKUP(F26,下拉菜单映射!$A:$B,2,0)</f>
        <v>1</v>
      </c>
      <c r="H26" s="2" t="s">
        <v>87</v>
      </c>
      <c r="I26" s="2">
        <f>VLOOKUP(H26,下拉菜单映射!$E:$F,2,0)</f>
        <v>3</v>
      </c>
      <c r="J26" s="2" t="s">
        <v>61</v>
      </c>
      <c r="K26" s="2">
        <f>VLOOKUP(J26,下拉菜单映射!$I:$J,2,0)</f>
        <v>4</v>
      </c>
      <c r="L26" s="2"/>
      <c r="M26" s="29"/>
      <c r="N26" s="2">
        <v>9999</v>
      </c>
      <c r="O26" s="2">
        <v>15000</v>
      </c>
      <c r="P26" s="2">
        <v>500</v>
      </c>
      <c r="Q26" s="2"/>
      <c r="R26" s="2"/>
      <c r="S26" s="2"/>
      <c r="T26" s="2" t="s">
        <v>67</v>
      </c>
      <c r="U26" s="2">
        <f>VLOOKUP(T26,下拉菜单映射!$M:$N,2,0)</f>
        <v>1</v>
      </c>
      <c r="V26" s="2">
        <v>1997</v>
      </c>
      <c r="W26" s="2">
        <v>1</v>
      </c>
      <c r="X26" s="2">
        <v>0</v>
      </c>
      <c r="Y26" s="2">
        <v>0</v>
      </c>
      <c r="Z26" s="2" t="s">
        <v>1611</v>
      </c>
      <c r="AA26" s="13" t="s">
        <v>1048</v>
      </c>
      <c r="AB26" s="31" t="s">
        <v>1380</v>
      </c>
    </row>
    <row r="27" spans="1:28" x14ac:dyDescent="0.2">
      <c r="A27" s="2">
        <v>1009</v>
      </c>
      <c r="B27" s="52"/>
      <c r="C27" s="15" t="s">
        <v>107</v>
      </c>
      <c r="D27" s="28">
        <v>1009</v>
      </c>
      <c r="E27" s="29"/>
      <c r="F27" s="2" t="s">
        <v>1357</v>
      </c>
      <c r="G27" s="2">
        <f>VLOOKUP(F27,下拉菜单映射!$A:$B,2,0)</f>
        <v>1</v>
      </c>
      <c r="H27" s="2" t="s">
        <v>87</v>
      </c>
      <c r="I27" s="2">
        <f>VLOOKUP(H27,下拉菜单映射!$E:$F,2,0)</f>
        <v>3</v>
      </c>
      <c r="J27" s="2" t="s">
        <v>61</v>
      </c>
      <c r="K27" s="2">
        <f>VLOOKUP(J27,下拉菜单映射!$I:$J,2,0)</f>
        <v>4</v>
      </c>
      <c r="L27" s="2"/>
      <c r="M27" s="29"/>
      <c r="N27" s="2">
        <v>9999</v>
      </c>
      <c r="O27" s="2">
        <v>15000</v>
      </c>
      <c r="P27" s="2">
        <v>500</v>
      </c>
      <c r="Q27" s="2"/>
      <c r="R27" s="2"/>
      <c r="S27" s="2"/>
      <c r="T27" s="2" t="s">
        <v>67</v>
      </c>
      <c r="U27" s="2">
        <f>VLOOKUP(T27,下拉菜单映射!$M:$N,2,0)</f>
        <v>1</v>
      </c>
      <c r="V27" s="2">
        <v>1997</v>
      </c>
      <c r="W27" s="2">
        <v>1</v>
      </c>
      <c r="X27" s="2">
        <v>0</v>
      </c>
      <c r="Y27" s="2">
        <v>0</v>
      </c>
      <c r="Z27" s="2" t="s">
        <v>1611</v>
      </c>
      <c r="AA27" s="13" t="s">
        <v>1049</v>
      </c>
      <c r="AB27" s="31" t="s">
        <v>1381</v>
      </c>
    </row>
    <row r="28" spans="1:28" x14ac:dyDescent="0.2">
      <c r="A28" s="2">
        <v>1010</v>
      </c>
      <c r="B28" s="52"/>
      <c r="C28" s="15" t="s">
        <v>966</v>
      </c>
      <c r="D28" s="28">
        <v>1010</v>
      </c>
      <c r="E28" s="29"/>
      <c r="F28" s="2" t="s">
        <v>1357</v>
      </c>
      <c r="G28" s="2">
        <f>VLOOKUP(F28,下拉菜单映射!$A:$B,2,0)</f>
        <v>1</v>
      </c>
      <c r="H28" s="2" t="s">
        <v>77</v>
      </c>
      <c r="I28" s="2">
        <f>VLOOKUP(H28,下拉菜单映射!$E:$F,2,0)</f>
        <v>4</v>
      </c>
      <c r="J28" s="2" t="s">
        <v>61</v>
      </c>
      <c r="K28" s="2">
        <f>VLOOKUP(J28,下拉菜单映射!$I:$J,2,0)</f>
        <v>4</v>
      </c>
      <c r="L28" s="2"/>
      <c r="M28" s="29"/>
      <c r="N28" s="2">
        <v>9999</v>
      </c>
      <c r="O28" s="2">
        <v>15000</v>
      </c>
      <c r="P28" s="2">
        <v>500</v>
      </c>
      <c r="Q28" s="2"/>
      <c r="R28" s="2"/>
      <c r="S28" s="2"/>
      <c r="T28" s="2" t="s">
        <v>67</v>
      </c>
      <c r="U28" s="2">
        <f>VLOOKUP(T28,下拉菜单映射!$M:$N,2,0)</f>
        <v>1</v>
      </c>
      <c r="V28" s="2">
        <v>1996</v>
      </c>
      <c r="W28" s="2">
        <v>1</v>
      </c>
      <c r="X28" s="2">
        <v>0</v>
      </c>
      <c r="Y28" s="2">
        <v>0</v>
      </c>
      <c r="Z28" s="2" t="s">
        <v>1611</v>
      </c>
      <c r="AA28" s="13" t="s">
        <v>1050</v>
      </c>
      <c r="AB28" s="24" t="s">
        <v>607</v>
      </c>
    </row>
    <row r="29" spans="1:28" x14ac:dyDescent="0.2">
      <c r="A29" s="2">
        <v>1011</v>
      </c>
      <c r="B29" s="52"/>
      <c r="C29" s="15" t="s">
        <v>967</v>
      </c>
      <c r="D29" s="28">
        <v>1011</v>
      </c>
      <c r="E29" s="29"/>
      <c r="F29" s="2" t="s">
        <v>1357</v>
      </c>
      <c r="G29" s="2">
        <f>VLOOKUP(F29,下拉菜单映射!$A:$B,2,0)</f>
        <v>1</v>
      </c>
      <c r="H29" s="2" t="s">
        <v>77</v>
      </c>
      <c r="I29" s="2">
        <f>VLOOKUP(H29,下拉菜单映射!$E:$F,2,0)</f>
        <v>4</v>
      </c>
      <c r="J29" s="2" t="s">
        <v>61</v>
      </c>
      <c r="K29" s="2">
        <f>VLOOKUP(J29,下拉菜单映射!$I:$J,2,0)</f>
        <v>4</v>
      </c>
      <c r="L29" s="2"/>
      <c r="M29" s="29"/>
      <c r="N29" s="2">
        <v>9999</v>
      </c>
      <c r="O29" s="2">
        <v>15000</v>
      </c>
      <c r="P29" s="2">
        <v>500</v>
      </c>
      <c r="Q29" s="2"/>
      <c r="R29" s="2"/>
      <c r="S29" s="2"/>
      <c r="T29" s="2" t="s">
        <v>67</v>
      </c>
      <c r="U29" s="2">
        <f>VLOOKUP(T29,下拉菜单映射!$M:$N,2,0)</f>
        <v>1</v>
      </c>
      <c r="V29" s="2">
        <v>1996</v>
      </c>
      <c r="W29" s="2">
        <v>1</v>
      </c>
      <c r="X29" s="2">
        <v>0</v>
      </c>
      <c r="Y29" s="2">
        <v>0</v>
      </c>
      <c r="Z29" s="2" t="s">
        <v>1611</v>
      </c>
      <c r="AA29" s="13" t="s">
        <v>1051</v>
      </c>
      <c r="AB29" s="31" t="s">
        <v>1382</v>
      </c>
    </row>
    <row r="30" spans="1:28" x14ac:dyDescent="0.2">
      <c r="A30" s="2">
        <v>1012</v>
      </c>
      <c r="B30" s="52"/>
      <c r="C30" s="15" t="s">
        <v>968</v>
      </c>
      <c r="D30" s="28">
        <v>1012</v>
      </c>
      <c r="E30" s="29"/>
      <c r="F30" s="2" t="s">
        <v>1357</v>
      </c>
      <c r="G30" s="2">
        <f>VLOOKUP(F30,下拉菜单映射!$A:$B,2,0)</f>
        <v>1</v>
      </c>
      <c r="H30" s="2" t="s">
        <v>87</v>
      </c>
      <c r="I30" s="2">
        <f>VLOOKUP(H30,下拉菜单映射!$E:$F,2,0)</f>
        <v>3</v>
      </c>
      <c r="J30" s="2" t="s">
        <v>61</v>
      </c>
      <c r="K30" s="2">
        <f>VLOOKUP(J30,下拉菜单映射!$I:$J,2,0)</f>
        <v>4</v>
      </c>
      <c r="L30" s="2"/>
      <c r="M30" s="29"/>
      <c r="N30" s="2">
        <v>9999</v>
      </c>
      <c r="O30" s="2">
        <v>15000</v>
      </c>
      <c r="P30" s="2">
        <v>500</v>
      </c>
      <c r="Q30" s="2"/>
      <c r="R30" s="2"/>
      <c r="S30" s="2"/>
      <c r="T30" s="2" t="s">
        <v>67</v>
      </c>
      <c r="U30" s="2">
        <f>VLOOKUP(T30,下拉菜单映射!$M:$N,2,0)</f>
        <v>1</v>
      </c>
      <c r="V30" s="2">
        <v>1997</v>
      </c>
      <c r="W30" s="2">
        <v>1</v>
      </c>
      <c r="X30" s="2">
        <v>0</v>
      </c>
      <c r="Y30" s="2">
        <v>0</v>
      </c>
      <c r="Z30" s="2" t="s">
        <v>1611</v>
      </c>
      <c r="AA30" s="13" t="s">
        <v>1052</v>
      </c>
      <c r="AB30" s="31" t="s">
        <v>1383</v>
      </c>
    </row>
    <row r="31" spans="1:28" x14ac:dyDescent="0.2">
      <c r="A31" s="2">
        <v>1013</v>
      </c>
      <c r="B31" s="52"/>
      <c r="C31" s="15" t="s">
        <v>969</v>
      </c>
      <c r="D31" s="28">
        <v>1013</v>
      </c>
      <c r="E31" s="29"/>
      <c r="F31" s="2" t="s">
        <v>1357</v>
      </c>
      <c r="G31" s="2">
        <f>VLOOKUP(F31,下拉菜单映射!$A:$B,2,0)</f>
        <v>1</v>
      </c>
      <c r="H31" s="2" t="s">
        <v>87</v>
      </c>
      <c r="I31" s="2">
        <f>VLOOKUP(H31,下拉菜单映射!$E:$F,2,0)</f>
        <v>3</v>
      </c>
      <c r="J31" s="2" t="s">
        <v>61</v>
      </c>
      <c r="K31" s="2">
        <f>VLOOKUP(J31,下拉菜单映射!$I:$J,2,0)</f>
        <v>4</v>
      </c>
      <c r="L31" s="2"/>
      <c r="M31" s="29"/>
      <c r="N31" s="2">
        <v>9999</v>
      </c>
      <c r="O31" s="2">
        <v>15000</v>
      </c>
      <c r="P31" s="2">
        <v>500</v>
      </c>
      <c r="Q31" s="2"/>
      <c r="R31" s="2"/>
      <c r="S31" s="2"/>
      <c r="T31" s="2" t="s">
        <v>67</v>
      </c>
      <c r="U31" s="2">
        <f>VLOOKUP(T31,下拉菜单映射!$M:$N,2,0)</f>
        <v>1</v>
      </c>
      <c r="V31" s="2">
        <v>1997</v>
      </c>
      <c r="W31" s="2">
        <v>1</v>
      </c>
      <c r="X31" s="2">
        <v>0</v>
      </c>
      <c r="Y31" s="2">
        <v>0</v>
      </c>
      <c r="Z31" s="2" t="s">
        <v>1611</v>
      </c>
      <c r="AA31" s="13" t="s">
        <v>1053</v>
      </c>
      <c r="AB31" s="31" t="s">
        <v>1384</v>
      </c>
    </row>
    <row r="32" spans="1:28" x14ac:dyDescent="0.2">
      <c r="A32" s="2">
        <v>1014</v>
      </c>
      <c r="B32" s="52"/>
      <c r="C32" s="15" t="s">
        <v>970</v>
      </c>
      <c r="D32" s="28">
        <v>1014</v>
      </c>
      <c r="E32" s="29"/>
      <c r="F32" s="2" t="s">
        <v>1357</v>
      </c>
      <c r="G32" s="2">
        <f>VLOOKUP(F32,下拉菜单映射!$A:$B,2,0)</f>
        <v>1</v>
      </c>
      <c r="H32" s="2" t="s">
        <v>77</v>
      </c>
      <c r="I32" s="2">
        <f>VLOOKUP(H32,下拉菜单映射!$E:$F,2,0)</f>
        <v>4</v>
      </c>
      <c r="J32" s="2" t="s">
        <v>61</v>
      </c>
      <c r="K32" s="2">
        <f>VLOOKUP(J32,下拉菜单映射!$I:$J,2,0)</f>
        <v>4</v>
      </c>
      <c r="L32" s="2"/>
      <c r="M32" s="29"/>
      <c r="N32" s="2">
        <v>9999</v>
      </c>
      <c r="O32" s="2">
        <v>15000</v>
      </c>
      <c r="P32" s="2">
        <v>500</v>
      </c>
      <c r="Q32" s="2"/>
      <c r="R32" s="2"/>
      <c r="S32" s="2"/>
      <c r="T32" s="2" t="s">
        <v>67</v>
      </c>
      <c r="U32" s="2">
        <f>VLOOKUP(T32,下拉菜单映射!$M:$N,2,0)</f>
        <v>1</v>
      </c>
      <c r="V32" s="2">
        <v>1996</v>
      </c>
      <c r="W32" s="2">
        <v>1</v>
      </c>
      <c r="X32" s="2">
        <v>0</v>
      </c>
      <c r="Y32" s="2">
        <v>0</v>
      </c>
      <c r="Z32" s="2" t="s">
        <v>1611</v>
      </c>
      <c r="AA32" s="13" t="s">
        <v>1054</v>
      </c>
      <c r="AB32" s="24" t="s">
        <v>608</v>
      </c>
    </row>
    <row r="33" spans="1:28" x14ac:dyDescent="0.2">
      <c r="A33" s="2">
        <v>1015</v>
      </c>
      <c r="B33" s="52"/>
      <c r="C33" s="15" t="s">
        <v>971</v>
      </c>
      <c r="D33" s="28">
        <v>1015</v>
      </c>
      <c r="E33" s="29"/>
      <c r="F33" s="2" t="s">
        <v>1357</v>
      </c>
      <c r="G33" s="2">
        <f>VLOOKUP(F33,下拉菜单映射!$A:$B,2,0)</f>
        <v>1</v>
      </c>
      <c r="H33" s="2" t="s">
        <v>87</v>
      </c>
      <c r="I33" s="2">
        <f>VLOOKUP(H33,下拉菜单映射!$E:$F,2,0)</f>
        <v>3</v>
      </c>
      <c r="J33" s="2" t="s">
        <v>61</v>
      </c>
      <c r="K33" s="2">
        <f>VLOOKUP(J33,下拉菜单映射!$I:$J,2,0)</f>
        <v>4</v>
      </c>
      <c r="L33" s="2"/>
      <c r="M33" s="29"/>
      <c r="N33" s="2">
        <v>9999</v>
      </c>
      <c r="O33" s="2">
        <v>15000</v>
      </c>
      <c r="P33" s="2">
        <v>500</v>
      </c>
      <c r="Q33" s="2"/>
      <c r="R33" s="2"/>
      <c r="S33" s="2"/>
      <c r="T33" s="2" t="s">
        <v>67</v>
      </c>
      <c r="U33" s="2">
        <f>VLOOKUP(T33,下拉菜单映射!$M:$N,2,0)</f>
        <v>1</v>
      </c>
      <c r="V33" s="2">
        <v>1997</v>
      </c>
      <c r="W33" s="2">
        <v>1</v>
      </c>
      <c r="X33" s="2">
        <v>0</v>
      </c>
      <c r="Y33" s="2">
        <v>0</v>
      </c>
      <c r="Z33" s="2" t="s">
        <v>1611</v>
      </c>
      <c r="AA33" s="13" t="s">
        <v>1055</v>
      </c>
      <c r="AB33" s="24" t="s">
        <v>609</v>
      </c>
    </row>
    <row r="34" spans="1:28" x14ac:dyDescent="0.2">
      <c r="A34" s="2">
        <v>1016</v>
      </c>
      <c r="B34" s="52"/>
      <c r="C34" s="15" t="s">
        <v>972</v>
      </c>
      <c r="D34" s="28">
        <v>1016</v>
      </c>
      <c r="E34" s="29"/>
      <c r="F34" s="2" t="s">
        <v>1357</v>
      </c>
      <c r="G34" s="2">
        <f>VLOOKUP(F34,下拉菜单映射!$A:$B,2,0)</f>
        <v>1</v>
      </c>
      <c r="H34" s="2" t="s">
        <v>77</v>
      </c>
      <c r="I34" s="2">
        <f>VLOOKUP(H34,下拉菜单映射!$E:$F,2,0)</f>
        <v>4</v>
      </c>
      <c r="J34" s="2" t="s">
        <v>61</v>
      </c>
      <c r="K34" s="2">
        <f>VLOOKUP(J34,下拉菜单映射!$I:$J,2,0)</f>
        <v>4</v>
      </c>
      <c r="L34" s="2"/>
      <c r="M34" s="29"/>
      <c r="N34" s="2">
        <v>9999</v>
      </c>
      <c r="O34" s="2">
        <v>15000</v>
      </c>
      <c r="P34" s="2">
        <v>500</v>
      </c>
      <c r="Q34" s="2"/>
      <c r="R34" s="2"/>
      <c r="S34" s="2"/>
      <c r="T34" s="2" t="s">
        <v>67</v>
      </c>
      <c r="U34" s="2">
        <f>VLOOKUP(T34,下拉菜单映射!$M:$N,2,0)</f>
        <v>1</v>
      </c>
      <c r="V34" s="2">
        <v>1996</v>
      </c>
      <c r="W34" s="2">
        <v>1</v>
      </c>
      <c r="X34" s="2">
        <v>0</v>
      </c>
      <c r="Y34" s="2">
        <v>0</v>
      </c>
      <c r="Z34" s="2" t="s">
        <v>1611</v>
      </c>
      <c r="AA34" s="13" t="s">
        <v>1056</v>
      </c>
      <c r="AB34" s="31" t="s">
        <v>1385</v>
      </c>
    </row>
    <row r="35" spans="1:28" x14ac:dyDescent="0.2">
      <c r="A35" s="2">
        <v>1017</v>
      </c>
      <c r="B35" s="52"/>
      <c r="C35" s="15" t="s">
        <v>1113</v>
      </c>
      <c r="D35" s="28">
        <v>1017</v>
      </c>
      <c r="E35" s="29"/>
      <c r="F35" s="2" t="s">
        <v>1357</v>
      </c>
      <c r="G35" s="2">
        <f>VLOOKUP(F35,下拉菜单映射!$A:$B,2,0)</f>
        <v>1</v>
      </c>
      <c r="H35" s="2" t="s">
        <v>74</v>
      </c>
      <c r="I35" s="2">
        <f>VLOOKUP(H35,下拉菜单映射!$E:$F,2,0)</f>
        <v>5</v>
      </c>
      <c r="J35" s="2" t="s">
        <v>61</v>
      </c>
      <c r="K35" s="2">
        <f>VLOOKUP(J35,下拉菜单映射!$I:$J,2,0)</f>
        <v>4</v>
      </c>
      <c r="L35" s="2"/>
      <c r="M35" s="29"/>
      <c r="N35" s="2">
        <v>9999</v>
      </c>
      <c r="O35" s="2">
        <v>15000</v>
      </c>
      <c r="P35" s="2">
        <v>500</v>
      </c>
      <c r="Q35" s="2"/>
      <c r="R35" s="2"/>
      <c r="S35" s="2"/>
      <c r="T35" s="2" t="s">
        <v>67</v>
      </c>
      <c r="U35" s="2">
        <f>VLOOKUP(T35,下拉菜单映射!$M:$N,2,0)</f>
        <v>1</v>
      </c>
      <c r="V35" s="2">
        <v>1995</v>
      </c>
      <c r="W35" s="2">
        <v>1</v>
      </c>
      <c r="X35" s="2">
        <v>0</v>
      </c>
      <c r="Y35" s="2">
        <v>0</v>
      </c>
      <c r="Z35" s="2" t="s">
        <v>1611</v>
      </c>
      <c r="AA35" s="13" t="s">
        <v>1156</v>
      </c>
      <c r="AB35" s="24" t="s">
        <v>926</v>
      </c>
    </row>
    <row r="36" spans="1:28" x14ac:dyDescent="0.2">
      <c r="A36" s="2">
        <v>1018</v>
      </c>
      <c r="B36" s="52"/>
      <c r="C36" s="15" t="s">
        <v>1114</v>
      </c>
      <c r="D36" s="28">
        <v>1018</v>
      </c>
      <c r="E36" s="29"/>
      <c r="F36" s="2" t="s">
        <v>1357</v>
      </c>
      <c r="G36" s="2">
        <f>VLOOKUP(F36,下拉菜单映射!$A:$B,2,0)</f>
        <v>1</v>
      </c>
      <c r="H36" s="2" t="s">
        <v>87</v>
      </c>
      <c r="I36" s="2">
        <f>VLOOKUP(H36,下拉菜单映射!$E:$F,2,0)</f>
        <v>3</v>
      </c>
      <c r="J36" s="2" t="s">
        <v>61</v>
      </c>
      <c r="K36" s="2">
        <f>VLOOKUP(J36,下拉菜单映射!$I:$J,2,0)</f>
        <v>4</v>
      </c>
      <c r="L36" s="2"/>
      <c r="M36" s="29"/>
      <c r="N36" s="2">
        <v>9999</v>
      </c>
      <c r="O36" s="2">
        <v>15000</v>
      </c>
      <c r="P36" s="2">
        <v>500</v>
      </c>
      <c r="Q36" s="2"/>
      <c r="R36" s="2"/>
      <c r="S36" s="2"/>
      <c r="T36" s="2" t="s">
        <v>67</v>
      </c>
      <c r="U36" s="2">
        <f>VLOOKUP(T36,下拉菜单映射!$M:$N,2,0)</f>
        <v>1</v>
      </c>
      <c r="V36" s="2">
        <v>1997</v>
      </c>
      <c r="W36" s="2">
        <v>1</v>
      </c>
      <c r="X36" s="2">
        <v>0</v>
      </c>
      <c r="Y36" s="2">
        <v>0</v>
      </c>
      <c r="Z36" s="2" t="s">
        <v>1611</v>
      </c>
      <c r="AA36" s="13" t="s">
        <v>1157</v>
      </c>
      <c r="AB36" s="31" t="s">
        <v>1386</v>
      </c>
    </row>
    <row r="37" spans="1:28" x14ac:dyDescent="0.2">
      <c r="A37" s="2">
        <v>1019</v>
      </c>
      <c r="B37" s="52"/>
      <c r="C37" s="15" t="s">
        <v>1115</v>
      </c>
      <c r="D37" s="28">
        <v>1019</v>
      </c>
      <c r="E37" s="29"/>
      <c r="F37" s="2" t="s">
        <v>1357</v>
      </c>
      <c r="G37" s="2">
        <f>VLOOKUP(F37,下拉菜单映射!$A:$B,2,0)</f>
        <v>1</v>
      </c>
      <c r="H37" s="2" t="s">
        <v>77</v>
      </c>
      <c r="I37" s="2">
        <f>VLOOKUP(H37,下拉菜单映射!$E:$F,2,0)</f>
        <v>4</v>
      </c>
      <c r="J37" s="2" t="s">
        <v>61</v>
      </c>
      <c r="K37" s="2">
        <f>VLOOKUP(J37,下拉菜单映射!$I:$J,2,0)</f>
        <v>4</v>
      </c>
      <c r="L37" s="2"/>
      <c r="M37" s="29"/>
      <c r="N37" s="2">
        <v>9999</v>
      </c>
      <c r="O37" s="2">
        <v>15000</v>
      </c>
      <c r="P37" s="2">
        <v>500</v>
      </c>
      <c r="Q37" s="2"/>
      <c r="R37" s="2"/>
      <c r="S37" s="2"/>
      <c r="T37" s="2" t="s">
        <v>67</v>
      </c>
      <c r="U37" s="2">
        <f>VLOOKUP(T37,下拉菜单映射!$M:$N,2,0)</f>
        <v>1</v>
      </c>
      <c r="V37" s="2">
        <v>1996</v>
      </c>
      <c r="W37" s="2">
        <v>1</v>
      </c>
      <c r="X37" s="2">
        <v>0</v>
      </c>
      <c r="Y37" s="2">
        <v>0</v>
      </c>
      <c r="Z37" s="2" t="s">
        <v>1611</v>
      </c>
      <c r="AA37" s="13" t="s">
        <v>1158</v>
      </c>
      <c r="AB37" s="31" t="s">
        <v>1387</v>
      </c>
    </row>
    <row r="38" spans="1:28" x14ac:dyDescent="0.2">
      <c r="A38" s="2">
        <v>1020</v>
      </c>
      <c r="B38" s="52"/>
      <c r="C38" s="15" t="s">
        <v>1116</v>
      </c>
      <c r="D38" s="28">
        <v>1020</v>
      </c>
      <c r="E38" s="29"/>
      <c r="F38" s="2" t="s">
        <v>1357</v>
      </c>
      <c r="G38" s="2">
        <f>VLOOKUP(F38,下拉菜单映射!$A:$B,2,0)</f>
        <v>1</v>
      </c>
      <c r="H38" s="2" t="s">
        <v>74</v>
      </c>
      <c r="I38" s="2">
        <f>VLOOKUP(H38,下拉菜单映射!$E:$F,2,0)</f>
        <v>5</v>
      </c>
      <c r="J38" s="2" t="s">
        <v>61</v>
      </c>
      <c r="K38" s="2">
        <f>VLOOKUP(J38,下拉菜单映射!$I:$J,2,0)</f>
        <v>4</v>
      </c>
      <c r="L38" s="2"/>
      <c r="M38" s="29"/>
      <c r="N38" s="2">
        <v>9999</v>
      </c>
      <c r="O38" s="2">
        <v>15000</v>
      </c>
      <c r="P38" s="2">
        <v>500</v>
      </c>
      <c r="Q38" s="2"/>
      <c r="R38" s="2"/>
      <c r="S38" s="2"/>
      <c r="T38" s="2" t="s">
        <v>67</v>
      </c>
      <c r="U38" s="2">
        <f>VLOOKUP(T38,下拉菜单映射!$M:$N,2,0)</f>
        <v>1</v>
      </c>
      <c r="V38" s="2">
        <v>1995</v>
      </c>
      <c r="W38" s="2">
        <v>1</v>
      </c>
      <c r="X38" s="2">
        <v>0</v>
      </c>
      <c r="Y38" s="2">
        <v>0</v>
      </c>
      <c r="Z38" s="2" t="s">
        <v>1611</v>
      </c>
      <c r="AA38" s="13" t="s">
        <v>1159</v>
      </c>
      <c r="AB38" s="24" t="s">
        <v>927</v>
      </c>
    </row>
    <row r="39" spans="1:28" x14ac:dyDescent="0.2">
      <c r="A39" s="2">
        <v>1021</v>
      </c>
      <c r="B39" s="52"/>
      <c r="C39" s="15" t="s">
        <v>1117</v>
      </c>
      <c r="D39" s="28">
        <v>1021</v>
      </c>
      <c r="E39" s="29"/>
      <c r="F39" s="2" t="s">
        <v>1357</v>
      </c>
      <c r="G39" s="2">
        <f>VLOOKUP(F39,下拉菜单映射!$A:$B,2,0)</f>
        <v>1</v>
      </c>
      <c r="H39" s="2" t="s">
        <v>74</v>
      </c>
      <c r="I39" s="2">
        <f>VLOOKUP(H39,下拉菜单映射!$E:$F,2,0)</f>
        <v>5</v>
      </c>
      <c r="J39" s="2" t="s">
        <v>61</v>
      </c>
      <c r="K39" s="2">
        <f>VLOOKUP(J39,下拉菜单映射!$I:$J,2,0)</f>
        <v>4</v>
      </c>
      <c r="L39" s="2"/>
      <c r="M39" s="29"/>
      <c r="N39" s="2">
        <v>9999</v>
      </c>
      <c r="O39" s="2">
        <v>15000</v>
      </c>
      <c r="P39" s="2">
        <v>500</v>
      </c>
      <c r="Q39" s="2"/>
      <c r="R39" s="2"/>
      <c r="S39" s="2"/>
      <c r="T39" s="2" t="s">
        <v>67</v>
      </c>
      <c r="U39" s="2">
        <f>VLOOKUP(T39,下拉菜单映射!$M:$N,2,0)</f>
        <v>1</v>
      </c>
      <c r="V39" s="2">
        <v>1995</v>
      </c>
      <c r="W39" s="2">
        <v>1</v>
      </c>
      <c r="X39" s="2">
        <v>0</v>
      </c>
      <c r="Y39" s="2">
        <v>0</v>
      </c>
      <c r="Z39" s="2" t="s">
        <v>1611</v>
      </c>
      <c r="AA39" s="13" t="s">
        <v>1160</v>
      </c>
      <c r="AB39" s="31" t="s">
        <v>1388</v>
      </c>
    </row>
    <row r="40" spans="1:28" x14ac:dyDescent="0.2">
      <c r="A40" s="2">
        <v>1022</v>
      </c>
      <c r="B40" s="52"/>
      <c r="C40" s="15" t="s">
        <v>1118</v>
      </c>
      <c r="D40" s="28">
        <v>1022</v>
      </c>
      <c r="E40" s="29"/>
      <c r="F40" s="2" t="s">
        <v>1357</v>
      </c>
      <c r="G40" s="2">
        <f>VLOOKUP(F40,下拉菜单映射!$A:$B,2,0)</f>
        <v>1</v>
      </c>
      <c r="H40" s="2" t="s">
        <v>77</v>
      </c>
      <c r="I40" s="2">
        <f>VLOOKUP(H40,下拉菜单映射!$E:$F,2,0)</f>
        <v>4</v>
      </c>
      <c r="J40" s="2" t="s">
        <v>61</v>
      </c>
      <c r="K40" s="2">
        <f>VLOOKUP(J40,下拉菜单映射!$I:$J,2,0)</f>
        <v>4</v>
      </c>
      <c r="L40" s="2"/>
      <c r="M40" s="29"/>
      <c r="N40" s="2">
        <v>9999</v>
      </c>
      <c r="O40" s="2">
        <v>15000</v>
      </c>
      <c r="P40" s="2">
        <v>500</v>
      </c>
      <c r="Q40" s="2"/>
      <c r="R40" s="2"/>
      <c r="S40" s="2"/>
      <c r="T40" s="2" t="s">
        <v>67</v>
      </c>
      <c r="U40" s="2">
        <f>VLOOKUP(T40,下拉菜单映射!$M:$N,2,0)</f>
        <v>1</v>
      </c>
      <c r="V40" s="2">
        <v>1996</v>
      </c>
      <c r="W40" s="2">
        <v>1</v>
      </c>
      <c r="X40" s="2">
        <v>0</v>
      </c>
      <c r="Y40" s="2">
        <v>0</v>
      </c>
      <c r="Z40" s="2" t="s">
        <v>1611</v>
      </c>
      <c r="AA40" s="13" t="s">
        <v>1161</v>
      </c>
      <c r="AB40" s="24" t="s">
        <v>928</v>
      </c>
    </row>
    <row r="41" spans="1:28" x14ac:dyDescent="0.2">
      <c r="A41" s="2">
        <v>1023</v>
      </c>
      <c r="B41" s="52"/>
      <c r="C41" s="15" t="s">
        <v>1119</v>
      </c>
      <c r="D41" s="28">
        <v>1023</v>
      </c>
      <c r="E41" s="29"/>
      <c r="F41" s="2" t="s">
        <v>1357</v>
      </c>
      <c r="G41" s="2">
        <f>VLOOKUP(F41,下拉菜单映射!$A:$B,2,0)</f>
        <v>1</v>
      </c>
      <c r="H41" s="2" t="s">
        <v>74</v>
      </c>
      <c r="I41" s="2">
        <f>VLOOKUP(H41,下拉菜单映射!$E:$F,2,0)</f>
        <v>5</v>
      </c>
      <c r="J41" s="2" t="s">
        <v>61</v>
      </c>
      <c r="K41" s="2">
        <f>VLOOKUP(J41,下拉菜单映射!$I:$J,2,0)</f>
        <v>4</v>
      </c>
      <c r="L41" s="2"/>
      <c r="M41" s="29"/>
      <c r="N41" s="2">
        <v>9999</v>
      </c>
      <c r="O41" s="2">
        <v>15000</v>
      </c>
      <c r="P41" s="2">
        <v>500</v>
      </c>
      <c r="Q41" s="2"/>
      <c r="R41" s="2"/>
      <c r="S41" s="2"/>
      <c r="T41" s="2" t="s">
        <v>67</v>
      </c>
      <c r="U41" s="2">
        <f>VLOOKUP(T41,下拉菜单映射!$M:$N,2,0)</f>
        <v>1</v>
      </c>
      <c r="V41" s="2">
        <v>1995</v>
      </c>
      <c r="W41" s="2">
        <v>1</v>
      </c>
      <c r="X41" s="2">
        <v>0</v>
      </c>
      <c r="Y41" s="2">
        <v>0</v>
      </c>
      <c r="Z41" s="2" t="s">
        <v>1611</v>
      </c>
      <c r="AA41" s="13" t="s">
        <v>1162</v>
      </c>
      <c r="AB41" s="24" t="s">
        <v>929</v>
      </c>
    </row>
    <row r="42" spans="1:28" x14ac:dyDescent="0.2">
      <c r="A42" s="2">
        <v>1024</v>
      </c>
      <c r="B42" s="52"/>
      <c r="C42" s="15" t="s">
        <v>1120</v>
      </c>
      <c r="D42" s="28">
        <v>1024</v>
      </c>
      <c r="E42" s="29"/>
      <c r="F42" s="2" t="s">
        <v>1357</v>
      </c>
      <c r="G42" s="2">
        <f>VLOOKUP(F42,下拉菜单映射!$A:$B,2,0)</f>
        <v>1</v>
      </c>
      <c r="H42" s="2" t="s">
        <v>74</v>
      </c>
      <c r="I42" s="2">
        <f>VLOOKUP(H42,下拉菜单映射!$E:$F,2,0)</f>
        <v>5</v>
      </c>
      <c r="J42" s="2" t="s">
        <v>61</v>
      </c>
      <c r="K42" s="2">
        <f>VLOOKUP(J42,下拉菜单映射!$I:$J,2,0)</f>
        <v>4</v>
      </c>
      <c r="L42" s="2"/>
      <c r="M42" s="29"/>
      <c r="N42" s="2">
        <v>9999</v>
      </c>
      <c r="O42" s="2">
        <v>15000</v>
      </c>
      <c r="P42" s="2">
        <v>500</v>
      </c>
      <c r="Q42" s="2"/>
      <c r="R42" s="2"/>
      <c r="S42" s="2"/>
      <c r="T42" s="2" t="s">
        <v>67</v>
      </c>
      <c r="U42" s="2">
        <f>VLOOKUP(T42,下拉菜单映射!$M:$N,2,0)</f>
        <v>1</v>
      </c>
      <c r="V42" s="2">
        <v>1995</v>
      </c>
      <c r="W42" s="2">
        <v>1</v>
      </c>
      <c r="X42" s="2">
        <v>0</v>
      </c>
      <c r="Y42" s="2">
        <v>0</v>
      </c>
      <c r="Z42" s="2" t="s">
        <v>1611</v>
      </c>
      <c r="AA42" s="13" t="s">
        <v>1163</v>
      </c>
      <c r="AB42" s="24" t="s">
        <v>930</v>
      </c>
    </row>
    <row r="43" spans="1:28" x14ac:dyDescent="0.2">
      <c r="A43" s="2">
        <v>1025</v>
      </c>
      <c r="B43" s="52"/>
      <c r="C43" s="15" t="s">
        <v>1121</v>
      </c>
      <c r="D43" s="28">
        <v>1025</v>
      </c>
      <c r="E43" s="29"/>
      <c r="F43" s="2" t="s">
        <v>1357</v>
      </c>
      <c r="G43" s="2">
        <f>VLOOKUP(F43,下拉菜单映射!$A:$B,2,0)</f>
        <v>1</v>
      </c>
      <c r="H43" s="2" t="s">
        <v>77</v>
      </c>
      <c r="I43" s="2">
        <f>VLOOKUP(H43,下拉菜单映射!$E:$F,2,0)</f>
        <v>4</v>
      </c>
      <c r="J43" s="2" t="s">
        <v>61</v>
      </c>
      <c r="K43" s="2">
        <f>VLOOKUP(J43,下拉菜单映射!$I:$J,2,0)</f>
        <v>4</v>
      </c>
      <c r="L43" s="2"/>
      <c r="M43" s="29"/>
      <c r="N43" s="2">
        <v>9999</v>
      </c>
      <c r="O43" s="2">
        <v>15000</v>
      </c>
      <c r="P43" s="2">
        <v>500</v>
      </c>
      <c r="Q43" s="2"/>
      <c r="R43" s="2"/>
      <c r="S43" s="2"/>
      <c r="T43" s="2" t="s">
        <v>67</v>
      </c>
      <c r="U43" s="2">
        <f>VLOOKUP(T43,下拉菜单映射!$M:$N,2,0)</f>
        <v>1</v>
      </c>
      <c r="V43" s="2">
        <v>1996</v>
      </c>
      <c r="W43" s="2">
        <v>1</v>
      </c>
      <c r="X43" s="2">
        <v>0</v>
      </c>
      <c r="Y43" s="2">
        <v>0</v>
      </c>
      <c r="Z43" s="2" t="s">
        <v>1611</v>
      </c>
      <c r="AA43" s="13" t="s">
        <v>1164</v>
      </c>
      <c r="AB43" s="31" t="s">
        <v>1389</v>
      </c>
    </row>
    <row r="44" spans="1:28" x14ac:dyDescent="0.2">
      <c r="A44" s="2">
        <v>1026</v>
      </c>
      <c r="B44" s="52"/>
      <c r="C44" s="15" t="s">
        <v>1122</v>
      </c>
      <c r="D44" s="28">
        <v>1026</v>
      </c>
      <c r="E44" s="29"/>
      <c r="F44" s="2" t="s">
        <v>1357</v>
      </c>
      <c r="G44" s="2">
        <f>VLOOKUP(F44,下拉菜单映射!$A:$B,2,0)</f>
        <v>1</v>
      </c>
      <c r="H44" s="2" t="s">
        <v>77</v>
      </c>
      <c r="I44" s="2">
        <f>VLOOKUP(H44,下拉菜单映射!$E:$F,2,0)</f>
        <v>4</v>
      </c>
      <c r="J44" s="2" t="s">
        <v>61</v>
      </c>
      <c r="K44" s="2">
        <f>VLOOKUP(J44,下拉菜单映射!$I:$J,2,0)</f>
        <v>4</v>
      </c>
      <c r="L44" s="2"/>
      <c r="M44" s="29"/>
      <c r="N44" s="2">
        <v>9999</v>
      </c>
      <c r="O44" s="2">
        <v>15000</v>
      </c>
      <c r="P44" s="2">
        <v>500</v>
      </c>
      <c r="Q44" s="2"/>
      <c r="R44" s="2"/>
      <c r="S44" s="2"/>
      <c r="T44" s="2" t="s">
        <v>67</v>
      </c>
      <c r="U44" s="2">
        <f>VLOOKUP(T44,下拉菜单映射!$M:$N,2,0)</f>
        <v>1</v>
      </c>
      <c r="V44" s="2">
        <v>1996</v>
      </c>
      <c r="W44" s="2">
        <v>1</v>
      </c>
      <c r="X44" s="2">
        <v>0</v>
      </c>
      <c r="Y44" s="2">
        <v>0</v>
      </c>
      <c r="Z44" s="2" t="s">
        <v>1611</v>
      </c>
      <c r="AA44" s="13" t="s">
        <v>1165</v>
      </c>
      <c r="AB44" s="31" t="s">
        <v>1390</v>
      </c>
    </row>
    <row r="45" spans="1:28" x14ac:dyDescent="0.2">
      <c r="A45" s="2">
        <v>1027</v>
      </c>
      <c r="B45" s="52"/>
      <c r="C45" s="15" t="s">
        <v>1123</v>
      </c>
      <c r="D45" s="28">
        <v>1027</v>
      </c>
      <c r="E45" s="29"/>
      <c r="F45" s="2" t="s">
        <v>1357</v>
      </c>
      <c r="G45" s="2">
        <f>VLOOKUP(F45,下拉菜单映射!$A:$B,2,0)</f>
        <v>1</v>
      </c>
      <c r="H45" s="2" t="s">
        <v>74</v>
      </c>
      <c r="I45" s="2">
        <f>VLOOKUP(H45,下拉菜单映射!$E:$F,2,0)</f>
        <v>5</v>
      </c>
      <c r="J45" s="2" t="s">
        <v>61</v>
      </c>
      <c r="K45" s="2">
        <f>VLOOKUP(J45,下拉菜单映射!$I:$J,2,0)</f>
        <v>4</v>
      </c>
      <c r="L45" s="2"/>
      <c r="M45" s="29"/>
      <c r="N45" s="2">
        <v>9999</v>
      </c>
      <c r="O45" s="2">
        <v>15000</v>
      </c>
      <c r="P45" s="2">
        <v>500</v>
      </c>
      <c r="Q45" s="2"/>
      <c r="R45" s="2"/>
      <c r="S45" s="2"/>
      <c r="T45" s="2" t="s">
        <v>67</v>
      </c>
      <c r="U45" s="2">
        <f>VLOOKUP(T45,下拉菜单映射!$M:$N,2,0)</f>
        <v>1</v>
      </c>
      <c r="V45" s="2">
        <v>1995</v>
      </c>
      <c r="W45" s="2">
        <v>1</v>
      </c>
      <c r="X45" s="2">
        <v>0</v>
      </c>
      <c r="Y45" s="2">
        <v>0</v>
      </c>
      <c r="Z45" s="2" t="s">
        <v>1611</v>
      </c>
      <c r="AA45" s="13" t="s">
        <v>1166</v>
      </c>
      <c r="AB45" s="24" t="s">
        <v>931</v>
      </c>
    </row>
    <row r="46" spans="1:28" x14ac:dyDescent="0.2">
      <c r="A46" s="2">
        <v>1028</v>
      </c>
      <c r="B46" s="52"/>
      <c r="C46" s="15" t="s">
        <v>1124</v>
      </c>
      <c r="D46" s="28">
        <v>1028</v>
      </c>
      <c r="E46" s="29"/>
      <c r="F46" s="2" t="s">
        <v>1357</v>
      </c>
      <c r="G46" s="2">
        <f>VLOOKUP(F46,下拉菜单映射!$A:$B,2,0)</f>
        <v>1</v>
      </c>
      <c r="H46" s="2" t="s">
        <v>77</v>
      </c>
      <c r="I46" s="2">
        <f>VLOOKUP(H46,下拉菜单映射!$E:$F,2,0)</f>
        <v>4</v>
      </c>
      <c r="J46" s="2" t="s">
        <v>61</v>
      </c>
      <c r="K46" s="2">
        <f>VLOOKUP(J46,下拉菜单映射!$I:$J,2,0)</f>
        <v>4</v>
      </c>
      <c r="L46" s="2"/>
      <c r="M46" s="29"/>
      <c r="N46" s="2">
        <v>9999</v>
      </c>
      <c r="O46" s="2">
        <v>15000</v>
      </c>
      <c r="P46" s="2">
        <v>500</v>
      </c>
      <c r="Q46" s="2"/>
      <c r="R46" s="2"/>
      <c r="S46" s="2"/>
      <c r="T46" s="2" t="s">
        <v>67</v>
      </c>
      <c r="U46" s="2">
        <f>VLOOKUP(T46,下拉菜单映射!$M:$N,2,0)</f>
        <v>1</v>
      </c>
      <c r="V46" s="2">
        <v>1996</v>
      </c>
      <c r="W46" s="2">
        <v>1</v>
      </c>
      <c r="X46" s="2">
        <v>0</v>
      </c>
      <c r="Y46" s="2">
        <v>0</v>
      </c>
      <c r="Z46" s="2" t="s">
        <v>1611</v>
      </c>
      <c r="AA46" s="13" t="s">
        <v>1167</v>
      </c>
      <c r="AB46" s="24" t="s">
        <v>932</v>
      </c>
    </row>
    <row r="47" spans="1:28" x14ac:dyDescent="0.2">
      <c r="A47" s="2">
        <v>1029</v>
      </c>
      <c r="B47" s="52"/>
      <c r="C47" s="15" t="s">
        <v>1125</v>
      </c>
      <c r="D47" s="28">
        <v>1029</v>
      </c>
      <c r="E47" s="29"/>
      <c r="F47" s="2" t="s">
        <v>1357</v>
      </c>
      <c r="G47" s="2">
        <f>VLOOKUP(F47,下拉菜单映射!$A:$B,2,0)</f>
        <v>1</v>
      </c>
      <c r="H47" s="2" t="s">
        <v>87</v>
      </c>
      <c r="I47" s="2">
        <f>VLOOKUP(H47,下拉菜单映射!$E:$F,2,0)</f>
        <v>3</v>
      </c>
      <c r="J47" s="2" t="s">
        <v>61</v>
      </c>
      <c r="K47" s="2">
        <f>VLOOKUP(J47,下拉菜单映射!$I:$J,2,0)</f>
        <v>4</v>
      </c>
      <c r="L47" s="2"/>
      <c r="M47" s="29"/>
      <c r="N47" s="2">
        <v>9999</v>
      </c>
      <c r="O47" s="2">
        <v>15000</v>
      </c>
      <c r="P47" s="2">
        <v>500</v>
      </c>
      <c r="Q47" s="2"/>
      <c r="R47" s="2"/>
      <c r="S47" s="2"/>
      <c r="T47" s="2" t="s">
        <v>67</v>
      </c>
      <c r="U47" s="2">
        <f>VLOOKUP(T47,下拉菜单映射!$M:$N,2,0)</f>
        <v>1</v>
      </c>
      <c r="V47" s="2">
        <v>1997</v>
      </c>
      <c r="W47" s="2">
        <v>1</v>
      </c>
      <c r="X47" s="2">
        <v>0</v>
      </c>
      <c r="Y47" s="2">
        <v>0</v>
      </c>
      <c r="Z47" s="2" t="s">
        <v>1611</v>
      </c>
      <c r="AA47" s="13" t="s">
        <v>1168</v>
      </c>
      <c r="AB47" s="31" t="s">
        <v>1391</v>
      </c>
    </row>
    <row r="48" spans="1:28" x14ac:dyDescent="0.2">
      <c r="A48" s="2">
        <v>1030</v>
      </c>
      <c r="B48" s="52"/>
      <c r="C48" s="15" t="s">
        <v>1126</v>
      </c>
      <c r="D48" s="28">
        <v>1030</v>
      </c>
      <c r="E48" s="29"/>
      <c r="F48" s="2" t="s">
        <v>1357</v>
      </c>
      <c r="G48" s="2">
        <f>VLOOKUP(F48,下拉菜单映射!$A:$B,2,0)</f>
        <v>1</v>
      </c>
      <c r="H48" s="2" t="s">
        <v>87</v>
      </c>
      <c r="I48" s="2">
        <f>VLOOKUP(H48,下拉菜单映射!$E:$F,2,0)</f>
        <v>3</v>
      </c>
      <c r="J48" s="2" t="s">
        <v>61</v>
      </c>
      <c r="K48" s="2">
        <f>VLOOKUP(J48,下拉菜单映射!$I:$J,2,0)</f>
        <v>4</v>
      </c>
      <c r="L48" s="2"/>
      <c r="M48" s="29"/>
      <c r="N48" s="2">
        <v>9999</v>
      </c>
      <c r="O48" s="2">
        <v>15000</v>
      </c>
      <c r="P48" s="2">
        <v>500</v>
      </c>
      <c r="Q48" s="2"/>
      <c r="R48" s="2"/>
      <c r="S48" s="2"/>
      <c r="T48" s="2" t="s">
        <v>67</v>
      </c>
      <c r="U48" s="2">
        <f>VLOOKUP(T48,下拉菜单映射!$M:$N,2,0)</f>
        <v>1</v>
      </c>
      <c r="V48" s="2">
        <v>1997</v>
      </c>
      <c r="W48" s="2">
        <v>1</v>
      </c>
      <c r="X48" s="2">
        <v>0</v>
      </c>
      <c r="Y48" s="2">
        <v>0</v>
      </c>
      <c r="Z48" s="2" t="s">
        <v>1611</v>
      </c>
      <c r="AA48" s="13" t="s">
        <v>1169</v>
      </c>
      <c r="AB48" s="24" t="s">
        <v>933</v>
      </c>
    </row>
    <row r="49" spans="1:28" x14ac:dyDescent="0.2">
      <c r="A49" s="2">
        <v>1031</v>
      </c>
      <c r="B49" s="52"/>
      <c r="C49" s="15" t="s">
        <v>1127</v>
      </c>
      <c r="D49" s="28">
        <v>1031</v>
      </c>
      <c r="E49" s="29"/>
      <c r="F49" s="2" t="s">
        <v>1357</v>
      </c>
      <c r="G49" s="2">
        <f>VLOOKUP(F49,下拉菜单映射!$A:$B,2,0)</f>
        <v>1</v>
      </c>
      <c r="H49" s="2" t="s">
        <v>77</v>
      </c>
      <c r="I49" s="2">
        <f>VLOOKUP(H49,下拉菜单映射!$E:$F,2,0)</f>
        <v>4</v>
      </c>
      <c r="J49" s="2" t="s">
        <v>61</v>
      </c>
      <c r="K49" s="2">
        <f>VLOOKUP(J49,下拉菜单映射!$I:$J,2,0)</f>
        <v>4</v>
      </c>
      <c r="L49" s="2"/>
      <c r="M49" s="29"/>
      <c r="N49" s="2">
        <v>9999</v>
      </c>
      <c r="O49" s="2">
        <v>15000</v>
      </c>
      <c r="P49" s="2">
        <v>500</v>
      </c>
      <c r="Q49" s="2"/>
      <c r="R49" s="2"/>
      <c r="S49" s="2"/>
      <c r="T49" s="2" t="s">
        <v>67</v>
      </c>
      <c r="U49" s="2">
        <f>VLOOKUP(T49,下拉菜单映射!$M:$N,2,0)</f>
        <v>1</v>
      </c>
      <c r="V49" s="2">
        <v>1996</v>
      </c>
      <c r="W49" s="2">
        <v>1</v>
      </c>
      <c r="X49" s="2">
        <v>0</v>
      </c>
      <c r="Y49" s="2">
        <v>0</v>
      </c>
      <c r="Z49" s="2" t="s">
        <v>1611</v>
      </c>
      <c r="AA49" s="13" t="s">
        <v>1170</v>
      </c>
      <c r="AB49" s="31" t="s">
        <v>1392</v>
      </c>
    </row>
    <row r="50" spans="1:28" x14ac:dyDescent="0.2">
      <c r="A50" s="2">
        <v>1032</v>
      </c>
      <c r="B50" s="52"/>
      <c r="C50" s="15" t="s">
        <v>1128</v>
      </c>
      <c r="D50" s="28">
        <v>1032</v>
      </c>
      <c r="E50" s="29"/>
      <c r="F50" s="2" t="s">
        <v>1357</v>
      </c>
      <c r="G50" s="2">
        <f>VLOOKUP(F50,下拉菜单映射!$A:$B,2,0)</f>
        <v>1</v>
      </c>
      <c r="H50" s="2" t="s">
        <v>77</v>
      </c>
      <c r="I50" s="2">
        <f>VLOOKUP(H50,下拉菜单映射!$E:$F,2,0)</f>
        <v>4</v>
      </c>
      <c r="J50" s="2" t="s">
        <v>61</v>
      </c>
      <c r="K50" s="2">
        <f>VLOOKUP(J50,下拉菜单映射!$I:$J,2,0)</f>
        <v>4</v>
      </c>
      <c r="L50" s="2"/>
      <c r="M50" s="29"/>
      <c r="N50" s="2">
        <v>9999</v>
      </c>
      <c r="O50" s="2">
        <v>15000</v>
      </c>
      <c r="P50" s="2">
        <v>500</v>
      </c>
      <c r="Q50" s="2"/>
      <c r="R50" s="2"/>
      <c r="S50" s="2"/>
      <c r="T50" s="2" t="s">
        <v>67</v>
      </c>
      <c r="U50" s="2">
        <f>VLOOKUP(T50,下拉菜单映射!$M:$N,2,0)</f>
        <v>1</v>
      </c>
      <c r="V50" s="2">
        <v>1996</v>
      </c>
      <c r="W50" s="2">
        <v>1</v>
      </c>
      <c r="X50" s="2">
        <v>0</v>
      </c>
      <c r="Y50" s="2">
        <v>0</v>
      </c>
      <c r="Z50" s="2" t="s">
        <v>1611</v>
      </c>
      <c r="AA50" s="13" t="s">
        <v>1171</v>
      </c>
      <c r="AB50" s="24" t="s">
        <v>934</v>
      </c>
    </row>
    <row r="51" spans="1:28" x14ac:dyDescent="0.2">
      <c r="A51" s="2">
        <v>1033</v>
      </c>
      <c r="B51" s="52"/>
      <c r="C51" s="15" t="s">
        <v>1129</v>
      </c>
      <c r="D51" s="28">
        <v>1033</v>
      </c>
      <c r="E51" s="29"/>
      <c r="F51" s="2" t="s">
        <v>1357</v>
      </c>
      <c r="G51" s="2">
        <f>VLOOKUP(F51,下拉菜单映射!$A:$B,2,0)</f>
        <v>1</v>
      </c>
      <c r="H51" s="2" t="s">
        <v>77</v>
      </c>
      <c r="I51" s="2">
        <f>VLOOKUP(H51,下拉菜单映射!$E:$F,2,0)</f>
        <v>4</v>
      </c>
      <c r="J51" s="2" t="s">
        <v>61</v>
      </c>
      <c r="K51" s="2">
        <f>VLOOKUP(J51,下拉菜单映射!$I:$J,2,0)</f>
        <v>4</v>
      </c>
      <c r="L51" s="2"/>
      <c r="M51" s="29"/>
      <c r="N51" s="2">
        <v>9999</v>
      </c>
      <c r="O51" s="2">
        <v>15000</v>
      </c>
      <c r="P51" s="2">
        <v>500</v>
      </c>
      <c r="Q51" s="2"/>
      <c r="R51" s="2"/>
      <c r="S51" s="2"/>
      <c r="T51" s="2" t="s">
        <v>67</v>
      </c>
      <c r="U51" s="2">
        <f>VLOOKUP(T51,下拉菜单映射!$M:$N,2,0)</f>
        <v>1</v>
      </c>
      <c r="V51" s="2">
        <v>1996</v>
      </c>
      <c r="W51" s="2">
        <v>1</v>
      </c>
      <c r="X51" s="2">
        <v>0</v>
      </c>
      <c r="Y51" s="2">
        <v>0</v>
      </c>
      <c r="Z51" s="2" t="s">
        <v>1611</v>
      </c>
      <c r="AA51" s="13" t="s">
        <v>1172</v>
      </c>
      <c r="AB51" s="24" t="s">
        <v>935</v>
      </c>
    </row>
    <row r="52" spans="1:28" x14ac:dyDescent="0.2">
      <c r="A52" s="2">
        <v>1034</v>
      </c>
      <c r="B52" s="52"/>
      <c r="C52" s="15" t="s">
        <v>1130</v>
      </c>
      <c r="D52" s="28">
        <v>1034</v>
      </c>
      <c r="E52" s="29"/>
      <c r="F52" s="2" t="s">
        <v>1357</v>
      </c>
      <c r="G52" s="2">
        <f>VLOOKUP(F52,下拉菜单映射!$A:$B,2,0)</f>
        <v>1</v>
      </c>
      <c r="H52" s="2" t="s">
        <v>77</v>
      </c>
      <c r="I52" s="2">
        <f>VLOOKUP(H52,下拉菜单映射!$E:$F,2,0)</f>
        <v>4</v>
      </c>
      <c r="J52" s="2" t="s">
        <v>61</v>
      </c>
      <c r="K52" s="2">
        <f>VLOOKUP(J52,下拉菜单映射!$I:$J,2,0)</f>
        <v>4</v>
      </c>
      <c r="L52" s="2"/>
      <c r="M52" s="29"/>
      <c r="N52" s="2">
        <v>9999</v>
      </c>
      <c r="O52" s="2">
        <v>15000</v>
      </c>
      <c r="P52" s="2">
        <v>500</v>
      </c>
      <c r="Q52" s="2"/>
      <c r="R52" s="2"/>
      <c r="S52" s="2"/>
      <c r="T52" s="2" t="s">
        <v>67</v>
      </c>
      <c r="U52" s="2">
        <f>VLOOKUP(T52,下拉菜单映射!$M:$N,2,0)</f>
        <v>1</v>
      </c>
      <c r="V52" s="2">
        <v>1996</v>
      </c>
      <c r="W52" s="2">
        <v>1</v>
      </c>
      <c r="X52" s="2">
        <v>0</v>
      </c>
      <c r="Y52" s="2">
        <v>0</v>
      </c>
      <c r="Z52" s="2" t="s">
        <v>1611</v>
      </c>
      <c r="AA52" s="13" t="s">
        <v>1173</v>
      </c>
      <c r="AB52" s="31" t="s">
        <v>1393</v>
      </c>
    </row>
    <row r="53" spans="1:28" x14ac:dyDescent="0.2">
      <c r="A53" s="2">
        <v>1035</v>
      </c>
      <c r="B53" s="52"/>
      <c r="C53" s="15" t="s">
        <v>1131</v>
      </c>
      <c r="D53" s="28">
        <v>1035</v>
      </c>
      <c r="E53" s="29"/>
      <c r="F53" s="2" t="s">
        <v>1357</v>
      </c>
      <c r="G53" s="2">
        <f>VLOOKUP(F53,下拉菜单映射!$A:$B,2,0)</f>
        <v>1</v>
      </c>
      <c r="H53" s="2" t="s">
        <v>77</v>
      </c>
      <c r="I53" s="2">
        <f>VLOOKUP(H53,下拉菜单映射!$E:$F,2,0)</f>
        <v>4</v>
      </c>
      <c r="J53" s="2" t="s">
        <v>61</v>
      </c>
      <c r="K53" s="2">
        <f>VLOOKUP(J53,下拉菜单映射!$I:$J,2,0)</f>
        <v>4</v>
      </c>
      <c r="L53" s="2"/>
      <c r="M53" s="29"/>
      <c r="N53" s="2">
        <v>9999</v>
      </c>
      <c r="O53" s="2">
        <v>15000</v>
      </c>
      <c r="P53" s="2">
        <v>500</v>
      </c>
      <c r="Q53" s="2"/>
      <c r="R53" s="2"/>
      <c r="S53" s="2"/>
      <c r="T53" s="2" t="s">
        <v>67</v>
      </c>
      <c r="U53" s="2">
        <f>VLOOKUP(T53,下拉菜单映射!$M:$N,2,0)</f>
        <v>1</v>
      </c>
      <c r="V53" s="2">
        <v>1996</v>
      </c>
      <c r="W53" s="2">
        <v>1</v>
      </c>
      <c r="X53" s="2">
        <v>0</v>
      </c>
      <c r="Y53" s="2">
        <v>0</v>
      </c>
      <c r="Z53" s="2" t="s">
        <v>1611</v>
      </c>
      <c r="AA53" s="13" t="s">
        <v>1174</v>
      </c>
      <c r="AB53" s="24" t="s">
        <v>936</v>
      </c>
    </row>
    <row r="54" spans="1:28" x14ac:dyDescent="0.2">
      <c r="A54" s="2">
        <v>1036</v>
      </c>
      <c r="B54" s="52"/>
      <c r="C54" s="15" t="s">
        <v>1132</v>
      </c>
      <c r="D54" s="28">
        <v>1036</v>
      </c>
      <c r="E54" s="29"/>
      <c r="F54" s="2" t="s">
        <v>1357</v>
      </c>
      <c r="G54" s="2">
        <f>VLOOKUP(F54,下拉菜单映射!$A:$B,2,0)</f>
        <v>1</v>
      </c>
      <c r="H54" s="2" t="s">
        <v>87</v>
      </c>
      <c r="I54" s="2">
        <f>VLOOKUP(H54,下拉菜单映射!$E:$F,2,0)</f>
        <v>3</v>
      </c>
      <c r="J54" s="2" t="s">
        <v>61</v>
      </c>
      <c r="K54" s="2">
        <f>VLOOKUP(J54,下拉菜单映射!$I:$J,2,0)</f>
        <v>4</v>
      </c>
      <c r="L54" s="2"/>
      <c r="M54" s="29"/>
      <c r="N54" s="2">
        <v>9999</v>
      </c>
      <c r="O54" s="2">
        <v>15000</v>
      </c>
      <c r="P54" s="2">
        <v>500</v>
      </c>
      <c r="Q54" s="2"/>
      <c r="R54" s="2"/>
      <c r="S54" s="2"/>
      <c r="T54" s="2" t="s">
        <v>67</v>
      </c>
      <c r="U54" s="2">
        <f>VLOOKUP(T54,下拉菜单映射!$M:$N,2,0)</f>
        <v>1</v>
      </c>
      <c r="V54" s="2">
        <v>1997</v>
      </c>
      <c r="W54" s="2">
        <v>1</v>
      </c>
      <c r="X54" s="2">
        <v>0</v>
      </c>
      <c r="Y54" s="2">
        <v>0</v>
      </c>
      <c r="Z54" s="2" t="s">
        <v>1611</v>
      </c>
      <c r="AA54" s="13" t="s">
        <v>1175</v>
      </c>
      <c r="AB54" s="31" t="s">
        <v>1394</v>
      </c>
    </row>
    <row r="55" spans="1:28" x14ac:dyDescent="0.2">
      <c r="A55" s="2">
        <v>1037</v>
      </c>
      <c r="B55" s="52"/>
      <c r="C55" s="7" t="s">
        <v>1133</v>
      </c>
      <c r="D55" s="28">
        <v>1037</v>
      </c>
      <c r="E55" s="29"/>
      <c r="F55" s="2" t="s">
        <v>1357</v>
      </c>
      <c r="G55" s="2">
        <f>VLOOKUP(F55,下拉菜单映射!$A:$B,2,0)</f>
        <v>1</v>
      </c>
      <c r="H55" s="2" t="s">
        <v>77</v>
      </c>
      <c r="I55" s="2">
        <f>VLOOKUP(H55,下拉菜单映射!$E:$F,2,0)</f>
        <v>4</v>
      </c>
      <c r="J55" s="2" t="s">
        <v>61</v>
      </c>
      <c r="K55" s="2">
        <f>VLOOKUP(J55,下拉菜单映射!$I:$J,2,0)</f>
        <v>4</v>
      </c>
      <c r="L55" s="2"/>
      <c r="M55" s="29"/>
      <c r="N55" s="2">
        <v>9999</v>
      </c>
      <c r="O55" s="2">
        <v>15000</v>
      </c>
      <c r="P55" s="2">
        <v>500</v>
      </c>
      <c r="Q55" s="2"/>
      <c r="R55" s="2"/>
      <c r="S55" s="2"/>
      <c r="T55" s="2" t="s">
        <v>67</v>
      </c>
      <c r="U55" s="2">
        <f>VLOOKUP(T55,下拉菜单映射!$M:$N,2,0)</f>
        <v>1</v>
      </c>
      <c r="V55" s="2">
        <v>1996</v>
      </c>
      <c r="W55" s="2">
        <v>1</v>
      </c>
      <c r="X55" s="2">
        <v>0</v>
      </c>
      <c r="Y55" s="2">
        <v>0</v>
      </c>
      <c r="Z55" s="2" t="s">
        <v>1611</v>
      </c>
      <c r="AA55" s="24" t="s">
        <v>924</v>
      </c>
      <c r="AB55" s="24" t="s">
        <v>937</v>
      </c>
    </row>
    <row r="56" spans="1:28" x14ac:dyDescent="0.2">
      <c r="A56" s="2">
        <v>1038</v>
      </c>
      <c r="B56" s="52"/>
      <c r="C56" s="7" t="s">
        <v>923</v>
      </c>
      <c r="D56" s="28">
        <v>1038</v>
      </c>
      <c r="E56" s="29"/>
      <c r="F56" s="2" t="s">
        <v>1357</v>
      </c>
      <c r="G56" s="2">
        <f>VLOOKUP(F56,下拉菜单映射!$A:$B,2,0)</f>
        <v>1</v>
      </c>
      <c r="H56" s="2" t="s">
        <v>77</v>
      </c>
      <c r="I56" s="2">
        <f>VLOOKUP(H56,下拉菜单映射!$E:$F,2,0)</f>
        <v>4</v>
      </c>
      <c r="J56" s="2" t="s">
        <v>61</v>
      </c>
      <c r="K56" s="2">
        <f>VLOOKUP(J56,下拉菜单映射!$I:$J,2,0)</f>
        <v>4</v>
      </c>
      <c r="L56" s="2"/>
      <c r="M56" s="29"/>
      <c r="N56" s="2">
        <v>9999</v>
      </c>
      <c r="O56" s="2">
        <v>15000</v>
      </c>
      <c r="P56" s="2">
        <v>500</v>
      </c>
      <c r="Q56" s="2"/>
      <c r="R56" s="2"/>
      <c r="S56" s="2"/>
      <c r="T56" s="2" t="s">
        <v>67</v>
      </c>
      <c r="U56" s="2">
        <f>VLOOKUP(T56,下拉菜单映射!$M:$N,2,0)</f>
        <v>1</v>
      </c>
      <c r="V56" s="2">
        <v>1996</v>
      </c>
      <c r="W56" s="2">
        <v>1</v>
      </c>
      <c r="X56" s="2">
        <v>0</v>
      </c>
      <c r="Y56" s="2">
        <v>0</v>
      </c>
      <c r="Z56" s="2" t="s">
        <v>1611</v>
      </c>
      <c r="AA56" s="24" t="s">
        <v>925</v>
      </c>
      <c r="AB56" s="24" t="s">
        <v>938</v>
      </c>
    </row>
    <row r="57" spans="1:28" x14ac:dyDescent="0.2">
      <c r="A57" s="2">
        <v>1039</v>
      </c>
      <c r="B57" s="52"/>
      <c r="C57" s="15" t="s">
        <v>1134</v>
      </c>
      <c r="D57" s="28">
        <v>1039</v>
      </c>
      <c r="E57" s="29"/>
      <c r="F57" s="2" t="s">
        <v>1357</v>
      </c>
      <c r="G57" s="2">
        <f>VLOOKUP(F57,下拉菜单映射!$A:$B,2,0)</f>
        <v>1</v>
      </c>
      <c r="H57" s="2" t="s">
        <v>74</v>
      </c>
      <c r="I57" s="2">
        <f>VLOOKUP(H57,下拉菜单映射!$E:$F,2,0)</f>
        <v>5</v>
      </c>
      <c r="J57" s="2" t="s">
        <v>61</v>
      </c>
      <c r="K57" s="2">
        <f>VLOOKUP(J57,下拉菜单映射!$I:$J,2,0)</f>
        <v>4</v>
      </c>
      <c r="L57" s="2"/>
      <c r="M57" s="29"/>
      <c r="N57" s="2">
        <v>9999</v>
      </c>
      <c r="O57" s="2">
        <v>15000</v>
      </c>
      <c r="P57" s="2">
        <v>500</v>
      </c>
      <c r="Q57" s="2"/>
      <c r="R57" s="2"/>
      <c r="S57" s="2"/>
      <c r="T57" s="2" t="s">
        <v>67</v>
      </c>
      <c r="U57" s="2">
        <f>VLOOKUP(T57,下拉菜单映射!$M:$N,2,0)</f>
        <v>1</v>
      </c>
      <c r="V57" s="2">
        <v>1995</v>
      </c>
      <c r="W57" s="2">
        <v>1</v>
      </c>
      <c r="X57" s="2">
        <v>0</v>
      </c>
      <c r="Y57" s="2">
        <v>0</v>
      </c>
      <c r="Z57" s="2" t="s">
        <v>1611</v>
      </c>
      <c r="AA57" s="2" t="s">
        <v>1176</v>
      </c>
      <c r="AB57" s="24" t="s">
        <v>939</v>
      </c>
    </row>
    <row r="58" spans="1:28" x14ac:dyDescent="0.2">
      <c r="A58" s="2">
        <v>1040</v>
      </c>
      <c r="B58" s="52"/>
      <c r="C58" s="15" t="s">
        <v>1135</v>
      </c>
      <c r="D58" s="28">
        <v>1040</v>
      </c>
      <c r="E58" s="29"/>
      <c r="F58" s="2" t="s">
        <v>1357</v>
      </c>
      <c r="G58" s="2">
        <f>VLOOKUP(F58,下拉菜单映射!$A:$B,2,0)</f>
        <v>1</v>
      </c>
      <c r="H58" s="2" t="s">
        <v>77</v>
      </c>
      <c r="I58" s="2">
        <f>VLOOKUP(H58,下拉菜单映射!$E:$F,2,0)</f>
        <v>4</v>
      </c>
      <c r="J58" s="2" t="s">
        <v>61</v>
      </c>
      <c r="K58" s="2">
        <f>VLOOKUP(J58,下拉菜单映射!$I:$J,2,0)</f>
        <v>4</v>
      </c>
      <c r="L58" s="2"/>
      <c r="M58" s="29"/>
      <c r="N58" s="2">
        <v>9999</v>
      </c>
      <c r="O58" s="2">
        <v>15000</v>
      </c>
      <c r="P58" s="2">
        <v>500</v>
      </c>
      <c r="Q58" s="2"/>
      <c r="R58" s="2"/>
      <c r="S58" s="2"/>
      <c r="T58" s="2" t="s">
        <v>67</v>
      </c>
      <c r="U58" s="2">
        <f>VLOOKUP(T58,下拉菜单映射!$M:$N,2,0)</f>
        <v>1</v>
      </c>
      <c r="V58" s="2">
        <v>1996</v>
      </c>
      <c r="W58" s="2">
        <v>1</v>
      </c>
      <c r="X58" s="2">
        <v>0</v>
      </c>
      <c r="Y58" s="2">
        <v>0</v>
      </c>
      <c r="Z58" s="2" t="s">
        <v>1611</v>
      </c>
      <c r="AA58" s="2" t="s">
        <v>1177</v>
      </c>
      <c r="AB58" s="24" t="s">
        <v>940</v>
      </c>
    </row>
    <row r="59" spans="1:28" x14ac:dyDescent="0.2">
      <c r="A59" s="2">
        <v>1041</v>
      </c>
      <c r="B59" s="52"/>
      <c r="C59" s="15" t="s">
        <v>1136</v>
      </c>
      <c r="D59" s="28">
        <v>1041</v>
      </c>
      <c r="E59" s="29"/>
      <c r="F59" s="2" t="s">
        <v>1357</v>
      </c>
      <c r="G59" s="2">
        <f>VLOOKUP(F59,下拉菜单映射!$A:$B,2,0)</f>
        <v>1</v>
      </c>
      <c r="H59" s="2" t="s">
        <v>77</v>
      </c>
      <c r="I59" s="2">
        <f>VLOOKUP(H59,下拉菜单映射!$E:$F,2,0)</f>
        <v>4</v>
      </c>
      <c r="J59" s="2" t="s">
        <v>61</v>
      </c>
      <c r="K59" s="2">
        <f>VLOOKUP(J59,下拉菜单映射!$I:$J,2,0)</f>
        <v>4</v>
      </c>
      <c r="L59" s="2"/>
      <c r="M59" s="29"/>
      <c r="N59" s="2">
        <v>9999</v>
      </c>
      <c r="O59" s="2">
        <v>15000</v>
      </c>
      <c r="P59" s="2">
        <v>500</v>
      </c>
      <c r="Q59" s="2"/>
      <c r="R59" s="2"/>
      <c r="S59" s="2"/>
      <c r="T59" s="2" t="s">
        <v>67</v>
      </c>
      <c r="U59" s="2">
        <f>VLOOKUP(T59,下拉菜单映射!$M:$N,2,0)</f>
        <v>1</v>
      </c>
      <c r="V59" s="2">
        <v>1996</v>
      </c>
      <c r="W59" s="2">
        <v>1</v>
      </c>
      <c r="X59" s="2">
        <v>0</v>
      </c>
      <c r="Y59" s="2">
        <v>0</v>
      </c>
      <c r="Z59" s="2" t="s">
        <v>1611</v>
      </c>
      <c r="AA59" s="2" t="s">
        <v>1178</v>
      </c>
      <c r="AB59" s="24" t="s">
        <v>941</v>
      </c>
    </row>
    <row r="60" spans="1:28" x14ac:dyDescent="0.2">
      <c r="A60" s="2">
        <v>1042</v>
      </c>
      <c r="B60" s="52"/>
      <c r="C60" s="15" t="s">
        <v>1137</v>
      </c>
      <c r="D60" s="28">
        <v>1042</v>
      </c>
      <c r="E60" s="29"/>
      <c r="F60" s="2" t="s">
        <v>1357</v>
      </c>
      <c r="G60" s="2">
        <f>VLOOKUP(F60,下拉菜单映射!$A:$B,2,0)</f>
        <v>1</v>
      </c>
      <c r="H60" s="2" t="s">
        <v>77</v>
      </c>
      <c r="I60" s="2">
        <f>VLOOKUP(H60,下拉菜单映射!$E:$F,2,0)</f>
        <v>4</v>
      </c>
      <c r="J60" s="2" t="s">
        <v>61</v>
      </c>
      <c r="K60" s="2">
        <f>VLOOKUP(J60,下拉菜单映射!$I:$J,2,0)</f>
        <v>4</v>
      </c>
      <c r="L60" s="2"/>
      <c r="M60" s="29"/>
      <c r="N60" s="2">
        <v>9999</v>
      </c>
      <c r="O60" s="2">
        <v>15000</v>
      </c>
      <c r="P60" s="2">
        <v>500</v>
      </c>
      <c r="Q60" s="2"/>
      <c r="R60" s="2"/>
      <c r="S60" s="2"/>
      <c r="T60" s="2" t="s">
        <v>67</v>
      </c>
      <c r="U60" s="2">
        <f>VLOOKUP(T60,下拉菜单映射!$M:$N,2,0)</f>
        <v>1</v>
      </c>
      <c r="V60" s="2">
        <v>1996</v>
      </c>
      <c r="W60" s="2">
        <v>1</v>
      </c>
      <c r="X60" s="2">
        <v>0</v>
      </c>
      <c r="Y60" s="2">
        <v>0</v>
      </c>
      <c r="Z60" s="2" t="s">
        <v>1611</v>
      </c>
      <c r="AA60" s="2" t="s">
        <v>1179</v>
      </c>
      <c r="AB60" s="24" t="s">
        <v>942</v>
      </c>
    </row>
    <row r="61" spans="1:28" x14ac:dyDescent="0.2">
      <c r="A61" s="2">
        <v>1043</v>
      </c>
      <c r="B61" s="52"/>
      <c r="C61" s="15" t="s">
        <v>1138</v>
      </c>
      <c r="D61" s="28">
        <v>1043</v>
      </c>
      <c r="E61" s="29"/>
      <c r="F61" s="2" t="s">
        <v>1357</v>
      </c>
      <c r="G61" s="2">
        <f>VLOOKUP(F61,下拉菜单映射!$A:$B,2,0)</f>
        <v>1</v>
      </c>
      <c r="H61" s="2" t="s">
        <v>77</v>
      </c>
      <c r="I61" s="2">
        <f>VLOOKUP(H61,下拉菜单映射!$E:$F,2,0)</f>
        <v>4</v>
      </c>
      <c r="J61" s="2" t="s">
        <v>61</v>
      </c>
      <c r="K61" s="2">
        <f>VLOOKUP(J61,下拉菜单映射!$I:$J,2,0)</f>
        <v>4</v>
      </c>
      <c r="L61" s="2"/>
      <c r="M61" s="29"/>
      <c r="N61" s="2">
        <v>9999</v>
      </c>
      <c r="O61" s="2">
        <v>15000</v>
      </c>
      <c r="P61" s="2">
        <v>500</v>
      </c>
      <c r="Q61" s="2"/>
      <c r="R61" s="2"/>
      <c r="S61" s="2"/>
      <c r="T61" s="2" t="s">
        <v>67</v>
      </c>
      <c r="U61" s="2">
        <f>VLOOKUP(T61,下拉菜单映射!$M:$N,2,0)</f>
        <v>1</v>
      </c>
      <c r="V61" s="2">
        <v>1996</v>
      </c>
      <c r="W61" s="2">
        <v>1</v>
      </c>
      <c r="X61" s="2">
        <v>0</v>
      </c>
      <c r="Y61" s="2">
        <v>0</v>
      </c>
      <c r="Z61" s="2" t="s">
        <v>1611</v>
      </c>
      <c r="AA61" s="2" t="s">
        <v>1180</v>
      </c>
      <c r="AB61" s="24" t="s">
        <v>943</v>
      </c>
    </row>
    <row r="62" spans="1:28" x14ac:dyDescent="0.2">
      <c r="A62" s="2">
        <v>1044</v>
      </c>
      <c r="B62" s="52"/>
      <c r="C62" s="15" t="s">
        <v>1139</v>
      </c>
      <c r="D62" s="28">
        <v>1044</v>
      </c>
      <c r="E62" s="29"/>
      <c r="F62" s="2" t="s">
        <v>1357</v>
      </c>
      <c r="G62" s="2">
        <f>VLOOKUP(F62,下拉菜单映射!$A:$B,2,0)</f>
        <v>1</v>
      </c>
      <c r="H62" s="2" t="s">
        <v>87</v>
      </c>
      <c r="I62" s="2">
        <f>VLOOKUP(H62,下拉菜单映射!$E:$F,2,0)</f>
        <v>3</v>
      </c>
      <c r="J62" s="2" t="s">
        <v>61</v>
      </c>
      <c r="K62" s="2">
        <f>VLOOKUP(J62,下拉菜单映射!$I:$J,2,0)</f>
        <v>4</v>
      </c>
      <c r="L62" s="2"/>
      <c r="M62" s="29"/>
      <c r="N62" s="2">
        <v>9999</v>
      </c>
      <c r="O62" s="2">
        <v>15000</v>
      </c>
      <c r="P62" s="2">
        <v>500</v>
      </c>
      <c r="Q62" s="2"/>
      <c r="R62" s="2"/>
      <c r="S62" s="2"/>
      <c r="T62" s="2" t="s">
        <v>67</v>
      </c>
      <c r="U62" s="2">
        <f>VLOOKUP(T62,下拉菜单映射!$M:$N,2,0)</f>
        <v>1</v>
      </c>
      <c r="V62" s="2">
        <v>1997</v>
      </c>
      <c r="W62" s="2">
        <v>1</v>
      </c>
      <c r="X62" s="2">
        <v>0</v>
      </c>
      <c r="Y62" s="2">
        <v>0</v>
      </c>
      <c r="Z62" s="2" t="s">
        <v>1611</v>
      </c>
      <c r="AA62" s="2" t="s">
        <v>1181</v>
      </c>
      <c r="AB62" s="24" t="s">
        <v>944</v>
      </c>
    </row>
    <row r="63" spans="1:28" x14ac:dyDescent="0.2">
      <c r="A63" s="2">
        <v>1045</v>
      </c>
      <c r="B63" s="52"/>
      <c r="C63" s="15" t="s">
        <v>1140</v>
      </c>
      <c r="D63" s="28">
        <v>1045</v>
      </c>
      <c r="E63" s="29"/>
      <c r="F63" s="2" t="s">
        <v>1357</v>
      </c>
      <c r="G63" s="2">
        <f>VLOOKUP(F63,下拉菜单映射!$A:$B,2,0)</f>
        <v>1</v>
      </c>
      <c r="H63" s="2" t="s">
        <v>74</v>
      </c>
      <c r="I63" s="2">
        <f>VLOOKUP(H63,下拉菜单映射!$E:$F,2,0)</f>
        <v>5</v>
      </c>
      <c r="J63" s="2" t="s">
        <v>61</v>
      </c>
      <c r="K63" s="2">
        <f>VLOOKUP(J63,下拉菜单映射!$I:$J,2,0)</f>
        <v>4</v>
      </c>
      <c r="L63" s="2"/>
      <c r="M63" s="29"/>
      <c r="N63" s="2">
        <v>9999</v>
      </c>
      <c r="O63" s="2">
        <v>15000</v>
      </c>
      <c r="P63" s="2">
        <v>500</v>
      </c>
      <c r="Q63" s="2"/>
      <c r="R63" s="2"/>
      <c r="S63" s="2"/>
      <c r="T63" s="2" t="s">
        <v>67</v>
      </c>
      <c r="U63" s="2">
        <f>VLOOKUP(T63,下拉菜单映射!$M:$N,2,0)</f>
        <v>1</v>
      </c>
      <c r="V63" s="2">
        <v>1995</v>
      </c>
      <c r="W63" s="2">
        <v>1</v>
      </c>
      <c r="X63" s="2">
        <v>0</v>
      </c>
      <c r="Y63" s="2">
        <v>0</v>
      </c>
      <c r="Z63" s="2" t="s">
        <v>1611</v>
      </c>
      <c r="AA63" s="2" t="s">
        <v>1182</v>
      </c>
      <c r="AB63" s="24" t="s">
        <v>945</v>
      </c>
    </row>
    <row r="64" spans="1:28" x14ac:dyDescent="0.2">
      <c r="A64" s="2">
        <v>1046</v>
      </c>
      <c r="B64" s="52"/>
      <c r="C64" s="15" t="s">
        <v>1141</v>
      </c>
      <c r="D64" s="28">
        <v>1046</v>
      </c>
      <c r="E64" s="29"/>
      <c r="F64" s="2" t="s">
        <v>1357</v>
      </c>
      <c r="G64" s="2">
        <f>VLOOKUP(F64,下拉菜单映射!$A:$B,2,0)</f>
        <v>1</v>
      </c>
      <c r="H64" s="2" t="s">
        <v>77</v>
      </c>
      <c r="I64" s="2">
        <f>VLOOKUP(H64,下拉菜单映射!$E:$F,2,0)</f>
        <v>4</v>
      </c>
      <c r="J64" s="2" t="s">
        <v>61</v>
      </c>
      <c r="K64" s="2">
        <f>VLOOKUP(J64,下拉菜单映射!$I:$J,2,0)</f>
        <v>4</v>
      </c>
      <c r="L64" s="2"/>
      <c r="M64" s="29"/>
      <c r="N64" s="2">
        <v>9999</v>
      </c>
      <c r="O64" s="2">
        <v>15000</v>
      </c>
      <c r="P64" s="2">
        <v>500</v>
      </c>
      <c r="Q64" s="2"/>
      <c r="R64" s="2"/>
      <c r="S64" s="2"/>
      <c r="T64" s="2" t="s">
        <v>67</v>
      </c>
      <c r="U64" s="2">
        <f>VLOOKUP(T64,下拉菜单映射!$M:$N,2,0)</f>
        <v>1</v>
      </c>
      <c r="V64" s="2">
        <v>1996</v>
      </c>
      <c r="W64" s="2">
        <v>1</v>
      </c>
      <c r="X64" s="2">
        <v>0</v>
      </c>
      <c r="Y64" s="2">
        <v>0</v>
      </c>
      <c r="Z64" s="2" t="s">
        <v>1611</v>
      </c>
      <c r="AA64" s="2" t="s">
        <v>1183</v>
      </c>
      <c r="AB64" s="24" t="s">
        <v>946</v>
      </c>
    </row>
    <row r="65" spans="1:28" x14ac:dyDescent="0.2">
      <c r="A65" s="2">
        <v>1047</v>
      </c>
      <c r="B65" s="52"/>
      <c r="C65" s="15" t="s">
        <v>1142</v>
      </c>
      <c r="D65" s="28">
        <v>1047</v>
      </c>
      <c r="E65" s="29"/>
      <c r="F65" s="2" t="s">
        <v>1357</v>
      </c>
      <c r="G65" s="2">
        <f>VLOOKUP(F65,下拉菜单映射!$A:$B,2,0)</f>
        <v>1</v>
      </c>
      <c r="H65" s="2" t="s">
        <v>77</v>
      </c>
      <c r="I65" s="2">
        <f>VLOOKUP(H65,下拉菜单映射!$E:$F,2,0)</f>
        <v>4</v>
      </c>
      <c r="J65" s="2" t="s">
        <v>61</v>
      </c>
      <c r="K65" s="2">
        <f>VLOOKUP(J65,下拉菜单映射!$I:$J,2,0)</f>
        <v>4</v>
      </c>
      <c r="L65" s="2"/>
      <c r="M65" s="29"/>
      <c r="N65" s="2">
        <v>9999</v>
      </c>
      <c r="O65" s="2">
        <v>15000</v>
      </c>
      <c r="P65" s="2">
        <v>500</v>
      </c>
      <c r="Q65" s="2"/>
      <c r="R65" s="2"/>
      <c r="S65" s="2"/>
      <c r="T65" s="2" t="s">
        <v>67</v>
      </c>
      <c r="U65" s="2">
        <f>VLOOKUP(T65,下拉菜单映射!$M:$N,2,0)</f>
        <v>1</v>
      </c>
      <c r="V65" s="2">
        <v>1996</v>
      </c>
      <c r="W65" s="2">
        <v>1</v>
      </c>
      <c r="X65" s="2">
        <v>0</v>
      </c>
      <c r="Y65" s="2">
        <v>0</v>
      </c>
      <c r="Z65" s="2" t="s">
        <v>1611</v>
      </c>
      <c r="AA65" s="2" t="s">
        <v>1184</v>
      </c>
      <c r="AB65" s="24" t="s">
        <v>947</v>
      </c>
    </row>
    <row r="66" spans="1:28" x14ac:dyDescent="0.2">
      <c r="A66" s="2">
        <v>1048</v>
      </c>
      <c r="B66" s="52"/>
      <c r="C66" s="15" t="s">
        <v>1143</v>
      </c>
      <c r="D66" s="28">
        <v>1048</v>
      </c>
      <c r="E66" s="29"/>
      <c r="F66" s="2" t="s">
        <v>1357</v>
      </c>
      <c r="G66" s="2">
        <f>VLOOKUP(F66,下拉菜单映射!$A:$B,2,0)</f>
        <v>1</v>
      </c>
      <c r="H66" s="2" t="s">
        <v>87</v>
      </c>
      <c r="I66" s="2">
        <f>VLOOKUP(H66,下拉菜单映射!$E:$F,2,0)</f>
        <v>3</v>
      </c>
      <c r="J66" s="2" t="s">
        <v>61</v>
      </c>
      <c r="K66" s="2">
        <f>VLOOKUP(J66,下拉菜单映射!$I:$J,2,0)</f>
        <v>4</v>
      </c>
      <c r="L66" s="2"/>
      <c r="M66" s="29"/>
      <c r="N66" s="2">
        <v>9999</v>
      </c>
      <c r="O66" s="2">
        <v>15000</v>
      </c>
      <c r="P66" s="2">
        <v>500</v>
      </c>
      <c r="Q66" s="2"/>
      <c r="R66" s="2"/>
      <c r="S66" s="2"/>
      <c r="T66" s="2" t="s">
        <v>67</v>
      </c>
      <c r="U66" s="2">
        <f>VLOOKUP(T66,下拉菜单映射!$M:$N,2,0)</f>
        <v>1</v>
      </c>
      <c r="V66" s="2">
        <v>1997</v>
      </c>
      <c r="W66" s="2">
        <v>1</v>
      </c>
      <c r="X66" s="2">
        <v>0</v>
      </c>
      <c r="Y66" s="2">
        <v>0</v>
      </c>
      <c r="Z66" s="2" t="s">
        <v>1611</v>
      </c>
      <c r="AA66" s="2" t="s">
        <v>1185</v>
      </c>
      <c r="AB66" s="24" t="s">
        <v>948</v>
      </c>
    </row>
    <row r="67" spans="1:28" x14ac:dyDescent="0.2">
      <c r="A67" s="2">
        <v>1049</v>
      </c>
      <c r="B67" s="52"/>
      <c r="C67" s="15" t="s">
        <v>1144</v>
      </c>
      <c r="D67" s="28">
        <v>1049</v>
      </c>
      <c r="E67" s="29"/>
      <c r="F67" s="2" t="s">
        <v>1357</v>
      </c>
      <c r="G67" s="2">
        <f>VLOOKUP(F67,下拉菜单映射!$A:$B,2,0)</f>
        <v>1</v>
      </c>
      <c r="H67" s="2" t="s">
        <v>87</v>
      </c>
      <c r="I67" s="2">
        <f>VLOOKUP(H67,下拉菜单映射!$E:$F,2,0)</f>
        <v>3</v>
      </c>
      <c r="J67" s="2" t="s">
        <v>61</v>
      </c>
      <c r="K67" s="2">
        <f>VLOOKUP(J67,下拉菜单映射!$I:$J,2,0)</f>
        <v>4</v>
      </c>
      <c r="L67" s="2"/>
      <c r="M67" s="29"/>
      <c r="N67" s="2">
        <v>9999</v>
      </c>
      <c r="O67" s="2">
        <v>15000</v>
      </c>
      <c r="P67" s="2">
        <v>500</v>
      </c>
      <c r="Q67" s="2"/>
      <c r="R67" s="2"/>
      <c r="S67" s="2"/>
      <c r="T67" s="2" t="s">
        <v>67</v>
      </c>
      <c r="U67" s="2">
        <f>VLOOKUP(T67,下拉菜单映射!$M:$N,2,0)</f>
        <v>1</v>
      </c>
      <c r="V67" s="2">
        <v>1997</v>
      </c>
      <c r="W67" s="2">
        <v>1</v>
      </c>
      <c r="X67" s="2">
        <v>0</v>
      </c>
      <c r="Y67" s="2">
        <v>0</v>
      </c>
      <c r="Z67" s="2" t="s">
        <v>1611</v>
      </c>
      <c r="AA67" s="2" t="s">
        <v>1186</v>
      </c>
      <c r="AB67" s="24" t="s">
        <v>949</v>
      </c>
    </row>
    <row r="68" spans="1:28" x14ac:dyDescent="0.2">
      <c r="A68" s="2">
        <v>1050</v>
      </c>
      <c r="B68" s="52"/>
      <c r="C68" s="15" t="s">
        <v>1145</v>
      </c>
      <c r="D68" s="28">
        <v>1050</v>
      </c>
      <c r="E68" s="29"/>
      <c r="F68" s="2" t="s">
        <v>1357</v>
      </c>
      <c r="G68" s="2">
        <f>VLOOKUP(F68,下拉菜单映射!$A:$B,2,0)</f>
        <v>1</v>
      </c>
      <c r="H68" s="2" t="s">
        <v>87</v>
      </c>
      <c r="I68" s="2">
        <f>VLOOKUP(H68,下拉菜单映射!$E:$F,2,0)</f>
        <v>3</v>
      </c>
      <c r="J68" s="2" t="s">
        <v>61</v>
      </c>
      <c r="K68" s="2">
        <f>VLOOKUP(J68,下拉菜单映射!$I:$J,2,0)</f>
        <v>4</v>
      </c>
      <c r="L68" s="2"/>
      <c r="M68" s="29"/>
      <c r="N68" s="2">
        <v>9999</v>
      </c>
      <c r="O68" s="2">
        <v>15000</v>
      </c>
      <c r="P68" s="2">
        <v>500</v>
      </c>
      <c r="Q68" s="2"/>
      <c r="R68" s="2"/>
      <c r="S68" s="2"/>
      <c r="T68" s="2" t="s">
        <v>67</v>
      </c>
      <c r="U68" s="2">
        <f>VLOOKUP(T68,下拉菜单映射!$M:$N,2,0)</f>
        <v>1</v>
      </c>
      <c r="V68" s="2">
        <v>1997</v>
      </c>
      <c r="W68" s="2">
        <v>1</v>
      </c>
      <c r="X68" s="2">
        <v>0</v>
      </c>
      <c r="Y68" s="2">
        <v>0</v>
      </c>
      <c r="Z68" s="2" t="s">
        <v>1611</v>
      </c>
      <c r="AA68" s="2" t="s">
        <v>1187</v>
      </c>
      <c r="AB68" s="24" t="s">
        <v>950</v>
      </c>
    </row>
    <row r="69" spans="1:28" x14ac:dyDescent="0.2">
      <c r="A69" s="2">
        <v>1051</v>
      </c>
      <c r="B69" s="52"/>
      <c r="C69" s="15" t="s">
        <v>1146</v>
      </c>
      <c r="D69" s="28">
        <v>1051</v>
      </c>
      <c r="E69" s="29"/>
      <c r="F69" s="2" t="s">
        <v>1357</v>
      </c>
      <c r="G69" s="2">
        <f>VLOOKUP(F69,下拉菜单映射!$A:$B,2,0)</f>
        <v>1</v>
      </c>
      <c r="H69" s="2" t="s">
        <v>74</v>
      </c>
      <c r="I69" s="2">
        <f>VLOOKUP(H69,下拉菜单映射!$E:$F,2,0)</f>
        <v>5</v>
      </c>
      <c r="J69" s="2" t="s">
        <v>61</v>
      </c>
      <c r="K69" s="2">
        <f>VLOOKUP(J69,下拉菜单映射!$I:$J,2,0)</f>
        <v>4</v>
      </c>
      <c r="L69" s="2"/>
      <c r="M69" s="29"/>
      <c r="N69" s="2">
        <v>9999</v>
      </c>
      <c r="O69" s="2">
        <v>15000</v>
      </c>
      <c r="P69" s="2">
        <v>500</v>
      </c>
      <c r="Q69" s="2"/>
      <c r="R69" s="2"/>
      <c r="S69" s="2"/>
      <c r="T69" s="2" t="s">
        <v>67</v>
      </c>
      <c r="U69" s="2">
        <f>VLOOKUP(T69,下拉菜单映射!$M:$N,2,0)</f>
        <v>1</v>
      </c>
      <c r="V69" s="2">
        <v>1995</v>
      </c>
      <c r="W69" s="2">
        <v>1</v>
      </c>
      <c r="X69" s="2">
        <v>0</v>
      </c>
      <c r="Y69" s="2">
        <v>0</v>
      </c>
      <c r="Z69" s="2" t="s">
        <v>1611</v>
      </c>
      <c r="AA69" s="2" t="s">
        <v>1188</v>
      </c>
      <c r="AB69" s="15" t="s">
        <v>1396</v>
      </c>
    </row>
    <row r="70" spans="1:28" x14ac:dyDescent="0.2">
      <c r="A70" s="2">
        <v>1052</v>
      </c>
      <c r="B70" s="52"/>
      <c r="C70" s="15" t="s">
        <v>1147</v>
      </c>
      <c r="D70" s="28">
        <v>1052</v>
      </c>
      <c r="E70" s="29"/>
      <c r="F70" s="2" t="s">
        <v>1357</v>
      </c>
      <c r="G70" s="2">
        <f>VLOOKUP(F70,下拉菜单映射!$A:$B,2,0)</f>
        <v>1</v>
      </c>
      <c r="H70" s="2" t="s">
        <v>77</v>
      </c>
      <c r="I70" s="2">
        <f>VLOOKUP(H70,下拉菜单映射!$E:$F,2,0)</f>
        <v>4</v>
      </c>
      <c r="J70" s="2" t="s">
        <v>61</v>
      </c>
      <c r="K70" s="2">
        <f>VLOOKUP(J70,下拉菜单映射!$I:$J,2,0)</f>
        <v>4</v>
      </c>
      <c r="L70" s="2"/>
      <c r="M70" s="29"/>
      <c r="N70" s="2">
        <v>9999</v>
      </c>
      <c r="O70" s="2">
        <v>15000</v>
      </c>
      <c r="P70" s="2">
        <v>500</v>
      </c>
      <c r="Q70" s="2"/>
      <c r="R70" s="2"/>
      <c r="S70" s="2"/>
      <c r="T70" s="2" t="s">
        <v>67</v>
      </c>
      <c r="U70" s="2">
        <f>VLOOKUP(T70,下拉菜单映射!$M:$N,2,0)</f>
        <v>1</v>
      </c>
      <c r="V70" s="2">
        <v>1996</v>
      </c>
      <c r="W70" s="2">
        <v>1</v>
      </c>
      <c r="X70" s="2">
        <v>0</v>
      </c>
      <c r="Y70" s="2">
        <v>0</v>
      </c>
      <c r="Z70" s="2" t="s">
        <v>1611</v>
      </c>
      <c r="AA70" s="2" t="s">
        <v>1189</v>
      </c>
      <c r="AB70" s="15" t="s">
        <v>1397</v>
      </c>
    </row>
    <row r="71" spans="1:28" x14ac:dyDescent="0.2">
      <c r="A71" s="2">
        <v>1053</v>
      </c>
      <c r="B71" s="52"/>
      <c r="C71" s="15" t="s">
        <v>1148</v>
      </c>
      <c r="D71" s="28">
        <v>1053</v>
      </c>
      <c r="E71" s="29"/>
      <c r="F71" s="2" t="s">
        <v>1357</v>
      </c>
      <c r="G71" s="2">
        <f>VLOOKUP(F71,下拉菜单映射!$A:$B,2,0)</f>
        <v>1</v>
      </c>
      <c r="H71" s="2" t="s">
        <v>157</v>
      </c>
      <c r="I71" s="2">
        <f>VLOOKUP(H71,下拉菜单映射!$E:$F,2,0)</f>
        <v>2</v>
      </c>
      <c r="J71" s="2" t="s">
        <v>61</v>
      </c>
      <c r="K71" s="2">
        <f>VLOOKUP(J71,下拉菜单映射!$I:$J,2,0)</f>
        <v>4</v>
      </c>
      <c r="L71" s="2"/>
      <c r="M71" s="29"/>
      <c r="N71" s="2">
        <v>9999</v>
      </c>
      <c r="O71" s="2">
        <v>15000</v>
      </c>
      <c r="P71" s="2">
        <v>500</v>
      </c>
      <c r="Q71" s="2"/>
      <c r="R71" s="2"/>
      <c r="S71" s="2"/>
      <c r="T71" s="2" t="s">
        <v>67</v>
      </c>
      <c r="U71" s="2">
        <f>VLOOKUP(T71,下拉菜单映射!$M:$N,2,0)</f>
        <v>1</v>
      </c>
      <c r="V71" s="2">
        <v>1998</v>
      </c>
      <c r="W71" s="2">
        <v>1</v>
      </c>
      <c r="X71" s="2">
        <v>0</v>
      </c>
      <c r="Y71" s="2">
        <v>0</v>
      </c>
      <c r="Z71" s="2" t="s">
        <v>1611</v>
      </c>
      <c r="AA71" s="2" t="s">
        <v>1190</v>
      </c>
      <c r="AB71" s="24" t="s">
        <v>951</v>
      </c>
    </row>
    <row r="72" spans="1:28" x14ac:dyDescent="0.2">
      <c r="A72" s="2">
        <v>1054</v>
      </c>
      <c r="B72" s="52"/>
      <c r="C72" s="15" t="s">
        <v>1149</v>
      </c>
      <c r="D72" s="28">
        <v>1054</v>
      </c>
      <c r="E72" s="29"/>
      <c r="F72" s="2" t="s">
        <v>1357</v>
      </c>
      <c r="G72" s="2">
        <f>VLOOKUP(F72,下拉菜单映射!$A:$B,2,0)</f>
        <v>1</v>
      </c>
      <c r="H72" s="2" t="s">
        <v>77</v>
      </c>
      <c r="I72" s="2">
        <f>VLOOKUP(H72,下拉菜单映射!$E:$F,2,0)</f>
        <v>4</v>
      </c>
      <c r="J72" s="2" t="s">
        <v>61</v>
      </c>
      <c r="K72" s="2">
        <f>VLOOKUP(J72,下拉菜单映射!$I:$J,2,0)</f>
        <v>4</v>
      </c>
      <c r="L72" s="2"/>
      <c r="M72" s="29"/>
      <c r="N72" s="2">
        <v>9999</v>
      </c>
      <c r="O72" s="2">
        <v>15000</v>
      </c>
      <c r="P72" s="2">
        <v>500</v>
      </c>
      <c r="Q72" s="2"/>
      <c r="R72" s="2"/>
      <c r="S72" s="2"/>
      <c r="T72" s="2" t="s">
        <v>67</v>
      </c>
      <c r="U72" s="2">
        <f>VLOOKUP(T72,下拉菜单映射!$M:$N,2,0)</f>
        <v>1</v>
      </c>
      <c r="V72" s="2">
        <v>1996</v>
      </c>
      <c r="W72" s="2">
        <v>1</v>
      </c>
      <c r="X72" s="2">
        <v>0</v>
      </c>
      <c r="Y72" s="2">
        <v>0</v>
      </c>
      <c r="Z72" s="2" t="s">
        <v>1611</v>
      </c>
      <c r="AA72" s="2" t="s">
        <v>1191</v>
      </c>
      <c r="AB72" s="24" t="s">
        <v>952</v>
      </c>
    </row>
    <row r="73" spans="1:28" x14ac:dyDescent="0.2">
      <c r="A73" s="2">
        <v>1055</v>
      </c>
      <c r="B73" s="52"/>
      <c r="C73" s="15" t="s">
        <v>1150</v>
      </c>
      <c r="D73" s="28">
        <v>1055</v>
      </c>
      <c r="E73" s="29"/>
      <c r="F73" s="2" t="s">
        <v>1357</v>
      </c>
      <c r="G73" s="2">
        <f>VLOOKUP(F73,下拉菜单映射!$A:$B,2,0)</f>
        <v>1</v>
      </c>
      <c r="H73" s="2" t="s">
        <v>157</v>
      </c>
      <c r="I73" s="2">
        <f>VLOOKUP(H73,下拉菜单映射!$E:$F,2,0)</f>
        <v>2</v>
      </c>
      <c r="J73" s="2" t="s">
        <v>61</v>
      </c>
      <c r="K73" s="2">
        <f>VLOOKUP(J73,下拉菜单映射!$I:$J,2,0)</f>
        <v>4</v>
      </c>
      <c r="L73" s="2"/>
      <c r="M73" s="29"/>
      <c r="N73" s="2">
        <v>9999</v>
      </c>
      <c r="O73" s="2">
        <v>15000</v>
      </c>
      <c r="P73" s="2">
        <v>500</v>
      </c>
      <c r="Q73" s="2"/>
      <c r="R73" s="2"/>
      <c r="S73" s="2"/>
      <c r="T73" s="2" t="s">
        <v>67</v>
      </c>
      <c r="U73" s="2">
        <f>VLOOKUP(T73,下拉菜单映射!$M:$N,2,0)</f>
        <v>1</v>
      </c>
      <c r="V73" s="2">
        <v>1998</v>
      </c>
      <c r="W73" s="2">
        <v>1</v>
      </c>
      <c r="X73" s="2">
        <v>0</v>
      </c>
      <c r="Y73" s="2">
        <v>0</v>
      </c>
      <c r="Z73" s="2" t="s">
        <v>1611</v>
      </c>
      <c r="AA73" s="2" t="s">
        <v>1192</v>
      </c>
      <c r="AB73" s="24" t="s">
        <v>953</v>
      </c>
    </row>
    <row r="74" spans="1:28" x14ac:dyDescent="0.2">
      <c r="A74" s="2">
        <v>1056</v>
      </c>
      <c r="B74" s="52"/>
      <c r="C74" s="15" t="s">
        <v>1151</v>
      </c>
      <c r="D74" s="28">
        <v>1056</v>
      </c>
      <c r="E74" s="29"/>
      <c r="F74" s="2" t="s">
        <v>1357</v>
      </c>
      <c r="G74" s="2">
        <f>VLOOKUP(F74,下拉菜单映射!$A:$B,2,0)</f>
        <v>1</v>
      </c>
      <c r="H74" s="2" t="s">
        <v>157</v>
      </c>
      <c r="I74" s="2">
        <f>VLOOKUP(H74,下拉菜单映射!$E:$F,2,0)</f>
        <v>2</v>
      </c>
      <c r="J74" s="2" t="s">
        <v>61</v>
      </c>
      <c r="K74" s="2">
        <f>VLOOKUP(J74,下拉菜单映射!$I:$J,2,0)</f>
        <v>4</v>
      </c>
      <c r="L74" s="2"/>
      <c r="M74" s="29"/>
      <c r="N74" s="2">
        <v>9999</v>
      </c>
      <c r="O74" s="2">
        <v>15000</v>
      </c>
      <c r="P74" s="2">
        <v>500</v>
      </c>
      <c r="Q74" s="2"/>
      <c r="R74" s="2"/>
      <c r="S74" s="2"/>
      <c r="T74" s="2" t="s">
        <v>67</v>
      </c>
      <c r="U74" s="2">
        <f>VLOOKUP(T74,下拉菜单映射!$M:$N,2,0)</f>
        <v>1</v>
      </c>
      <c r="V74" s="2">
        <v>1998</v>
      </c>
      <c r="W74" s="2">
        <v>1</v>
      </c>
      <c r="X74" s="2">
        <v>0</v>
      </c>
      <c r="Y74" s="2">
        <v>0</v>
      </c>
      <c r="Z74" s="2" t="s">
        <v>1611</v>
      </c>
      <c r="AA74" s="2" t="s">
        <v>1193</v>
      </c>
      <c r="AB74" s="24" t="s">
        <v>954</v>
      </c>
    </row>
    <row r="75" spans="1:28" x14ac:dyDescent="0.2">
      <c r="A75" s="2">
        <v>1057</v>
      </c>
      <c r="B75" s="52"/>
      <c r="C75" s="15" t="s">
        <v>1152</v>
      </c>
      <c r="D75" s="28">
        <v>1057</v>
      </c>
      <c r="E75" s="29"/>
      <c r="F75" s="2" t="s">
        <v>1357</v>
      </c>
      <c r="G75" s="2">
        <f>VLOOKUP(F75,下拉菜单映射!$A:$B,2,0)</f>
        <v>1</v>
      </c>
      <c r="H75" s="2" t="s">
        <v>157</v>
      </c>
      <c r="I75" s="2">
        <f>VLOOKUP(H75,下拉菜单映射!$E:$F,2,0)</f>
        <v>2</v>
      </c>
      <c r="J75" s="2" t="s">
        <v>61</v>
      </c>
      <c r="K75" s="2">
        <f>VLOOKUP(J75,下拉菜单映射!$I:$J,2,0)</f>
        <v>4</v>
      </c>
      <c r="L75" s="2"/>
      <c r="M75" s="29"/>
      <c r="N75" s="2">
        <v>9999</v>
      </c>
      <c r="O75" s="2">
        <v>15000</v>
      </c>
      <c r="P75" s="2">
        <v>500</v>
      </c>
      <c r="Q75" s="2"/>
      <c r="R75" s="2"/>
      <c r="S75" s="2"/>
      <c r="T75" s="2" t="s">
        <v>67</v>
      </c>
      <c r="U75" s="2">
        <f>VLOOKUP(T75,下拉菜单映射!$M:$N,2,0)</f>
        <v>1</v>
      </c>
      <c r="V75" s="2">
        <v>1998</v>
      </c>
      <c r="W75" s="2">
        <v>1</v>
      </c>
      <c r="X75" s="2">
        <v>0</v>
      </c>
      <c r="Y75" s="2">
        <v>0</v>
      </c>
      <c r="Z75" s="2" t="s">
        <v>1611</v>
      </c>
      <c r="AA75" s="2" t="s">
        <v>1194</v>
      </c>
      <c r="AB75" s="24" t="s">
        <v>955</v>
      </c>
    </row>
    <row r="76" spans="1:28" x14ac:dyDescent="0.2">
      <c r="A76" s="2">
        <v>1058</v>
      </c>
      <c r="B76" s="52"/>
      <c r="C76" s="15" t="s">
        <v>1153</v>
      </c>
      <c r="D76" s="28">
        <v>1058</v>
      </c>
      <c r="E76" s="29"/>
      <c r="F76" s="2" t="s">
        <v>1357</v>
      </c>
      <c r="G76" s="2">
        <f>VLOOKUP(F76,下拉菜单映射!$A:$B,2,0)</f>
        <v>1</v>
      </c>
      <c r="H76" s="2" t="s">
        <v>157</v>
      </c>
      <c r="I76" s="2">
        <f>VLOOKUP(H76,下拉菜单映射!$E:$F,2,0)</f>
        <v>2</v>
      </c>
      <c r="J76" s="2" t="s">
        <v>61</v>
      </c>
      <c r="K76" s="2">
        <f>VLOOKUP(J76,下拉菜单映射!$I:$J,2,0)</f>
        <v>4</v>
      </c>
      <c r="L76" s="2"/>
      <c r="M76" s="29"/>
      <c r="N76" s="2">
        <v>9999</v>
      </c>
      <c r="O76" s="2">
        <v>15000</v>
      </c>
      <c r="P76" s="2">
        <v>500</v>
      </c>
      <c r="Q76" s="2"/>
      <c r="R76" s="2"/>
      <c r="S76" s="2"/>
      <c r="T76" s="2" t="s">
        <v>67</v>
      </c>
      <c r="U76" s="2">
        <f>VLOOKUP(T76,下拉菜单映射!$M:$N,2,0)</f>
        <v>1</v>
      </c>
      <c r="V76" s="2">
        <v>1998</v>
      </c>
      <c r="W76" s="2">
        <v>1</v>
      </c>
      <c r="X76" s="2">
        <v>0</v>
      </c>
      <c r="Y76" s="2">
        <v>0</v>
      </c>
      <c r="Z76" s="2" t="s">
        <v>1611</v>
      </c>
      <c r="AA76" s="2" t="s">
        <v>1195</v>
      </c>
      <c r="AB76" s="15" t="s">
        <v>1398</v>
      </c>
    </row>
    <row r="77" spans="1:28" x14ac:dyDescent="0.2">
      <c r="A77" s="2">
        <v>1059</v>
      </c>
      <c r="B77" s="52"/>
      <c r="C77" s="15" t="s">
        <v>1154</v>
      </c>
      <c r="D77" s="28">
        <v>1059</v>
      </c>
      <c r="E77" s="29"/>
      <c r="F77" s="2" t="s">
        <v>1357</v>
      </c>
      <c r="G77" s="2">
        <f>VLOOKUP(F77,下拉菜单映射!$A:$B,2,0)</f>
        <v>1</v>
      </c>
      <c r="H77" s="2" t="s">
        <v>157</v>
      </c>
      <c r="I77" s="2">
        <f>VLOOKUP(H77,下拉菜单映射!$E:$F,2,0)</f>
        <v>2</v>
      </c>
      <c r="J77" s="2" t="s">
        <v>61</v>
      </c>
      <c r="K77" s="2">
        <f>VLOOKUP(J77,下拉菜单映射!$I:$J,2,0)</f>
        <v>4</v>
      </c>
      <c r="L77" s="2"/>
      <c r="M77" s="29"/>
      <c r="N77" s="2">
        <v>9999</v>
      </c>
      <c r="O77" s="2">
        <v>15000</v>
      </c>
      <c r="P77" s="2">
        <v>500</v>
      </c>
      <c r="Q77" s="2"/>
      <c r="R77" s="2"/>
      <c r="S77" s="2"/>
      <c r="T77" s="2" t="s">
        <v>67</v>
      </c>
      <c r="U77" s="2">
        <f>VLOOKUP(T77,下拉菜单映射!$M:$N,2,0)</f>
        <v>1</v>
      </c>
      <c r="V77" s="2">
        <v>1998</v>
      </c>
      <c r="W77" s="2">
        <v>1</v>
      </c>
      <c r="X77" s="2">
        <v>0</v>
      </c>
      <c r="Y77" s="2">
        <v>0</v>
      </c>
      <c r="Z77" s="2" t="s">
        <v>1611</v>
      </c>
      <c r="AA77" s="2" t="s">
        <v>1196</v>
      </c>
      <c r="AB77" s="15" t="s">
        <v>1399</v>
      </c>
    </row>
    <row r="78" spans="1:28" x14ac:dyDescent="0.2">
      <c r="A78" s="2">
        <v>1060</v>
      </c>
      <c r="B78" s="52"/>
      <c r="C78" s="15" t="s">
        <v>1155</v>
      </c>
      <c r="D78" s="28">
        <v>1060</v>
      </c>
      <c r="E78" s="29"/>
      <c r="F78" s="2" t="s">
        <v>1357</v>
      </c>
      <c r="G78" s="2">
        <f>VLOOKUP(F78,下拉菜单映射!$A:$B,2,0)</f>
        <v>1</v>
      </c>
      <c r="H78" s="2" t="s">
        <v>157</v>
      </c>
      <c r="I78" s="2">
        <f>VLOOKUP(H78,下拉菜单映射!$E:$F,2,0)</f>
        <v>2</v>
      </c>
      <c r="J78" s="2" t="s">
        <v>61</v>
      </c>
      <c r="K78" s="2">
        <f>VLOOKUP(J78,下拉菜单映射!$I:$J,2,0)</f>
        <v>4</v>
      </c>
      <c r="L78" s="2"/>
      <c r="M78" s="29"/>
      <c r="N78" s="2">
        <v>9999</v>
      </c>
      <c r="O78" s="2">
        <v>15000</v>
      </c>
      <c r="P78" s="2">
        <v>500</v>
      </c>
      <c r="Q78" s="2"/>
      <c r="R78" s="2"/>
      <c r="S78" s="2"/>
      <c r="T78" s="2" t="s">
        <v>67</v>
      </c>
      <c r="U78" s="2">
        <f>VLOOKUP(T78,下拉菜单映射!$M:$N,2,0)</f>
        <v>1</v>
      </c>
      <c r="V78" s="2">
        <v>1998</v>
      </c>
      <c r="W78" s="2">
        <v>1</v>
      </c>
      <c r="X78" s="2">
        <v>0</v>
      </c>
      <c r="Y78" s="2">
        <v>0</v>
      </c>
      <c r="Z78" s="2" t="s">
        <v>1611</v>
      </c>
      <c r="AA78" s="2" t="s">
        <v>1197</v>
      </c>
      <c r="AB78" s="15" t="s">
        <v>1395</v>
      </c>
    </row>
    <row r="79" spans="1:28" x14ac:dyDescent="0.2">
      <c r="A79" s="2">
        <v>1999</v>
      </c>
      <c r="B79" s="52"/>
      <c r="C79" s="17" t="s">
        <v>598</v>
      </c>
      <c r="D79" s="28">
        <v>1999</v>
      </c>
      <c r="E79" s="29"/>
      <c r="F79" s="2" t="s">
        <v>1357</v>
      </c>
      <c r="G79" s="2">
        <f>VLOOKUP(F79,下拉菜单映射!$A:$B,2,0)</f>
        <v>1</v>
      </c>
      <c r="H79" s="2" t="s">
        <v>44</v>
      </c>
      <c r="I79" s="2">
        <f>VLOOKUP(H79,下拉菜单映射!$E:$F,2,0)</f>
        <v>1</v>
      </c>
      <c r="J79" s="2" t="s">
        <v>61</v>
      </c>
      <c r="K79" s="2">
        <f>VLOOKUP(J79,下拉菜单映射!$I:$J,2,0)</f>
        <v>4</v>
      </c>
      <c r="L79" s="2"/>
      <c r="M79" s="29"/>
      <c r="N79" s="2">
        <v>9999</v>
      </c>
      <c r="O79" s="2">
        <v>15000</v>
      </c>
      <c r="P79" s="2">
        <v>500</v>
      </c>
      <c r="Q79" s="2"/>
      <c r="R79" s="2"/>
      <c r="S79" s="2"/>
      <c r="T79" s="2" t="s">
        <v>57</v>
      </c>
      <c r="U79" s="2">
        <f>VLOOKUP(T79,下拉菜单映射!$M:$N,2,0)</f>
        <v>0</v>
      </c>
      <c r="V79" s="2">
        <v>0</v>
      </c>
      <c r="W79" s="2">
        <v>1</v>
      </c>
      <c r="X79" s="2">
        <v>0</v>
      </c>
      <c r="Y79" s="2">
        <v>0</v>
      </c>
      <c r="Z79" s="2"/>
      <c r="AA79" s="24" t="s">
        <v>601</v>
      </c>
      <c r="AB79" s="24" t="s">
        <v>610</v>
      </c>
    </row>
    <row r="80" spans="1:28" x14ac:dyDescent="0.2">
      <c r="A80" s="2">
        <v>2001</v>
      </c>
      <c r="B80" s="52"/>
      <c r="C80" s="18" t="s">
        <v>92</v>
      </c>
      <c r="D80" s="28">
        <v>2001</v>
      </c>
      <c r="E80" s="29"/>
      <c r="F80" s="2" t="s">
        <v>1357</v>
      </c>
      <c r="G80" s="2">
        <f>VLOOKUP(F80,下拉菜单映射!$A:$B,2,0)</f>
        <v>1</v>
      </c>
      <c r="H80" s="2" t="s">
        <v>44</v>
      </c>
      <c r="I80" s="2">
        <f>VLOOKUP(H80,下拉菜单映射!$E:$F,2,0)</f>
        <v>1</v>
      </c>
      <c r="J80" s="2" t="s">
        <v>58</v>
      </c>
      <c r="K80" s="2">
        <f>VLOOKUP(J80,下拉菜单映射!$I:$J,2,0)</f>
        <v>1</v>
      </c>
      <c r="L80" s="2">
        <v>9</v>
      </c>
      <c r="M80" s="6">
        <v>450</v>
      </c>
      <c r="N80" s="2">
        <v>9999</v>
      </c>
      <c r="O80" s="2">
        <v>25000</v>
      </c>
      <c r="P80" s="2">
        <v>999</v>
      </c>
      <c r="Q80" s="2"/>
      <c r="R80" s="2"/>
      <c r="S80" s="2"/>
      <c r="T80" s="2" t="s">
        <v>67</v>
      </c>
      <c r="U80" s="2">
        <f>VLOOKUP(T80,下拉菜单映射!$M:$N,2,0)</f>
        <v>1</v>
      </c>
      <c r="V80" s="2">
        <v>1001</v>
      </c>
      <c r="W80" s="2">
        <v>1</v>
      </c>
      <c r="X80" s="2">
        <v>0</v>
      </c>
      <c r="Y80" s="2">
        <v>0</v>
      </c>
      <c r="Z80" s="2" t="s">
        <v>1612</v>
      </c>
      <c r="AA80" s="22" t="s">
        <v>1057</v>
      </c>
      <c r="AB80" s="2" t="s">
        <v>1400</v>
      </c>
    </row>
    <row r="81" spans="1:28" x14ac:dyDescent="0.2">
      <c r="A81" s="2">
        <v>2002</v>
      </c>
      <c r="B81" s="52"/>
      <c r="C81" s="18" t="s">
        <v>93</v>
      </c>
      <c r="D81" s="28">
        <v>2002</v>
      </c>
      <c r="E81" s="29"/>
      <c r="F81" s="2" t="s">
        <v>1357</v>
      </c>
      <c r="G81" s="2">
        <f>VLOOKUP(F81,下拉菜单映射!$A:$B,2,0)</f>
        <v>1</v>
      </c>
      <c r="H81" s="2" t="s">
        <v>157</v>
      </c>
      <c r="I81" s="2">
        <f>VLOOKUP(H81,下拉菜单映射!$E:$F,2,0)</f>
        <v>2</v>
      </c>
      <c r="J81" s="2" t="s">
        <v>58</v>
      </c>
      <c r="K81" s="2">
        <f>VLOOKUP(J81,下拉菜单映射!$I:$J,2,0)</f>
        <v>1</v>
      </c>
      <c r="L81" s="2">
        <v>9</v>
      </c>
      <c r="M81" s="6">
        <v>1000</v>
      </c>
      <c r="N81" s="2">
        <v>9999</v>
      </c>
      <c r="O81" s="2">
        <v>25000</v>
      </c>
      <c r="P81" s="2">
        <v>999</v>
      </c>
      <c r="Q81" s="2"/>
      <c r="R81" s="2"/>
      <c r="S81" s="2"/>
      <c r="T81" s="2" t="s">
        <v>67</v>
      </c>
      <c r="U81" s="2">
        <f>VLOOKUP(T81,下拉菜单映射!$M:$N,2,0)</f>
        <v>1</v>
      </c>
      <c r="V81" s="2">
        <v>1001</v>
      </c>
      <c r="W81" s="2">
        <v>1</v>
      </c>
      <c r="X81" s="2">
        <v>0</v>
      </c>
      <c r="Y81" s="2">
        <v>0</v>
      </c>
      <c r="Z81" s="2" t="s">
        <v>1612</v>
      </c>
      <c r="AA81" s="21" t="s">
        <v>1058</v>
      </c>
      <c r="AB81" s="13" t="s">
        <v>1401</v>
      </c>
    </row>
    <row r="82" spans="1:28" x14ac:dyDescent="0.2">
      <c r="A82" s="2">
        <v>2003</v>
      </c>
      <c r="B82" s="52"/>
      <c r="C82" s="18" t="s">
        <v>94</v>
      </c>
      <c r="D82" s="28">
        <v>2003</v>
      </c>
      <c r="E82" s="29"/>
      <c r="F82" s="2" t="s">
        <v>1357</v>
      </c>
      <c r="G82" s="2">
        <f>VLOOKUP(F82,下拉菜单映射!$A:$B,2,0)</f>
        <v>1</v>
      </c>
      <c r="H82" s="2" t="s">
        <v>87</v>
      </c>
      <c r="I82" s="2">
        <f>VLOOKUP(H82,下拉菜单映射!$E:$F,2,0)</f>
        <v>3</v>
      </c>
      <c r="J82" s="2" t="s">
        <v>58</v>
      </c>
      <c r="K82" s="2">
        <f>VLOOKUP(J82,下拉菜单映射!$I:$J,2,0)</f>
        <v>1</v>
      </c>
      <c r="L82" s="2">
        <v>9</v>
      </c>
      <c r="M82" s="6">
        <v>2000</v>
      </c>
      <c r="N82" s="2">
        <v>9999</v>
      </c>
      <c r="O82" s="2">
        <v>25000</v>
      </c>
      <c r="P82" s="2">
        <v>999</v>
      </c>
      <c r="Q82" s="2"/>
      <c r="R82" s="2"/>
      <c r="S82" s="2"/>
      <c r="T82" s="2" t="s">
        <v>67</v>
      </c>
      <c r="U82" s="2">
        <f>VLOOKUP(T82,下拉菜单映射!$M:$N,2,0)</f>
        <v>1</v>
      </c>
      <c r="V82" s="2">
        <v>1001</v>
      </c>
      <c r="W82" s="2">
        <v>1</v>
      </c>
      <c r="X82" s="2">
        <v>0</v>
      </c>
      <c r="Y82" s="2">
        <v>0</v>
      </c>
      <c r="Z82" s="2" t="s">
        <v>1612</v>
      </c>
      <c r="AA82" s="21" t="s">
        <v>1059</v>
      </c>
      <c r="AB82" s="13" t="s">
        <v>1402</v>
      </c>
    </row>
    <row r="83" spans="1:28" x14ac:dyDescent="0.2">
      <c r="A83" s="2">
        <v>2004</v>
      </c>
      <c r="B83" s="52"/>
      <c r="C83" s="18" t="s">
        <v>95</v>
      </c>
      <c r="D83" s="28">
        <v>2004</v>
      </c>
      <c r="E83" s="29"/>
      <c r="F83" s="2" t="s">
        <v>1357</v>
      </c>
      <c r="G83" s="2">
        <f>VLOOKUP(F83,下拉菜单映射!$A:$B,2,0)</f>
        <v>1</v>
      </c>
      <c r="H83" s="2" t="s">
        <v>77</v>
      </c>
      <c r="I83" s="2">
        <f>VLOOKUP(H83,下拉菜单映射!$E:$F,2,0)</f>
        <v>4</v>
      </c>
      <c r="J83" s="2" t="s">
        <v>58</v>
      </c>
      <c r="K83" s="2">
        <f>VLOOKUP(J83,下拉菜单映射!$I:$J,2,0)</f>
        <v>1</v>
      </c>
      <c r="L83" s="2">
        <v>9</v>
      </c>
      <c r="M83" s="6">
        <v>5000</v>
      </c>
      <c r="N83" s="2">
        <v>9999</v>
      </c>
      <c r="O83" s="2">
        <v>25000</v>
      </c>
      <c r="P83" s="2">
        <v>999</v>
      </c>
      <c r="Q83" s="2"/>
      <c r="R83" s="2"/>
      <c r="S83" s="2"/>
      <c r="T83" s="2" t="s">
        <v>67</v>
      </c>
      <c r="U83" s="2">
        <f>VLOOKUP(T83,下拉菜单映射!$M:$N,2,0)</f>
        <v>1</v>
      </c>
      <c r="V83" s="2">
        <v>1001</v>
      </c>
      <c r="W83" s="2">
        <v>1</v>
      </c>
      <c r="X83" s="2">
        <v>0</v>
      </c>
      <c r="Y83" s="2">
        <v>0</v>
      </c>
      <c r="Z83" s="2" t="s">
        <v>1612</v>
      </c>
      <c r="AA83" s="21" t="s">
        <v>1060</v>
      </c>
      <c r="AB83" s="13" t="s">
        <v>1403</v>
      </c>
    </row>
    <row r="84" spans="1:28" x14ac:dyDescent="0.2">
      <c r="A84" s="2">
        <v>2111</v>
      </c>
      <c r="B84" s="52"/>
      <c r="C84" s="19" t="s">
        <v>973</v>
      </c>
      <c r="D84" s="28">
        <v>2111</v>
      </c>
      <c r="E84" s="29"/>
      <c r="F84" s="2" t="s">
        <v>1357</v>
      </c>
      <c r="G84" s="2">
        <f>VLOOKUP(F84,下拉菜单映射!$A:$B,2,0)</f>
        <v>1</v>
      </c>
      <c r="H84" s="2" t="s">
        <v>87</v>
      </c>
      <c r="I84" s="2">
        <f>VLOOKUP(H84,下拉菜单映射!$E:$F,2,0)</f>
        <v>3</v>
      </c>
      <c r="J84" s="2" t="s">
        <v>59</v>
      </c>
      <c r="K84" s="2">
        <f>VLOOKUP(J84,下拉菜单映射!$I:$J,2,0)</f>
        <v>2</v>
      </c>
      <c r="L84" s="2"/>
      <c r="M84" s="29"/>
      <c r="N84" s="2">
        <v>9999</v>
      </c>
      <c r="O84" s="2">
        <v>25000</v>
      </c>
      <c r="P84" s="2">
        <v>999</v>
      </c>
      <c r="Q84" s="2"/>
      <c r="R84" s="2"/>
      <c r="S84" s="2"/>
      <c r="T84" s="2" t="s">
        <v>67</v>
      </c>
      <c r="U84" s="2">
        <f>VLOOKUP(T84,下拉菜单映射!$M:$N,2,0)</f>
        <v>1</v>
      </c>
      <c r="V84" s="2">
        <v>1002</v>
      </c>
      <c r="W84" s="2">
        <v>1</v>
      </c>
      <c r="X84" s="2">
        <v>0</v>
      </c>
      <c r="Y84" s="2">
        <v>0</v>
      </c>
      <c r="Z84" s="2" t="s">
        <v>1624</v>
      </c>
      <c r="AA84" s="22" t="s">
        <v>1061</v>
      </c>
      <c r="AB84" s="2" t="s">
        <v>1404</v>
      </c>
    </row>
    <row r="85" spans="1:28" x14ac:dyDescent="0.2">
      <c r="A85" s="2">
        <v>2112</v>
      </c>
      <c r="B85" s="52"/>
      <c r="C85" s="20" t="s">
        <v>974</v>
      </c>
      <c r="D85" s="28">
        <v>2112</v>
      </c>
      <c r="E85" s="29"/>
      <c r="F85" s="2" t="s">
        <v>1357</v>
      </c>
      <c r="G85" s="2">
        <f>VLOOKUP(F85,下拉菜单映射!$A:$B,2,0)</f>
        <v>1</v>
      </c>
      <c r="H85" s="2" t="s">
        <v>77</v>
      </c>
      <c r="I85" s="2">
        <f>VLOOKUP(H85,下拉菜单映射!$E:$F,2,0)</f>
        <v>4</v>
      </c>
      <c r="J85" s="2" t="s">
        <v>59</v>
      </c>
      <c r="K85" s="2">
        <f>VLOOKUP(J85,下拉菜单映射!$I:$J,2,0)</f>
        <v>2</v>
      </c>
      <c r="L85" s="2"/>
      <c r="M85" s="29"/>
      <c r="N85" s="2">
        <v>9999</v>
      </c>
      <c r="O85" s="2">
        <v>25000</v>
      </c>
      <c r="P85" s="2">
        <v>999</v>
      </c>
      <c r="Q85" s="2"/>
      <c r="R85" s="2"/>
      <c r="S85" s="2"/>
      <c r="T85" s="2" t="s">
        <v>67</v>
      </c>
      <c r="U85" s="2">
        <f>VLOOKUP(T85,下拉菜单映射!$M:$N,2,0)</f>
        <v>1</v>
      </c>
      <c r="V85" s="2">
        <v>1002</v>
      </c>
      <c r="W85" s="2">
        <v>1</v>
      </c>
      <c r="X85" s="2">
        <v>0</v>
      </c>
      <c r="Y85" s="2">
        <v>0</v>
      </c>
      <c r="Z85" s="2" t="s">
        <v>1637</v>
      </c>
      <c r="AA85" s="21" t="s">
        <v>1062</v>
      </c>
      <c r="AB85" s="13" t="s">
        <v>1405</v>
      </c>
    </row>
    <row r="86" spans="1:28" x14ac:dyDescent="0.2">
      <c r="A86" s="2">
        <v>2121</v>
      </c>
      <c r="B86" s="52"/>
      <c r="C86" s="20" t="s">
        <v>975</v>
      </c>
      <c r="D86" s="28">
        <v>2121</v>
      </c>
      <c r="E86" s="29"/>
      <c r="F86" s="2" t="s">
        <v>1357</v>
      </c>
      <c r="G86" s="2">
        <f>VLOOKUP(F86,下拉菜单映射!$A:$B,2,0)</f>
        <v>1</v>
      </c>
      <c r="H86" s="2" t="s">
        <v>87</v>
      </c>
      <c r="I86" s="2">
        <f>VLOOKUP(H86,下拉菜单映射!$E:$F,2,0)</f>
        <v>3</v>
      </c>
      <c r="J86" s="2" t="s">
        <v>59</v>
      </c>
      <c r="K86" s="2">
        <f>VLOOKUP(J86,下拉菜单映射!$I:$J,2,0)</f>
        <v>2</v>
      </c>
      <c r="L86" s="2"/>
      <c r="M86" s="29"/>
      <c r="N86" s="2">
        <v>9999</v>
      </c>
      <c r="O86" s="2">
        <v>25000</v>
      </c>
      <c r="P86" s="2">
        <v>999</v>
      </c>
      <c r="Q86" s="2"/>
      <c r="R86" s="2"/>
      <c r="S86" s="2"/>
      <c r="T86" s="2" t="s">
        <v>67</v>
      </c>
      <c r="U86" s="2">
        <f>VLOOKUP(T86,下拉菜单映射!$M:$N,2,0)</f>
        <v>1</v>
      </c>
      <c r="V86" s="2">
        <v>1002</v>
      </c>
      <c r="W86" s="2">
        <v>1</v>
      </c>
      <c r="X86" s="2">
        <v>0</v>
      </c>
      <c r="Y86" s="2">
        <v>0</v>
      </c>
      <c r="Z86" s="2" t="s">
        <v>1625</v>
      </c>
      <c r="AA86" s="21" t="s">
        <v>1063</v>
      </c>
      <c r="AB86" s="13" t="s">
        <v>1406</v>
      </c>
    </row>
    <row r="87" spans="1:28" x14ac:dyDescent="0.2">
      <c r="A87" s="2">
        <v>2122</v>
      </c>
      <c r="B87" s="2"/>
      <c r="C87" s="21" t="s">
        <v>976</v>
      </c>
      <c r="D87" s="28">
        <v>2122</v>
      </c>
      <c r="E87" s="29"/>
      <c r="F87" s="2" t="s">
        <v>1357</v>
      </c>
      <c r="G87" s="2">
        <f>VLOOKUP(F87,下拉菜单映射!$A:$B,2,0)</f>
        <v>1</v>
      </c>
      <c r="H87" s="2" t="s">
        <v>77</v>
      </c>
      <c r="I87" s="2">
        <f>VLOOKUP(H87,下拉菜单映射!$E:$F,2,0)</f>
        <v>4</v>
      </c>
      <c r="J87" s="2" t="s">
        <v>59</v>
      </c>
      <c r="K87" s="2">
        <f>VLOOKUP(J87,下拉菜单映射!$I:$J,2,0)</f>
        <v>2</v>
      </c>
      <c r="L87" s="2"/>
      <c r="M87" s="29"/>
      <c r="N87" s="2">
        <v>9999</v>
      </c>
      <c r="O87" s="2">
        <v>25000</v>
      </c>
      <c r="P87" s="2">
        <v>999</v>
      </c>
      <c r="Q87" s="2"/>
      <c r="R87" s="2"/>
      <c r="S87" s="2"/>
      <c r="T87" s="2" t="s">
        <v>67</v>
      </c>
      <c r="U87" s="2">
        <f>VLOOKUP(T87,下拉菜单映射!$M:$N,2,0)</f>
        <v>1</v>
      </c>
      <c r="V87" s="2">
        <v>1002</v>
      </c>
      <c r="W87" s="2">
        <v>1</v>
      </c>
      <c r="X87" s="2">
        <v>0</v>
      </c>
      <c r="Y87" s="2">
        <v>0</v>
      </c>
      <c r="Z87" s="2" t="s">
        <v>1637</v>
      </c>
      <c r="AA87" s="21" t="s">
        <v>1064</v>
      </c>
      <c r="AB87" s="13" t="s">
        <v>1407</v>
      </c>
    </row>
    <row r="88" spans="1:28" x14ac:dyDescent="0.2">
      <c r="A88" s="2">
        <v>2131</v>
      </c>
      <c r="B88" s="2"/>
      <c r="C88" s="21" t="s">
        <v>977</v>
      </c>
      <c r="D88" s="28">
        <v>2131</v>
      </c>
      <c r="E88" s="29"/>
      <c r="F88" s="2" t="s">
        <v>1357</v>
      </c>
      <c r="G88" s="2">
        <f>VLOOKUP(F88,下拉菜单映射!$A:$B,2,0)</f>
        <v>1</v>
      </c>
      <c r="H88" s="2" t="s">
        <v>87</v>
      </c>
      <c r="I88" s="2">
        <f>VLOOKUP(H88,下拉菜单映射!$E:$F,2,0)</f>
        <v>3</v>
      </c>
      <c r="J88" s="2" t="s">
        <v>59</v>
      </c>
      <c r="K88" s="2">
        <f>VLOOKUP(J88,下拉菜单映射!$I:$J,2,0)</f>
        <v>2</v>
      </c>
      <c r="L88" s="2"/>
      <c r="M88" s="29"/>
      <c r="N88" s="2">
        <v>9999</v>
      </c>
      <c r="O88" s="2">
        <v>25000</v>
      </c>
      <c r="P88" s="2">
        <v>999</v>
      </c>
      <c r="Q88" s="2"/>
      <c r="R88" s="2"/>
      <c r="S88" s="2"/>
      <c r="T88" s="2" t="s">
        <v>67</v>
      </c>
      <c r="U88" s="2">
        <f>VLOOKUP(T88,下拉菜单映射!$M:$N,2,0)</f>
        <v>1</v>
      </c>
      <c r="V88" s="2">
        <v>1002</v>
      </c>
      <c r="W88" s="2">
        <v>1</v>
      </c>
      <c r="X88" s="2">
        <v>0</v>
      </c>
      <c r="Y88" s="2">
        <v>0</v>
      </c>
      <c r="Z88" s="2" t="s">
        <v>1626</v>
      </c>
      <c r="AA88" s="21" t="s">
        <v>1065</v>
      </c>
      <c r="AB88" s="13" t="s">
        <v>1408</v>
      </c>
    </row>
    <row r="89" spans="1:28" x14ac:dyDescent="0.2">
      <c r="A89" s="2">
        <v>2132</v>
      </c>
      <c r="B89" s="2"/>
      <c r="C89" s="21" t="s">
        <v>978</v>
      </c>
      <c r="D89" s="28">
        <v>2132</v>
      </c>
      <c r="E89" s="29"/>
      <c r="F89" s="2" t="s">
        <v>1357</v>
      </c>
      <c r="G89" s="2">
        <f>VLOOKUP(F89,下拉菜单映射!$A:$B,2,0)</f>
        <v>1</v>
      </c>
      <c r="H89" s="2" t="s">
        <v>77</v>
      </c>
      <c r="I89" s="2">
        <f>VLOOKUP(H89,下拉菜单映射!$E:$F,2,0)</f>
        <v>4</v>
      </c>
      <c r="J89" s="2" t="s">
        <v>59</v>
      </c>
      <c r="K89" s="2">
        <f>VLOOKUP(J89,下拉菜单映射!$I:$J,2,0)</f>
        <v>2</v>
      </c>
      <c r="L89" s="2"/>
      <c r="M89" s="29"/>
      <c r="N89" s="2">
        <v>9999</v>
      </c>
      <c r="O89" s="2">
        <v>25000</v>
      </c>
      <c r="P89" s="2">
        <v>999</v>
      </c>
      <c r="Q89" s="2"/>
      <c r="R89" s="2"/>
      <c r="S89" s="2"/>
      <c r="T89" s="2" t="s">
        <v>67</v>
      </c>
      <c r="U89" s="2">
        <f>VLOOKUP(T89,下拉菜单映射!$M:$N,2,0)</f>
        <v>1</v>
      </c>
      <c r="V89" s="2">
        <v>1002</v>
      </c>
      <c r="W89" s="2">
        <v>1</v>
      </c>
      <c r="X89" s="2">
        <v>0</v>
      </c>
      <c r="Y89" s="2">
        <v>0</v>
      </c>
      <c r="Z89" s="2" t="s">
        <v>1637</v>
      </c>
      <c r="AA89" s="21" t="s">
        <v>1066</v>
      </c>
      <c r="AB89" s="13" t="s">
        <v>1409</v>
      </c>
    </row>
    <row r="90" spans="1:28" x14ac:dyDescent="0.2">
      <c r="A90" s="2">
        <v>2141</v>
      </c>
      <c r="B90" s="2"/>
      <c r="C90" s="21" t="s">
        <v>979</v>
      </c>
      <c r="D90" s="28">
        <v>2141</v>
      </c>
      <c r="E90" s="29"/>
      <c r="F90" s="2" t="s">
        <v>1357</v>
      </c>
      <c r="G90" s="2">
        <f>VLOOKUP(F90,下拉菜单映射!$A:$B,2,0)</f>
        <v>1</v>
      </c>
      <c r="H90" s="2" t="s">
        <v>87</v>
      </c>
      <c r="I90" s="2">
        <f>VLOOKUP(H90,下拉菜单映射!$E:$F,2,0)</f>
        <v>3</v>
      </c>
      <c r="J90" s="2" t="s">
        <v>59</v>
      </c>
      <c r="K90" s="2">
        <f>VLOOKUP(J90,下拉菜单映射!$I:$J,2,0)</f>
        <v>2</v>
      </c>
      <c r="L90" s="2"/>
      <c r="M90" s="29"/>
      <c r="N90" s="2">
        <v>9999</v>
      </c>
      <c r="O90" s="2">
        <v>25000</v>
      </c>
      <c r="P90" s="2">
        <v>999</v>
      </c>
      <c r="Q90" s="2"/>
      <c r="R90" s="2"/>
      <c r="S90" s="2"/>
      <c r="T90" s="2" t="s">
        <v>67</v>
      </c>
      <c r="U90" s="2">
        <f>VLOOKUP(T90,下拉菜单映射!$M:$N,2,0)</f>
        <v>1</v>
      </c>
      <c r="V90" s="2">
        <v>1002</v>
      </c>
      <c r="W90" s="2">
        <v>1</v>
      </c>
      <c r="X90" s="2">
        <v>0</v>
      </c>
      <c r="Y90" s="2">
        <v>0</v>
      </c>
      <c r="Z90" s="2" t="s">
        <v>1613</v>
      </c>
      <c r="AA90" s="21" t="s">
        <v>1067</v>
      </c>
      <c r="AB90" s="13" t="s">
        <v>1410</v>
      </c>
    </row>
    <row r="91" spans="1:28" x14ac:dyDescent="0.2">
      <c r="A91" s="2">
        <v>2142</v>
      </c>
      <c r="B91" s="2"/>
      <c r="C91" s="21" t="s">
        <v>980</v>
      </c>
      <c r="D91" s="28">
        <v>2142</v>
      </c>
      <c r="E91" s="29"/>
      <c r="F91" s="2" t="s">
        <v>1357</v>
      </c>
      <c r="G91" s="2">
        <f>VLOOKUP(F91,下拉菜单映射!$A:$B,2,0)</f>
        <v>1</v>
      </c>
      <c r="H91" s="2" t="s">
        <v>77</v>
      </c>
      <c r="I91" s="2">
        <f>VLOOKUP(H91,下拉菜单映射!$E:$F,2,0)</f>
        <v>4</v>
      </c>
      <c r="J91" s="2" t="s">
        <v>59</v>
      </c>
      <c r="K91" s="2">
        <f>VLOOKUP(J91,下拉菜单映射!$I:$J,2,0)</f>
        <v>2</v>
      </c>
      <c r="L91" s="2"/>
      <c r="M91" s="29"/>
      <c r="N91" s="2">
        <v>9999</v>
      </c>
      <c r="O91" s="2">
        <v>25000</v>
      </c>
      <c r="P91" s="2">
        <v>999</v>
      </c>
      <c r="Q91" s="2"/>
      <c r="R91" s="2"/>
      <c r="S91" s="2"/>
      <c r="T91" s="2" t="s">
        <v>67</v>
      </c>
      <c r="U91" s="2">
        <f>VLOOKUP(T91,下拉菜单映射!$M:$N,2,0)</f>
        <v>1</v>
      </c>
      <c r="V91" s="2">
        <v>1002</v>
      </c>
      <c r="W91" s="2">
        <v>1</v>
      </c>
      <c r="X91" s="2">
        <v>0</v>
      </c>
      <c r="Y91" s="2">
        <v>0</v>
      </c>
      <c r="Z91" s="2" t="s">
        <v>1637</v>
      </c>
      <c r="AA91" s="21" t="s">
        <v>1068</v>
      </c>
      <c r="AB91" s="13" t="s">
        <v>1411</v>
      </c>
    </row>
    <row r="92" spans="1:28" x14ac:dyDescent="0.2">
      <c r="A92" s="2">
        <v>2151</v>
      </c>
      <c r="B92" s="2"/>
      <c r="C92" s="21" t="s">
        <v>981</v>
      </c>
      <c r="D92" s="28">
        <v>2151</v>
      </c>
      <c r="E92" s="29"/>
      <c r="F92" s="2" t="s">
        <v>1357</v>
      </c>
      <c r="G92" s="2">
        <f>VLOOKUP(F92,下拉菜单映射!$A:$B,2,0)</f>
        <v>1</v>
      </c>
      <c r="H92" s="2" t="s">
        <v>87</v>
      </c>
      <c r="I92" s="2">
        <f>VLOOKUP(H92,下拉菜单映射!$E:$F,2,0)</f>
        <v>3</v>
      </c>
      <c r="J92" s="2" t="s">
        <v>59</v>
      </c>
      <c r="K92" s="2">
        <f>VLOOKUP(J92,下拉菜单映射!$I:$J,2,0)</f>
        <v>2</v>
      </c>
      <c r="L92" s="2"/>
      <c r="M92" s="29"/>
      <c r="N92" s="2">
        <v>9999</v>
      </c>
      <c r="O92" s="2">
        <v>25000</v>
      </c>
      <c r="P92" s="2">
        <v>999</v>
      </c>
      <c r="Q92" s="2"/>
      <c r="R92" s="2"/>
      <c r="S92" s="2"/>
      <c r="T92" s="2" t="s">
        <v>67</v>
      </c>
      <c r="U92" s="2">
        <f>VLOOKUP(T92,下拉菜单映射!$M:$N,2,0)</f>
        <v>1</v>
      </c>
      <c r="V92" s="2">
        <v>1002</v>
      </c>
      <c r="W92" s="2">
        <v>1</v>
      </c>
      <c r="X92" s="2">
        <v>0</v>
      </c>
      <c r="Y92" s="2">
        <v>0</v>
      </c>
      <c r="Z92" s="2" t="s">
        <v>1613</v>
      </c>
      <c r="AA92" s="21" t="s">
        <v>1069</v>
      </c>
      <c r="AB92" s="13" t="s">
        <v>1412</v>
      </c>
    </row>
    <row r="93" spans="1:28" x14ac:dyDescent="0.2">
      <c r="A93" s="2">
        <v>2152</v>
      </c>
      <c r="B93" s="2"/>
      <c r="C93" s="21" t="s">
        <v>982</v>
      </c>
      <c r="D93" s="28">
        <v>2152</v>
      </c>
      <c r="E93" s="29"/>
      <c r="F93" s="2" t="s">
        <v>1357</v>
      </c>
      <c r="G93" s="2">
        <f>VLOOKUP(F93,下拉菜单映射!$A:$B,2,0)</f>
        <v>1</v>
      </c>
      <c r="H93" s="2" t="s">
        <v>77</v>
      </c>
      <c r="I93" s="2">
        <f>VLOOKUP(H93,下拉菜单映射!$E:$F,2,0)</f>
        <v>4</v>
      </c>
      <c r="J93" s="2" t="s">
        <v>59</v>
      </c>
      <c r="K93" s="2">
        <f>VLOOKUP(J93,下拉菜单映射!$I:$J,2,0)</f>
        <v>2</v>
      </c>
      <c r="L93" s="2"/>
      <c r="M93" s="29"/>
      <c r="N93" s="2">
        <v>9999</v>
      </c>
      <c r="O93" s="2">
        <v>25000</v>
      </c>
      <c r="P93" s="2">
        <v>999</v>
      </c>
      <c r="Q93" s="2"/>
      <c r="R93" s="2"/>
      <c r="S93" s="2"/>
      <c r="T93" s="2" t="s">
        <v>67</v>
      </c>
      <c r="U93" s="2">
        <f>VLOOKUP(T93,下拉菜单映射!$M:$N,2,0)</f>
        <v>1</v>
      </c>
      <c r="V93" s="2">
        <v>1002</v>
      </c>
      <c r="W93" s="2">
        <v>1</v>
      </c>
      <c r="X93" s="2">
        <v>0</v>
      </c>
      <c r="Y93" s="2">
        <v>0</v>
      </c>
      <c r="Z93" s="2" t="s">
        <v>1637</v>
      </c>
      <c r="AA93" s="21" t="s">
        <v>1070</v>
      </c>
      <c r="AB93" s="13" t="s">
        <v>1413</v>
      </c>
    </row>
    <row r="94" spans="1:28" x14ac:dyDescent="0.2">
      <c r="A94" s="2">
        <v>2161</v>
      </c>
      <c r="B94" s="2"/>
      <c r="C94" s="22" t="s">
        <v>983</v>
      </c>
      <c r="D94" s="28">
        <v>2161</v>
      </c>
      <c r="E94" s="29"/>
      <c r="F94" s="2" t="s">
        <v>1357</v>
      </c>
      <c r="G94" s="2">
        <f>VLOOKUP(F94,下拉菜单映射!$A:$B,2,0)</f>
        <v>1</v>
      </c>
      <c r="H94" s="2" t="s">
        <v>77</v>
      </c>
      <c r="I94" s="2">
        <f>VLOOKUP(H94,下拉菜单映射!$E:$F,2,0)</f>
        <v>4</v>
      </c>
      <c r="J94" s="2" t="s">
        <v>59</v>
      </c>
      <c r="K94" s="2">
        <f>VLOOKUP(J94,下拉菜单映射!$I:$J,2,0)</f>
        <v>2</v>
      </c>
      <c r="L94" s="2"/>
      <c r="M94" s="29"/>
      <c r="N94" s="2">
        <v>9999</v>
      </c>
      <c r="O94" s="2">
        <v>25000</v>
      </c>
      <c r="P94" s="2">
        <v>999</v>
      </c>
      <c r="Q94" s="2"/>
      <c r="R94" s="2"/>
      <c r="S94" s="2"/>
      <c r="T94" s="2" t="s">
        <v>67</v>
      </c>
      <c r="U94" s="2">
        <f>VLOOKUP(T94,下拉菜单映射!$M:$N,2,0)</f>
        <v>1</v>
      </c>
      <c r="V94" s="2">
        <v>1002</v>
      </c>
      <c r="W94" s="2">
        <v>1</v>
      </c>
      <c r="X94" s="2">
        <v>0</v>
      </c>
      <c r="Y94" s="2">
        <v>0</v>
      </c>
      <c r="Z94" s="2" t="s">
        <v>1637</v>
      </c>
      <c r="AA94" s="21" t="s">
        <v>1071</v>
      </c>
      <c r="AB94" s="13" t="s">
        <v>1414</v>
      </c>
    </row>
    <row r="95" spans="1:28" x14ac:dyDescent="0.2">
      <c r="A95" s="2">
        <v>2162</v>
      </c>
      <c r="B95" s="2"/>
      <c r="C95" s="21" t="s">
        <v>984</v>
      </c>
      <c r="D95" s="28">
        <v>2162</v>
      </c>
      <c r="E95" s="29"/>
      <c r="F95" s="2" t="s">
        <v>1357</v>
      </c>
      <c r="G95" s="2">
        <f>VLOOKUP(F95,下拉菜单映射!$A:$B,2,0)</f>
        <v>1</v>
      </c>
      <c r="H95" s="2" t="s">
        <v>74</v>
      </c>
      <c r="I95" s="2">
        <f>VLOOKUP(H95,下拉菜单映射!$E:$F,2,0)</f>
        <v>5</v>
      </c>
      <c r="J95" s="2" t="s">
        <v>59</v>
      </c>
      <c r="K95" s="2">
        <f>VLOOKUP(J95,下拉菜单映射!$I:$J,2,0)</f>
        <v>2</v>
      </c>
      <c r="L95" s="2"/>
      <c r="M95" s="29"/>
      <c r="N95" s="2">
        <v>9999</v>
      </c>
      <c r="O95" s="2">
        <v>25000</v>
      </c>
      <c r="P95" s="2">
        <v>999</v>
      </c>
      <c r="Q95" s="2"/>
      <c r="R95" s="2"/>
      <c r="S95" s="2"/>
      <c r="T95" s="2" t="s">
        <v>67</v>
      </c>
      <c r="U95" s="2">
        <f>VLOOKUP(T95,下拉菜单映射!$M:$N,2,0)</f>
        <v>1</v>
      </c>
      <c r="V95" s="2">
        <v>1002</v>
      </c>
      <c r="W95" s="2">
        <v>1</v>
      </c>
      <c r="X95" s="2">
        <v>0</v>
      </c>
      <c r="Y95" s="2">
        <v>0</v>
      </c>
      <c r="Z95" s="2"/>
      <c r="AA95" s="21" t="s">
        <v>1072</v>
      </c>
      <c r="AB95" s="13" t="s">
        <v>1415</v>
      </c>
    </row>
    <row r="96" spans="1:28" x14ac:dyDescent="0.2">
      <c r="A96" s="2">
        <v>2171</v>
      </c>
      <c r="B96" s="2"/>
      <c r="C96" s="23" t="s">
        <v>1233</v>
      </c>
      <c r="D96" s="14">
        <v>2171</v>
      </c>
      <c r="E96" s="29"/>
      <c r="F96" s="2" t="s">
        <v>69</v>
      </c>
      <c r="G96" s="2">
        <f>VLOOKUP(F96,下拉菜单映射!$A:$B,2,0)</f>
        <v>0</v>
      </c>
      <c r="H96" s="2" t="s">
        <v>87</v>
      </c>
      <c r="I96" s="2">
        <f>VLOOKUP(H96,下拉菜单映射!$E:$F,2,0)</f>
        <v>3</v>
      </c>
      <c r="J96" s="2" t="s">
        <v>57</v>
      </c>
      <c r="K96" s="2">
        <f>VLOOKUP(J96,下拉菜单映射!$I:$J,2,0)</f>
        <v>0</v>
      </c>
      <c r="L96" s="2"/>
      <c r="M96" s="29"/>
      <c r="N96" s="2">
        <v>9999</v>
      </c>
      <c r="O96" s="2">
        <v>25000</v>
      </c>
      <c r="P96" s="2">
        <v>999</v>
      </c>
      <c r="Q96" s="2"/>
      <c r="R96" s="2"/>
      <c r="S96" s="2"/>
      <c r="T96" s="2" t="s">
        <v>69</v>
      </c>
      <c r="U96" s="2">
        <f>VLOOKUP(T96,下拉菜单映射!$M:$N,2,0)</f>
        <v>5</v>
      </c>
      <c r="V96" s="2">
        <v>9999</v>
      </c>
      <c r="W96" s="2">
        <v>1</v>
      </c>
      <c r="X96" s="2">
        <v>0</v>
      </c>
      <c r="Y96" s="2">
        <v>0</v>
      </c>
      <c r="Z96" s="2"/>
      <c r="AA96" s="16" t="s">
        <v>1235</v>
      </c>
      <c r="AB96" s="24" t="s">
        <v>1237</v>
      </c>
    </row>
    <row r="97" spans="1:28" x14ac:dyDescent="0.2">
      <c r="A97" s="2">
        <v>2172</v>
      </c>
      <c r="B97" s="2"/>
      <c r="C97" s="23" t="s">
        <v>1234</v>
      </c>
      <c r="D97" s="14">
        <v>2172</v>
      </c>
      <c r="E97" s="29"/>
      <c r="F97" s="2" t="s">
        <v>69</v>
      </c>
      <c r="G97" s="2">
        <f>VLOOKUP(F97,下拉菜单映射!$A:$B,2,0)</f>
        <v>0</v>
      </c>
      <c r="H97" s="2" t="s">
        <v>77</v>
      </c>
      <c r="I97" s="2">
        <f>VLOOKUP(H97,下拉菜单映射!$E:$F,2,0)</f>
        <v>4</v>
      </c>
      <c r="J97" s="2" t="s">
        <v>57</v>
      </c>
      <c r="K97" s="2">
        <f>VLOOKUP(J97,下拉菜单映射!$I:$J,2,0)</f>
        <v>0</v>
      </c>
      <c r="L97" s="2"/>
      <c r="M97" s="29"/>
      <c r="N97" s="2">
        <v>9999</v>
      </c>
      <c r="O97" s="2">
        <v>25000</v>
      </c>
      <c r="P97" s="2">
        <v>999</v>
      </c>
      <c r="Q97" s="2"/>
      <c r="R97" s="2"/>
      <c r="S97" s="2"/>
      <c r="T97" s="2" t="s">
        <v>69</v>
      </c>
      <c r="U97" s="2">
        <f>VLOOKUP(T97,下拉菜单映射!$M:$N,2,0)</f>
        <v>5</v>
      </c>
      <c r="V97" s="2">
        <v>9999</v>
      </c>
      <c r="W97" s="2">
        <v>1</v>
      </c>
      <c r="X97" s="2">
        <v>0</v>
      </c>
      <c r="Y97" s="2">
        <v>0</v>
      </c>
      <c r="Z97" s="2"/>
      <c r="AA97" s="16" t="s">
        <v>1236</v>
      </c>
      <c r="AB97" s="24" t="s">
        <v>1238</v>
      </c>
    </row>
    <row r="98" spans="1:28" x14ac:dyDescent="0.2">
      <c r="A98" s="2">
        <v>2211</v>
      </c>
      <c r="B98" s="2"/>
      <c r="C98" s="22" t="s">
        <v>985</v>
      </c>
      <c r="D98" s="28">
        <v>2211</v>
      </c>
      <c r="E98" s="29"/>
      <c r="F98" s="2" t="s">
        <v>1357</v>
      </c>
      <c r="G98" s="2">
        <f>VLOOKUP(F98,下拉菜单映射!$A:$B,2,0)</f>
        <v>1</v>
      </c>
      <c r="H98" s="2" t="s">
        <v>157</v>
      </c>
      <c r="I98" s="2">
        <f>VLOOKUP(H98,下拉菜单映射!$E:$F,2,0)</f>
        <v>2</v>
      </c>
      <c r="J98" s="2" t="s">
        <v>60</v>
      </c>
      <c r="K98" s="2">
        <f>VLOOKUP(J98,下拉菜单映射!$I:$J,2,0)</f>
        <v>3</v>
      </c>
      <c r="L98" s="2"/>
      <c r="M98" s="29"/>
      <c r="N98" s="2">
        <v>9999</v>
      </c>
      <c r="O98" s="2">
        <v>25000</v>
      </c>
      <c r="P98" s="2">
        <v>999</v>
      </c>
      <c r="Q98" s="2"/>
      <c r="R98" s="2"/>
      <c r="S98" s="2"/>
      <c r="T98" s="2" t="s">
        <v>67</v>
      </c>
      <c r="U98" s="2">
        <f>VLOOKUP(T98,下拉菜单映射!$M:$N,2,0)</f>
        <v>1</v>
      </c>
      <c r="V98" s="2">
        <v>1003</v>
      </c>
      <c r="W98" s="2">
        <v>1</v>
      </c>
      <c r="X98" s="2">
        <v>0</v>
      </c>
      <c r="Y98" s="2">
        <v>0</v>
      </c>
      <c r="Z98" s="2" t="s">
        <v>1614</v>
      </c>
      <c r="AA98" s="22" t="s">
        <v>1073</v>
      </c>
      <c r="AB98" s="2" t="s">
        <v>1416</v>
      </c>
    </row>
    <row r="99" spans="1:28" x14ac:dyDescent="0.2">
      <c r="A99" s="2">
        <v>2212</v>
      </c>
      <c r="B99" s="2"/>
      <c r="C99" s="21" t="s">
        <v>986</v>
      </c>
      <c r="D99" s="28">
        <v>2212</v>
      </c>
      <c r="E99" s="29"/>
      <c r="F99" s="2" t="s">
        <v>1357</v>
      </c>
      <c r="G99" s="2">
        <f>VLOOKUP(F99,下拉菜单映射!$A:$B,2,0)</f>
        <v>1</v>
      </c>
      <c r="H99" s="2" t="s">
        <v>87</v>
      </c>
      <c r="I99" s="2">
        <f>VLOOKUP(H99,下拉菜单映射!$E:$F,2,0)</f>
        <v>3</v>
      </c>
      <c r="J99" s="2" t="s">
        <v>60</v>
      </c>
      <c r="K99" s="2">
        <f>VLOOKUP(J99,下拉菜单映射!$I:$J,2,0)</f>
        <v>3</v>
      </c>
      <c r="L99" s="2"/>
      <c r="M99" s="29"/>
      <c r="N99" s="2">
        <v>9999</v>
      </c>
      <c r="O99" s="2">
        <v>25000</v>
      </c>
      <c r="P99" s="2">
        <v>999</v>
      </c>
      <c r="Q99" s="2"/>
      <c r="R99" s="2"/>
      <c r="S99" s="2"/>
      <c r="T99" s="2" t="s">
        <v>67</v>
      </c>
      <c r="U99" s="2">
        <f>VLOOKUP(T99,下拉菜单映射!$M:$N,2,0)</f>
        <v>1</v>
      </c>
      <c r="V99" s="2">
        <v>1003</v>
      </c>
      <c r="W99" s="2">
        <v>1</v>
      </c>
      <c r="X99" s="2">
        <v>0</v>
      </c>
      <c r="Y99" s="2">
        <v>0</v>
      </c>
      <c r="Z99" s="2" t="s">
        <v>1632</v>
      </c>
      <c r="AA99" s="21" t="s">
        <v>1074</v>
      </c>
      <c r="AB99" s="2" t="s">
        <v>1417</v>
      </c>
    </row>
    <row r="100" spans="1:28" x14ac:dyDescent="0.2">
      <c r="A100" s="2">
        <v>2213</v>
      </c>
      <c r="B100" s="2"/>
      <c r="C100" s="21" t="s">
        <v>987</v>
      </c>
      <c r="D100" s="28">
        <v>2213</v>
      </c>
      <c r="E100" s="29"/>
      <c r="F100" s="2" t="s">
        <v>1357</v>
      </c>
      <c r="G100" s="2">
        <f>VLOOKUP(F100,下拉菜单映射!$A:$B,2,0)</f>
        <v>1</v>
      </c>
      <c r="H100" s="2" t="s">
        <v>54</v>
      </c>
      <c r="I100" s="2">
        <f>VLOOKUP(H100,下拉菜单映射!$E:$F,2,0)</f>
        <v>4</v>
      </c>
      <c r="J100" s="2" t="s">
        <v>60</v>
      </c>
      <c r="K100" s="2">
        <f>VLOOKUP(J100,下拉菜单映射!$I:$J,2,0)</f>
        <v>3</v>
      </c>
      <c r="L100" s="2"/>
      <c r="M100" s="29"/>
      <c r="N100" s="2">
        <v>9999</v>
      </c>
      <c r="O100" s="2">
        <v>25000</v>
      </c>
      <c r="P100" s="2">
        <v>999</v>
      </c>
      <c r="Q100" s="2"/>
      <c r="R100" s="2"/>
      <c r="S100" s="2"/>
      <c r="T100" s="2" t="s">
        <v>67</v>
      </c>
      <c r="U100" s="2">
        <f>VLOOKUP(T100,下拉菜单映射!$M:$N,2,0)</f>
        <v>1</v>
      </c>
      <c r="V100" s="2">
        <v>1003</v>
      </c>
      <c r="W100" s="2">
        <v>1</v>
      </c>
      <c r="X100" s="2">
        <v>0</v>
      </c>
      <c r="Y100" s="2">
        <v>0</v>
      </c>
      <c r="Z100" s="2" t="s">
        <v>1638</v>
      </c>
      <c r="AA100" s="21" t="s">
        <v>1075</v>
      </c>
      <c r="AB100" s="2" t="s">
        <v>1418</v>
      </c>
    </row>
    <row r="101" spans="1:28" x14ac:dyDescent="0.2">
      <c r="A101" s="2">
        <v>2221</v>
      </c>
      <c r="B101" s="2"/>
      <c r="C101" s="21" t="s">
        <v>988</v>
      </c>
      <c r="D101" s="28">
        <v>2221</v>
      </c>
      <c r="E101" s="29"/>
      <c r="F101" s="2" t="s">
        <v>1357</v>
      </c>
      <c r="G101" s="2">
        <f>VLOOKUP(F101,下拉菜单映射!$A:$B,2,0)</f>
        <v>1</v>
      </c>
      <c r="H101" s="2" t="s">
        <v>157</v>
      </c>
      <c r="I101" s="2">
        <f>VLOOKUP(H101,下拉菜单映射!$E:$F,2,0)</f>
        <v>2</v>
      </c>
      <c r="J101" s="2" t="s">
        <v>60</v>
      </c>
      <c r="K101" s="2">
        <f>VLOOKUP(J101,下拉菜单映射!$I:$J,2,0)</f>
        <v>3</v>
      </c>
      <c r="L101" s="2"/>
      <c r="M101" s="29"/>
      <c r="N101" s="2">
        <v>9999</v>
      </c>
      <c r="O101" s="2">
        <v>25000</v>
      </c>
      <c r="P101" s="2">
        <v>999</v>
      </c>
      <c r="Q101" s="2"/>
      <c r="R101" s="2"/>
      <c r="S101" s="2"/>
      <c r="T101" s="2" t="s">
        <v>67</v>
      </c>
      <c r="U101" s="2">
        <f>VLOOKUP(T101,下拉菜单映射!$M:$N,2,0)</f>
        <v>1</v>
      </c>
      <c r="V101" s="2">
        <v>1003</v>
      </c>
      <c r="W101" s="2">
        <v>1</v>
      </c>
      <c r="X101" s="2">
        <v>0</v>
      </c>
      <c r="Y101" s="2">
        <v>0</v>
      </c>
      <c r="Z101" s="2" t="s">
        <v>1614</v>
      </c>
      <c r="AA101" s="21" t="s">
        <v>1076</v>
      </c>
      <c r="AB101" s="2" t="s">
        <v>1416</v>
      </c>
    </row>
    <row r="102" spans="1:28" x14ac:dyDescent="0.2">
      <c r="A102" s="2">
        <v>2222</v>
      </c>
      <c r="B102" s="2"/>
      <c r="C102" s="21" t="s">
        <v>989</v>
      </c>
      <c r="D102" s="28">
        <v>2222</v>
      </c>
      <c r="E102" s="29"/>
      <c r="F102" s="2" t="s">
        <v>1357</v>
      </c>
      <c r="G102" s="2">
        <f>VLOOKUP(F102,下拉菜单映射!$A:$B,2,0)</f>
        <v>1</v>
      </c>
      <c r="H102" s="2" t="s">
        <v>87</v>
      </c>
      <c r="I102" s="2">
        <f>VLOOKUP(H102,下拉菜单映射!$E:$F,2,0)</f>
        <v>3</v>
      </c>
      <c r="J102" s="2" t="s">
        <v>60</v>
      </c>
      <c r="K102" s="2">
        <f>VLOOKUP(J102,下拉菜单映射!$I:$J,2,0)</f>
        <v>3</v>
      </c>
      <c r="L102" s="2"/>
      <c r="M102" s="29"/>
      <c r="N102" s="2">
        <v>9999</v>
      </c>
      <c r="O102" s="2">
        <v>25000</v>
      </c>
      <c r="P102" s="2">
        <v>999</v>
      </c>
      <c r="Q102" s="2"/>
      <c r="R102" s="2"/>
      <c r="S102" s="2"/>
      <c r="T102" s="2" t="s">
        <v>67</v>
      </c>
      <c r="U102" s="2">
        <f>VLOOKUP(T102,下拉菜单映射!$M:$N,2,0)</f>
        <v>1</v>
      </c>
      <c r="V102" s="2">
        <v>1003</v>
      </c>
      <c r="W102" s="2">
        <v>1</v>
      </c>
      <c r="X102" s="2">
        <v>0</v>
      </c>
      <c r="Y102" s="2">
        <v>0</v>
      </c>
      <c r="Z102" s="2" t="s">
        <v>1632</v>
      </c>
      <c r="AA102" s="21" t="s">
        <v>1077</v>
      </c>
      <c r="AB102" s="2" t="s">
        <v>1417</v>
      </c>
    </row>
    <row r="103" spans="1:28" x14ac:dyDescent="0.2">
      <c r="A103" s="2">
        <v>2223</v>
      </c>
      <c r="B103" s="2"/>
      <c r="C103" s="21" t="s">
        <v>990</v>
      </c>
      <c r="D103" s="28">
        <v>2223</v>
      </c>
      <c r="E103" s="29"/>
      <c r="F103" s="2" t="s">
        <v>1357</v>
      </c>
      <c r="G103" s="2">
        <f>VLOOKUP(F103,下拉菜单映射!$A:$B,2,0)</f>
        <v>1</v>
      </c>
      <c r="H103" s="2" t="s">
        <v>54</v>
      </c>
      <c r="I103" s="2">
        <f>VLOOKUP(H103,下拉菜单映射!$E:$F,2,0)</f>
        <v>4</v>
      </c>
      <c r="J103" s="2" t="s">
        <v>60</v>
      </c>
      <c r="K103" s="2">
        <f>VLOOKUP(J103,下拉菜单映射!$I:$J,2,0)</f>
        <v>3</v>
      </c>
      <c r="L103" s="2"/>
      <c r="M103" s="29"/>
      <c r="N103" s="2">
        <v>9999</v>
      </c>
      <c r="O103" s="2">
        <v>25000</v>
      </c>
      <c r="P103" s="2">
        <v>999</v>
      </c>
      <c r="Q103" s="2"/>
      <c r="R103" s="2"/>
      <c r="S103" s="2"/>
      <c r="T103" s="2" t="s">
        <v>67</v>
      </c>
      <c r="U103" s="2">
        <f>VLOOKUP(T103,下拉菜单映射!$M:$N,2,0)</f>
        <v>1</v>
      </c>
      <c r="V103" s="2">
        <v>1003</v>
      </c>
      <c r="W103" s="2">
        <v>1</v>
      </c>
      <c r="X103" s="2">
        <v>0</v>
      </c>
      <c r="Y103" s="2">
        <v>0</v>
      </c>
      <c r="Z103" s="2" t="s">
        <v>1638</v>
      </c>
      <c r="AA103" s="21" t="s">
        <v>1078</v>
      </c>
      <c r="AB103" s="2" t="s">
        <v>1418</v>
      </c>
    </row>
    <row r="104" spans="1:28" x14ac:dyDescent="0.2">
      <c r="A104" s="2">
        <v>2231</v>
      </c>
      <c r="B104" s="52"/>
      <c r="C104" s="20" t="s">
        <v>991</v>
      </c>
      <c r="D104" s="28">
        <v>2231</v>
      </c>
      <c r="E104" s="29"/>
      <c r="F104" s="2" t="s">
        <v>1357</v>
      </c>
      <c r="G104" s="2">
        <f>VLOOKUP(F104,下拉菜单映射!$A:$B,2,0)</f>
        <v>1</v>
      </c>
      <c r="H104" s="2" t="s">
        <v>157</v>
      </c>
      <c r="I104" s="2">
        <f>VLOOKUP(H104,下拉菜单映射!$E:$F,2,0)</f>
        <v>2</v>
      </c>
      <c r="J104" s="2" t="s">
        <v>60</v>
      </c>
      <c r="K104" s="2">
        <f>VLOOKUP(J104,下拉菜单映射!$I:$J,2,0)</f>
        <v>3</v>
      </c>
      <c r="L104" s="2"/>
      <c r="M104" s="29"/>
      <c r="N104" s="2">
        <v>9999</v>
      </c>
      <c r="O104" s="2">
        <v>25000</v>
      </c>
      <c r="P104" s="2">
        <v>999</v>
      </c>
      <c r="Q104" s="2"/>
      <c r="R104" s="2"/>
      <c r="S104" s="2"/>
      <c r="T104" s="2" t="s">
        <v>67</v>
      </c>
      <c r="U104" s="2">
        <f>VLOOKUP(T104,下拉菜单映射!$M:$N,2,0)</f>
        <v>1</v>
      </c>
      <c r="V104" s="2">
        <v>1003</v>
      </c>
      <c r="W104" s="2">
        <v>1</v>
      </c>
      <c r="X104" s="2">
        <v>0</v>
      </c>
      <c r="Y104" s="2">
        <v>0</v>
      </c>
      <c r="Z104" s="2" t="s">
        <v>1615</v>
      </c>
      <c r="AA104" s="32" t="s">
        <v>1079</v>
      </c>
      <c r="AB104" s="2" t="s">
        <v>1416</v>
      </c>
    </row>
    <row r="105" spans="1:28" x14ac:dyDescent="0.2">
      <c r="A105" s="2">
        <v>2232</v>
      </c>
      <c r="B105" s="52"/>
      <c r="C105" s="20" t="s">
        <v>992</v>
      </c>
      <c r="D105" s="28">
        <v>2232</v>
      </c>
      <c r="E105" s="29"/>
      <c r="F105" s="2" t="s">
        <v>1357</v>
      </c>
      <c r="G105" s="2">
        <f>VLOOKUP(F105,下拉菜单映射!$A:$B,2,0)</f>
        <v>1</v>
      </c>
      <c r="H105" s="2" t="s">
        <v>87</v>
      </c>
      <c r="I105" s="2">
        <f>VLOOKUP(H105,下拉菜单映射!$E:$F,2,0)</f>
        <v>3</v>
      </c>
      <c r="J105" s="2" t="s">
        <v>60</v>
      </c>
      <c r="K105" s="2">
        <f>VLOOKUP(J105,下拉菜单映射!$I:$J,2,0)</f>
        <v>3</v>
      </c>
      <c r="L105" s="2"/>
      <c r="M105" s="29"/>
      <c r="N105" s="2">
        <v>9999</v>
      </c>
      <c r="O105" s="2">
        <v>25000</v>
      </c>
      <c r="P105" s="2">
        <v>999</v>
      </c>
      <c r="Q105" s="2"/>
      <c r="R105" s="2"/>
      <c r="S105" s="2"/>
      <c r="T105" s="2" t="s">
        <v>67</v>
      </c>
      <c r="U105" s="2">
        <f>VLOOKUP(T105,下拉菜单映射!$M:$N,2,0)</f>
        <v>1</v>
      </c>
      <c r="V105" s="2">
        <v>1003</v>
      </c>
      <c r="W105" s="2">
        <v>1</v>
      </c>
      <c r="X105" s="2">
        <v>0</v>
      </c>
      <c r="Y105" s="2">
        <v>0</v>
      </c>
      <c r="Z105" s="2" t="s">
        <v>1634</v>
      </c>
      <c r="AA105" s="33" t="s">
        <v>1080</v>
      </c>
      <c r="AB105" s="2" t="s">
        <v>1417</v>
      </c>
    </row>
    <row r="106" spans="1:28" x14ac:dyDescent="0.2">
      <c r="A106" s="2">
        <v>2233</v>
      </c>
      <c r="B106" s="2"/>
      <c r="C106" s="21" t="s">
        <v>993</v>
      </c>
      <c r="D106" s="28">
        <v>2233</v>
      </c>
      <c r="E106" s="29"/>
      <c r="F106" s="2" t="s">
        <v>1357</v>
      </c>
      <c r="G106" s="2">
        <f>VLOOKUP(F106,下拉菜单映射!$A:$B,2,0)</f>
        <v>1</v>
      </c>
      <c r="H106" s="2" t="s">
        <v>54</v>
      </c>
      <c r="I106" s="2">
        <f>VLOOKUP(H106,下拉菜单映射!$E:$F,2,0)</f>
        <v>4</v>
      </c>
      <c r="J106" s="2" t="s">
        <v>60</v>
      </c>
      <c r="K106" s="2">
        <f>VLOOKUP(J106,下拉菜单映射!$I:$J,2,0)</f>
        <v>3</v>
      </c>
      <c r="L106" s="2"/>
      <c r="M106" s="29"/>
      <c r="N106" s="2">
        <v>9999</v>
      </c>
      <c r="O106" s="2">
        <v>25000</v>
      </c>
      <c r="P106" s="2">
        <v>999</v>
      </c>
      <c r="Q106" s="2"/>
      <c r="R106" s="2"/>
      <c r="S106" s="2"/>
      <c r="T106" s="2" t="s">
        <v>67</v>
      </c>
      <c r="U106" s="2">
        <f>VLOOKUP(T106,下拉菜单映射!$M:$N,2,0)</f>
        <v>1</v>
      </c>
      <c r="V106" s="2">
        <v>1003</v>
      </c>
      <c r="W106" s="2">
        <v>1</v>
      </c>
      <c r="X106" s="2">
        <v>0</v>
      </c>
      <c r="Y106" s="2">
        <v>0</v>
      </c>
      <c r="Z106" s="2" t="s">
        <v>1639</v>
      </c>
      <c r="AA106" s="21" t="s">
        <v>1081</v>
      </c>
      <c r="AB106" s="2" t="s">
        <v>1418</v>
      </c>
    </row>
    <row r="107" spans="1:28" x14ac:dyDescent="0.2">
      <c r="A107" s="2">
        <v>2241</v>
      </c>
      <c r="B107" s="2"/>
      <c r="C107" s="21" t="s">
        <v>994</v>
      </c>
      <c r="D107" s="28">
        <v>2241</v>
      </c>
      <c r="E107" s="29"/>
      <c r="F107" s="2" t="s">
        <v>1357</v>
      </c>
      <c r="G107" s="2">
        <f>VLOOKUP(F107,下拉菜单映射!$A:$B,2,0)</f>
        <v>1</v>
      </c>
      <c r="H107" s="2" t="s">
        <v>157</v>
      </c>
      <c r="I107" s="2">
        <f>VLOOKUP(H107,下拉菜单映射!$E:$F,2,0)</f>
        <v>2</v>
      </c>
      <c r="J107" s="2" t="s">
        <v>60</v>
      </c>
      <c r="K107" s="2">
        <f>VLOOKUP(J107,下拉菜单映射!$I:$J,2,0)</f>
        <v>3</v>
      </c>
      <c r="L107" s="2"/>
      <c r="M107" s="29"/>
      <c r="N107" s="2">
        <v>9999</v>
      </c>
      <c r="O107" s="2">
        <v>25000</v>
      </c>
      <c r="P107" s="2">
        <v>999</v>
      </c>
      <c r="Q107" s="2"/>
      <c r="R107" s="2"/>
      <c r="S107" s="2"/>
      <c r="T107" s="2" t="s">
        <v>67</v>
      </c>
      <c r="U107" s="2">
        <f>VLOOKUP(T107,下拉菜单映射!$M:$N,2,0)</f>
        <v>1</v>
      </c>
      <c r="V107" s="2">
        <v>1003</v>
      </c>
      <c r="W107" s="2">
        <v>1</v>
      </c>
      <c r="X107" s="2">
        <v>0</v>
      </c>
      <c r="Y107" s="2">
        <v>0</v>
      </c>
      <c r="Z107" s="2" t="s">
        <v>1615</v>
      </c>
      <c r="AA107" s="21" t="s">
        <v>1082</v>
      </c>
      <c r="AB107" s="2" t="s">
        <v>1416</v>
      </c>
    </row>
    <row r="108" spans="1:28" x14ac:dyDescent="0.2">
      <c r="A108" s="2">
        <v>2242</v>
      </c>
      <c r="B108" s="2"/>
      <c r="C108" s="21" t="s">
        <v>995</v>
      </c>
      <c r="D108" s="28">
        <v>2242</v>
      </c>
      <c r="E108" s="29"/>
      <c r="F108" s="2" t="s">
        <v>1357</v>
      </c>
      <c r="G108" s="2">
        <f>VLOOKUP(F108,下拉菜单映射!$A:$B,2,0)</f>
        <v>1</v>
      </c>
      <c r="H108" s="2" t="s">
        <v>87</v>
      </c>
      <c r="I108" s="2">
        <f>VLOOKUP(H108,下拉菜单映射!$E:$F,2,0)</f>
        <v>3</v>
      </c>
      <c r="J108" s="2" t="s">
        <v>60</v>
      </c>
      <c r="K108" s="2">
        <f>VLOOKUP(J108,下拉菜单映射!$I:$J,2,0)</f>
        <v>3</v>
      </c>
      <c r="L108" s="2"/>
      <c r="M108" s="29"/>
      <c r="N108" s="2">
        <v>9999</v>
      </c>
      <c r="O108" s="2">
        <v>25000</v>
      </c>
      <c r="P108" s="2">
        <v>999</v>
      </c>
      <c r="Q108" s="2"/>
      <c r="R108" s="2"/>
      <c r="S108" s="2"/>
      <c r="T108" s="2" t="s">
        <v>67</v>
      </c>
      <c r="U108" s="2">
        <f>VLOOKUP(T108,下拉菜单映射!$M:$N,2,0)</f>
        <v>1</v>
      </c>
      <c r="V108" s="2">
        <v>1003</v>
      </c>
      <c r="W108" s="2">
        <v>1</v>
      </c>
      <c r="X108" s="2">
        <v>0</v>
      </c>
      <c r="Y108" s="2">
        <v>0</v>
      </c>
      <c r="Z108" s="2" t="s">
        <v>1633</v>
      </c>
      <c r="AA108" s="21" t="s">
        <v>1083</v>
      </c>
      <c r="AB108" s="2" t="s">
        <v>1417</v>
      </c>
    </row>
    <row r="109" spans="1:28" x14ac:dyDescent="0.2">
      <c r="A109" s="2">
        <v>2243</v>
      </c>
      <c r="B109" s="2"/>
      <c r="C109" s="21" t="s">
        <v>996</v>
      </c>
      <c r="D109" s="28">
        <v>2243</v>
      </c>
      <c r="E109" s="29"/>
      <c r="F109" s="2" t="s">
        <v>1357</v>
      </c>
      <c r="G109" s="2">
        <f>VLOOKUP(F109,下拉菜单映射!$A:$B,2,0)</f>
        <v>1</v>
      </c>
      <c r="H109" s="2" t="s">
        <v>54</v>
      </c>
      <c r="I109" s="2">
        <f>VLOOKUP(H109,下拉菜单映射!$E:$F,2,0)</f>
        <v>4</v>
      </c>
      <c r="J109" s="2" t="s">
        <v>60</v>
      </c>
      <c r="K109" s="2">
        <f>VLOOKUP(J109,下拉菜单映射!$I:$J,2,0)</f>
        <v>3</v>
      </c>
      <c r="L109" s="2"/>
      <c r="M109" s="29"/>
      <c r="N109" s="2">
        <v>9999</v>
      </c>
      <c r="O109" s="2">
        <v>25000</v>
      </c>
      <c r="P109" s="2">
        <v>999</v>
      </c>
      <c r="Q109" s="2"/>
      <c r="R109" s="2"/>
      <c r="S109" s="2"/>
      <c r="T109" s="2" t="s">
        <v>67</v>
      </c>
      <c r="U109" s="2">
        <f>VLOOKUP(T109,下拉菜单映射!$M:$N,2,0)</f>
        <v>1</v>
      </c>
      <c r="V109" s="2">
        <v>1003</v>
      </c>
      <c r="W109" s="2">
        <v>1</v>
      </c>
      <c r="X109" s="2">
        <v>0</v>
      </c>
      <c r="Y109" s="2">
        <v>0</v>
      </c>
      <c r="Z109" s="2" t="s">
        <v>1639</v>
      </c>
      <c r="AA109" s="21" t="s">
        <v>1084</v>
      </c>
      <c r="AB109" s="2" t="s">
        <v>1418</v>
      </c>
    </row>
    <row r="110" spans="1:28" x14ac:dyDescent="0.2">
      <c r="A110" s="2">
        <v>2251</v>
      </c>
      <c r="B110" s="2"/>
      <c r="C110" s="21" t="s">
        <v>997</v>
      </c>
      <c r="D110" s="28">
        <v>2251</v>
      </c>
      <c r="E110" s="29"/>
      <c r="F110" s="2" t="s">
        <v>1357</v>
      </c>
      <c r="G110" s="2">
        <f>VLOOKUP(F110,下拉菜单映射!$A:$B,2,0)</f>
        <v>1</v>
      </c>
      <c r="H110" s="2" t="s">
        <v>157</v>
      </c>
      <c r="I110" s="2">
        <f>VLOOKUP(H110,下拉菜单映射!$E:$F,2,0)</f>
        <v>2</v>
      </c>
      <c r="J110" s="2" t="s">
        <v>60</v>
      </c>
      <c r="K110" s="2">
        <f>VLOOKUP(J110,下拉菜单映射!$I:$J,2,0)</f>
        <v>3</v>
      </c>
      <c r="L110" s="2"/>
      <c r="M110" s="29"/>
      <c r="N110" s="2">
        <v>9999</v>
      </c>
      <c r="O110" s="2">
        <v>25000</v>
      </c>
      <c r="P110" s="2">
        <v>999</v>
      </c>
      <c r="Q110" s="2"/>
      <c r="R110" s="2"/>
      <c r="S110" s="2"/>
      <c r="T110" s="2" t="s">
        <v>67</v>
      </c>
      <c r="U110" s="2">
        <f>VLOOKUP(T110,下拉菜单映射!$M:$N,2,0)</f>
        <v>1</v>
      </c>
      <c r="V110" s="2">
        <v>1003</v>
      </c>
      <c r="W110" s="2">
        <v>1</v>
      </c>
      <c r="X110" s="2">
        <v>0</v>
      </c>
      <c r="Y110" s="2">
        <v>0</v>
      </c>
      <c r="Z110" s="2" t="s">
        <v>1616</v>
      </c>
      <c r="AA110" s="21" t="s">
        <v>1085</v>
      </c>
      <c r="AB110" s="2" t="s">
        <v>1416</v>
      </c>
    </row>
    <row r="111" spans="1:28" x14ac:dyDescent="0.2">
      <c r="A111" s="2">
        <v>2252</v>
      </c>
      <c r="B111" s="2"/>
      <c r="C111" s="21" t="s">
        <v>998</v>
      </c>
      <c r="D111" s="28">
        <v>2252</v>
      </c>
      <c r="E111" s="29"/>
      <c r="F111" s="2" t="s">
        <v>1357</v>
      </c>
      <c r="G111" s="2">
        <f>VLOOKUP(F111,下拉菜单映射!$A:$B,2,0)</f>
        <v>1</v>
      </c>
      <c r="H111" s="2" t="s">
        <v>87</v>
      </c>
      <c r="I111" s="2">
        <f>VLOOKUP(H111,下拉菜单映射!$E:$F,2,0)</f>
        <v>3</v>
      </c>
      <c r="J111" s="2" t="s">
        <v>60</v>
      </c>
      <c r="K111" s="2">
        <f>VLOOKUP(J111,下拉菜单映射!$I:$J,2,0)</f>
        <v>3</v>
      </c>
      <c r="L111" s="2"/>
      <c r="M111" s="29"/>
      <c r="N111" s="2">
        <v>9999</v>
      </c>
      <c r="O111" s="2">
        <v>25000</v>
      </c>
      <c r="P111" s="2">
        <v>999</v>
      </c>
      <c r="Q111" s="2"/>
      <c r="R111" s="2"/>
      <c r="S111" s="2"/>
      <c r="T111" s="2" t="s">
        <v>67</v>
      </c>
      <c r="U111" s="2">
        <f>VLOOKUP(T111,下拉菜单映射!$M:$N,2,0)</f>
        <v>1</v>
      </c>
      <c r="V111" s="2">
        <v>1003</v>
      </c>
      <c r="W111" s="2">
        <v>1</v>
      </c>
      <c r="X111" s="2">
        <v>0</v>
      </c>
      <c r="Y111" s="2">
        <v>0</v>
      </c>
      <c r="Z111" s="2" t="s">
        <v>1635</v>
      </c>
      <c r="AA111" s="21" t="s">
        <v>1086</v>
      </c>
      <c r="AB111" s="2" t="s">
        <v>1417</v>
      </c>
    </row>
    <row r="112" spans="1:28" x14ac:dyDescent="0.2">
      <c r="A112" s="2">
        <v>2253</v>
      </c>
      <c r="B112" s="2"/>
      <c r="C112" s="21" t="s">
        <v>999</v>
      </c>
      <c r="D112" s="28">
        <v>2253</v>
      </c>
      <c r="E112" s="29"/>
      <c r="F112" s="2" t="s">
        <v>1357</v>
      </c>
      <c r="G112" s="2">
        <f>VLOOKUP(F112,下拉菜单映射!$A:$B,2,0)</f>
        <v>1</v>
      </c>
      <c r="H112" s="2" t="s">
        <v>54</v>
      </c>
      <c r="I112" s="2">
        <f>VLOOKUP(H112,下拉菜单映射!$E:$F,2,0)</f>
        <v>4</v>
      </c>
      <c r="J112" s="2" t="s">
        <v>60</v>
      </c>
      <c r="K112" s="2">
        <f>VLOOKUP(J112,下拉菜单映射!$I:$J,2,0)</f>
        <v>3</v>
      </c>
      <c r="L112" s="2"/>
      <c r="M112" s="29"/>
      <c r="N112" s="2">
        <v>9999</v>
      </c>
      <c r="O112" s="2">
        <v>25000</v>
      </c>
      <c r="P112" s="2">
        <v>999</v>
      </c>
      <c r="Q112" s="2"/>
      <c r="R112" s="2"/>
      <c r="S112" s="2"/>
      <c r="T112" s="2" t="s">
        <v>67</v>
      </c>
      <c r="U112" s="2">
        <f>VLOOKUP(T112,下拉菜单映射!$M:$N,2,0)</f>
        <v>1</v>
      </c>
      <c r="V112" s="2">
        <v>1003</v>
      </c>
      <c r="W112" s="2">
        <v>1</v>
      </c>
      <c r="X112" s="2">
        <v>0</v>
      </c>
      <c r="Y112" s="2">
        <v>0</v>
      </c>
      <c r="Z112" s="2" t="s">
        <v>1640</v>
      </c>
      <c r="AA112" s="21" t="s">
        <v>1087</v>
      </c>
      <c r="AB112" s="2" t="s">
        <v>1418</v>
      </c>
    </row>
    <row r="113" spans="1:28" x14ac:dyDescent="0.2">
      <c r="A113" s="2">
        <v>2261</v>
      </c>
      <c r="B113" s="2"/>
      <c r="C113" s="22" t="s">
        <v>1000</v>
      </c>
      <c r="D113" s="28">
        <v>2261</v>
      </c>
      <c r="E113" s="29"/>
      <c r="F113" s="2" t="s">
        <v>1357</v>
      </c>
      <c r="G113" s="2">
        <f>VLOOKUP(F113,下拉菜单映射!$A:$B,2,0)</f>
        <v>1</v>
      </c>
      <c r="H113" s="2" t="s">
        <v>77</v>
      </c>
      <c r="I113" s="2">
        <f>VLOOKUP(H113,下拉菜单映射!$E:$F,2,0)</f>
        <v>4</v>
      </c>
      <c r="J113" s="2" t="s">
        <v>60</v>
      </c>
      <c r="K113" s="2">
        <f>VLOOKUP(J113,下拉菜单映射!$I:$J,2,0)</f>
        <v>3</v>
      </c>
      <c r="L113" s="2"/>
      <c r="M113" s="29"/>
      <c r="N113" s="2">
        <v>9999</v>
      </c>
      <c r="O113" s="2">
        <v>25000</v>
      </c>
      <c r="P113" s="2">
        <v>999</v>
      </c>
      <c r="Q113" s="2"/>
      <c r="R113" s="2"/>
      <c r="S113" s="2"/>
      <c r="T113" s="2" t="s">
        <v>67</v>
      </c>
      <c r="U113" s="2">
        <f>VLOOKUP(T113,下拉菜单映射!$M:$N,2,0)</f>
        <v>1</v>
      </c>
      <c r="V113" s="2">
        <v>1003</v>
      </c>
      <c r="W113" s="2">
        <v>1</v>
      </c>
      <c r="X113" s="2">
        <v>0</v>
      </c>
      <c r="Y113" s="2">
        <v>0</v>
      </c>
      <c r="Z113" s="2" t="s">
        <v>1617</v>
      </c>
      <c r="AA113" s="21" t="s">
        <v>1088</v>
      </c>
      <c r="AB113" s="2" t="s">
        <v>1419</v>
      </c>
    </row>
    <row r="114" spans="1:28" x14ac:dyDescent="0.2">
      <c r="A114" s="2">
        <v>2271</v>
      </c>
      <c r="B114" s="2"/>
      <c r="C114" s="16" t="s">
        <v>1239</v>
      </c>
      <c r="D114" s="14">
        <v>2271</v>
      </c>
      <c r="E114" s="29"/>
      <c r="F114" s="2" t="s">
        <v>69</v>
      </c>
      <c r="G114" s="2">
        <f>VLOOKUP(F114,下拉菜单映射!$A:$B,2,0)</f>
        <v>0</v>
      </c>
      <c r="H114" s="2" t="s">
        <v>157</v>
      </c>
      <c r="I114" s="2">
        <f>VLOOKUP(H114,下拉菜单映射!$E:$F,2,0)</f>
        <v>2</v>
      </c>
      <c r="J114" s="2" t="s">
        <v>57</v>
      </c>
      <c r="K114" s="2">
        <f>VLOOKUP(J114,下拉菜单映射!$I:$J,2,0)</f>
        <v>0</v>
      </c>
      <c r="L114" s="2"/>
      <c r="M114" s="29"/>
      <c r="N114" s="2">
        <v>9999</v>
      </c>
      <c r="O114" s="2">
        <v>25000</v>
      </c>
      <c r="P114" s="2">
        <v>999</v>
      </c>
      <c r="Q114" s="2"/>
      <c r="R114" s="2"/>
      <c r="S114" s="2"/>
      <c r="T114" s="2" t="s">
        <v>69</v>
      </c>
      <c r="U114" s="2">
        <f>VLOOKUP(T114,下拉菜单映射!$M:$N,2,0)</f>
        <v>5</v>
      </c>
      <c r="V114" s="2">
        <v>9999</v>
      </c>
      <c r="W114" s="2">
        <v>1</v>
      </c>
      <c r="X114" s="2">
        <v>0</v>
      </c>
      <c r="Y114" s="2">
        <v>0</v>
      </c>
      <c r="Z114" s="2"/>
      <c r="AA114" s="16" t="s">
        <v>1243</v>
      </c>
      <c r="AB114" s="2" t="s">
        <v>1420</v>
      </c>
    </row>
    <row r="115" spans="1:28" x14ac:dyDescent="0.2">
      <c r="A115" s="2">
        <v>2272</v>
      </c>
      <c r="B115" s="2"/>
      <c r="C115" s="16" t="s">
        <v>1240</v>
      </c>
      <c r="D115" s="14">
        <v>2272</v>
      </c>
      <c r="E115" s="29"/>
      <c r="F115" s="2" t="s">
        <v>69</v>
      </c>
      <c r="G115" s="2">
        <f>VLOOKUP(F115,下拉菜单映射!$A:$B,2,0)</f>
        <v>0</v>
      </c>
      <c r="H115" s="2" t="s">
        <v>157</v>
      </c>
      <c r="I115" s="2">
        <f>VLOOKUP(H115,下拉菜单映射!$E:$F,2,0)</f>
        <v>2</v>
      </c>
      <c r="J115" s="2" t="s">
        <v>57</v>
      </c>
      <c r="K115" s="2">
        <f>VLOOKUP(J115,下拉菜单映射!$I:$J,2,0)</f>
        <v>0</v>
      </c>
      <c r="L115" s="2"/>
      <c r="M115" s="29"/>
      <c r="N115" s="2">
        <v>9999</v>
      </c>
      <c r="O115" s="2">
        <v>25000</v>
      </c>
      <c r="P115" s="2">
        <v>999</v>
      </c>
      <c r="Q115" s="2"/>
      <c r="R115" s="2"/>
      <c r="S115" s="2"/>
      <c r="T115" s="2" t="s">
        <v>69</v>
      </c>
      <c r="U115" s="2">
        <f>VLOOKUP(T115,下拉菜单映射!$M:$N,2,0)</f>
        <v>5</v>
      </c>
      <c r="V115" s="2">
        <v>9999</v>
      </c>
      <c r="W115" s="2">
        <v>1</v>
      </c>
      <c r="X115" s="2">
        <v>0</v>
      </c>
      <c r="Y115" s="2">
        <v>0</v>
      </c>
      <c r="Z115" s="2"/>
      <c r="AA115" s="16" t="s">
        <v>1244</v>
      </c>
      <c r="AB115" s="2" t="s">
        <v>1420</v>
      </c>
    </row>
    <row r="116" spans="1:28" x14ac:dyDescent="0.2">
      <c r="A116" s="2">
        <v>2273</v>
      </c>
      <c r="B116" s="2"/>
      <c r="C116" s="16" t="s">
        <v>1241</v>
      </c>
      <c r="D116" s="14">
        <v>2273</v>
      </c>
      <c r="E116" s="29"/>
      <c r="F116" s="2" t="s">
        <v>69</v>
      </c>
      <c r="G116" s="2">
        <f>VLOOKUP(F116,下拉菜单映射!$A:$B,2,0)</f>
        <v>0</v>
      </c>
      <c r="H116" s="2" t="s">
        <v>87</v>
      </c>
      <c r="I116" s="2">
        <f>VLOOKUP(H116,下拉菜单映射!$E:$F,2,0)</f>
        <v>3</v>
      </c>
      <c r="J116" s="2" t="s">
        <v>57</v>
      </c>
      <c r="K116" s="2">
        <f>VLOOKUP(J116,下拉菜单映射!$I:$J,2,0)</f>
        <v>0</v>
      </c>
      <c r="L116" s="2"/>
      <c r="M116" s="29"/>
      <c r="N116" s="2">
        <v>9999</v>
      </c>
      <c r="O116" s="2">
        <v>25000</v>
      </c>
      <c r="P116" s="2">
        <v>999</v>
      </c>
      <c r="Q116" s="2"/>
      <c r="R116" s="2"/>
      <c r="S116" s="2"/>
      <c r="T116" s="2" t="s">
        <v>69</v>
      </c>
      <c r="U116" s="2">
        <f>VLOOKUP(T116,下拉菜单映射!$M:$N,2,0)</f>
        <v>5</v>
      </c>
      <c r="V116" s="2">
        <v>9999</v>
      </c>
      <c r="W116" s="2">
        <v>1</v>
      </c>
      <c r="X116" s="2">
        <v>0</v>
      </c>
      <c r="Y116" s="2">
        <v>0</v>
      </c>
      <c r="Z116" s="2"/>
      <c r="AA116" s="16" t="s">
        <v>1245</v>
      </c>
      <c r="AB116" s="2" t="s">
        <v>1420</v>
      </c>
    </row>
    <row r="117" spans="1:28" x14ac:dyDescent="0.2">
      <c r="A117" s="2">
        <v>2274</v>
      </c>
      <c r="B117" s="2"/>
      <c r="C117" s="16" t="s">
        <v>1242</v>
      </c>
      <c r="D117" s="14">
        <v>2274</v>
      </c>
      <c r="E117" s="29"/>
      <c r="F117" s="2" t="s">
        <v>69</v>
      </c>
      <c r="G117" s="2">
        <f>VLOOKUP(F117,下拉菜单映射!$A:$B,2,0)</f>
        <v>0</v>
      </c>
      <c r="H117" s="2" t="s">
        <v>87</v>
      </c>
      <c r="I117" s="2">
        <f>VLOOKUP(H117,下拉菜单映射!$E:$F,2,0)</f>
        <v>3</v>
      </c>
      <c r="J117" s="2" t="s">
        <v>57</v>
      </c>
      <c r="K117" s="2">
        <f>VLOOKUP(J117,下拉菜单映射!$I:$J,2,0)</f>
        <v>0</v>
      </c>
      <c r="L117" s="2"/>
      <c r="M117" s="29"/>
      <c r="N117" s="2">
        <v>9999</v>
      </c>
      <c r="O117" s="2">
        <v>25000</v>
      </c>
      <c r="P117" s="2">
        <v>999</v>
      </c>
      <c r="Q117" s="2"/>
      <c r="R117" s="2"/>
      <c r="S117" s="2"/>
      <c r="T117" s="2" t="s">
        <v>69</v>
      </c>
      <c r="U117" s="2">
        <f>VLOOKUP(T117,下拉菜单映射!$M:$N,2,0)</f>
        <v>5</v>
      </c>
      <c r="V117" s="2">
        <v>9999</v>
      </c>
      <c r="W117" s="2">
        <v>1</v>
      </c>
      <c r="X117" s="2">
        <v>0</v>
      </c>
      <c r="Y117" s="2">
        <v>0</v>
      </c>
      <c r="Z117" s="2"/>
      <c r="AA117" s="16" t="s">
        <v>1246</v>
      </c>
      <c r="AB117" s="2" t="s">
        <v>1420</v>
      </c>
    </row>
    <row r="118" spans="1:28" x14ac:dyDescent="0.2">
      <c r="A118" s="2">
        <v>2301</v>
      </c>
      <c r="B118" s="2"/>
      <c r="C118" s="2" t="s">
        <v>96</v>
      </c>
      <c r="D118" s="28">
        <v>2301</v>
      </c>
      <c r="E118" s="29"/>
      <c r="F118" s="2" t="s">
        <v>1357</v>
      </c>
      <c r="G118" s="2">
        <f>VLOOKUP(F118,下拉菜单映射!$A:$B,2,0)</f>
        <v>1</v>
      </c>
      <c r="H118" s="2" t="s">
        <v>87</v>
      </c>
      <c r="I118" s="2">
        <f>VLOOKUP(H118,下拉菜单映射!$E:$F,2,0)</f>
        <v>3</v>
      </c>
      <c r="J118" s="2" t="s">
        <v>61</v>
      </c>
      <c r="K118" s="2">
        <f>VLOOKUP(J118,下拉菜单映射!$I:$J,2,0)</f>
        <v>4</v>
      </c>
      <c r="L118" s="2"/>
      <c r="M118" s="29"/>
      <c r="N118" s="2">
        <v>9999</v>
      </c>
      <c r="O118" s="2">
        <v>25000</v>
      </c>
      <c r="P118" s="2">
        <v>999</v>
      </c>
      <c r="Q118" s="2"/>
      <c r="R118" s="2"/>
      <c r="S118" s="2"/>
      <c r="T118" s="2" t="s">
        <v>67</v>
      </c>
      <c r="U118" s="2">
        <f>VLOOKUP(T118,下拉菜单映射!$M:$N,2,0)</f>
        <v>1</v>
      </c>
      <c r="V118" s="2">
        <v>1990</v>
      </c>
      <c r="W118" s="2">
        <v>1</v>
      </c>
      <c r="X118" s="2">
        <v>0</v>
      </c>
      <c r="Y118" s="2">
        <v>0</v>
      </c>
      <c r="Z118" s="2"/>
      <c r="AA118" s="22" t="s">
        <v>1089</v>
      </c>
      <c r="AB118" s="24" t="s">
        <v>611</v>
      </c>
    </row>
    <row r="119" spans="1:28" x14ac:dyDescent="0.2">
      <c r="A119" s="2">
        <v>2302</v>
      </c>
      <c r="B119" s="2"/>
      <c r="C119" s="2" t="s">
        <v>97</v>
      </c>
      <c r="D119" s="28">
        <v>2302</v>
      </c>
      <c r="E119" s="29"/>
      <c r="F119" s="2" t="s">
        <v>1357</v>
      </c>
      <c r="G119" s="2">
        <f>VLOOKUP(F119,下拉菜单映射!$A:$B,2,0)</f>
        <v>1</v>
      </c>
      <c r="H119" s="2" t="s">
        <v>77</v>
      </c>
      <c r="I119" s="2">
        <f>VLOOKUP(H119,下拉菜单映射!$E:$F,2,0)</f>
        <v>4</v>
      </c>
      <c r="J119" s="2" t="s">
        <v>61</v>
      </c>
      <c r="K119" s="2">
        <f>VLOOKUP(J119,下拉菜单映射!$I:$J,2,0)</f>
        <v>4</v>
      </c>
      <c r="L119" s="2"/>
      <c r="M119" s="29"/>
      <c r="N119" s="2">
        <v>9999</v>
      </c>
      <c r="O119" s="2">
        <v>25000</v>
      </c>
      <c r="P119" s="2">
        <v>999</v>
      </c>
      <c r="Q119" s="2"/>
      <c r="R119" s="2"/>
      <c r="S119" s="2"/>
      <c r="T119" s="2" t="s">
        <v>67</v>
      </c>
      <c r="U119" s="2">
        <f>VLOOKUP(T119,下拉菜单映射!$M:$N,2,0)</f>
        <v>1</v>
      </c>
      <c r="V119" s="2">
        <v>1990</v>
      </c>
      <c r="W119" s="2">
        <v>1</v>
      </c>
      <c r="X119" s="2">
        <v>0</v>
      </c>
      <c r="Y119" s="2">
        <v>0</v>
      </c>
      <c r="Z119" s="2"/>
      <c r="AA119" s="21" t="s">
        <v>1090</v>
      </c>
      <c r="AB119" s="24" t="s">
        <v>612</v>
      </c>
    </row>
    <row r="120" spans="1:28" x14ac:dyDescent="0.2">
      <c r="A120" s="2">
        <v>2303</v>
      </c>
      <c r="B120" s="2"/>
      <c r="C120" s="2" t="s">
        <v>98</v>
      </c>
      <c r="D120" s="28">
        <v>2303</v>
      </c>
      <c r="E120" s="29"/>
      <c r="F120" s="2" t="s">
        <v>1357</v>
      </c>
      <c r="G120" s="2">
        <f>VLOOKUP(F120,下拉菜单映射!$A:$B,2,0)</f>
        <v>1</v>
      </c>
      <c r="H120" s="2" t="s">
        <v>74</v>
      </c>
      <c r="I120" s="2">
        <f>VLOOKUP(H120,下拉菜单映射!$E:$F,2,0)</f>
        <v>5</v>
      </c>
      <c r="J120" s="2" t="s">
        <v>61</v>
      </c>
      <c r="K120" s="2">
        <f>VLOOKUP(J120,下拉菜单映射!$I:$J,2,0)</f>
        <v>4</v>
      </c>
      <c r="L120" s="2"/>
      <c r="M120" s="29"/>
      <c r="N120" s="2">
        <v>9999</v>
      </c>
      <c r="O120" s="2">
        <v>25000</v>
      </c>
      <c r="P120" s="2">
        <v>999</v>
      </c>
      <c r="Q120" s="2"/>
      <c r="R120" s="2"/>
      <c r="S120" s="2"/>
      <c r="T120" s="2" t="s">
        <v>67</v>
      </c>
      <c r="U120" s="2">
        <f>VLOOKUP(T120,下拉菜单映射!$M:$N,2,0)</f>
        <v>1</v>
      </c>
      <c r="V120" s="2">
        <v>1990</v>
      </c>
      <c r="W120" s="2">
        <v>1</v>
      </c>
      <c r="X120" s="2">
        <v>0</v>
      </c>
      <c r="Y120" s="2">
        <v>0</v>
      </c>
      <c r="Z120" s="2"/>
      <c r="AA120" s="21" t="s">
        <v>1091</v>
      </c>
      <c r="AB120" s="24" t="s">
        <v>921</v>
      </c>
    </row>
    <row r="121" spans="1:28" x14ac:dyDescent="0.2">
      <c r="A121" s="2">
        <v>2400</v>
      </c>
      <c r="B121" s="2"/>
      <c r="C121" s="2" t="s">
        <v>1524</v>
      </c>
      <c r="D121" s="14">
        <v>2400</v>
      </c>
      <c r="E121" s="29"/>
      <c r="F121" s="2" t="s">
        <v>1530</v>
      </c>
      <c r="G121" s="2">
        <v>1</v>
      </c>
      <c r="H121" s="2" t="s">
        <v>53</v>
      </c>
      <c r="I121" s="2">
        <v>3</v>
      </c>
      <c r="J121" s="2" t="s">
        <v>57</v>
      </c>
      <c r="K121" s="2">
        <v>0</v>
      </c>
      <c r="L121" s="2"/>
      <c r="M121" s="29"/>
      <c r="N121" s="2">
        <v>9999</v>
      </c>
      <c r="O121" s="2">
        <v>25000</v>
      </c>
      <c r="P121" s="2">
        <v>999</v>
      </c>
      <c r="Q121" s="2"/>
      <c r="R121" s="2"/>
      <c r="S121" s="2"/>
      <c r="T121" s="2" t="s">
        <v>57</v>
      </c>
      <c r="U121" s="2">
        <f>VLOOKUP(T121,下拉菜单映射!$M:$N,2,0)</f>
        <v>0</v>
      </c>
      <c r="V121" s="2">
        <v>0</v>
      </c>
      <c r="W121" s="2">
        <v>1</v>
      </c>
      <c r="X121" s="2">
        <v>0</v>
      </c>
      <c r="Y121" s="2">
        <v>0</v>
      </c>
      <c r="Z121" s="6" t="s">
        <v>1609</v>
      </c>
      <c r="AA121" s="24" t="s">
        <v>1531</v>
      </c>
      <c r="AB121" s="24" t="s">
        <v>1539</v>
      </c>
    </row>
    <row r="122" spans="1:28" x14ac:dyDescent="0.2">
      <c r="A122" s="2">
        <v>3001</v>
      </c>
      <c r="B122" s="52"/>
      <c r="C122" s="15" t="s">
        <v>1204</v>
      </c>
      <c r="D122" s="28">
        <v>3001</v>
      </c>
      <c r="E122" s="29"/>
      <c r="F122" s="2" t="s">
        <v>1357</v>
      </c>
      <c r="G122" s="2">
        <f>VLOOKUP(F122,下拉菜单映射!$A:$B,2,0)</f>
        <v>1</v>
      </c>
      <c r="H122" s="2" t="s">
        <v>44</v>
      </c>
      <c r="I122" s="2">
        <f>VLOOKUP(H122,下拉菜单映射!$E:$F,2,0)</f>
        <v>1</v>
      </c>
      <c r="J122" s="2" t="s">
        <v>39</v>
      </c>
      <c r="K122" s="2">
        <f>VLOOKUP(J122,下拉菜单映射!$I:$J,2,0)</f>
        <v>7</v>
      </c>
      <c r="L122" s="2">
        <v>10</v>
      </c>
      <c r="M122" s="6">
        <v>1000</v>
      </c>
      <c r="N122" s="2">
        <v>9999</v>
      </c>
      <c r="O122" s="2">
        <v>25000</v>
      </c>
      <c r="P122" s="2">
        <v>999</v>
      </c>
      <c r="Q122" s="2"/>
      <c r="R122" s="2"/>
      <c r="S122" s="2"/>
      <c r="T122" s="2" t="s">
        <v>67</v>
      </c>
      <c r="U122" s="2">
        <f>VLOOKUP(T122,下拉菜单映射!$M:$N,2,0)</f>
        <v>1</v>
      </c>
      <c r="V122" s="2">
        <v>1004</v>
      </c>
      <c r="W122" s="2">
        <v>1</v>
      </c>
      <c r="X122" s="2">
        <v>0</v>
      </c>
      <c r="Y122" s="2">
        <v>0</v>
      </c>
      <c r="Z122" s="2" t="s">
        <v>1618</v>
      </c>
      <c r="AA122" s="34" t="s">
        <v>1209</v>
      </c>
      <c r="AB122" s="2" t="s">
        <v>1421</v>
      </c>
    </row>
    <row r="123" spans="1:28" x14ac:dyDescent="0.2">
      <c r="A123" s="2">
        <v>3002</v>
      </c>
      <c r="B123" s="52"/>
      <c r="C123" s="15" t="s">
        <v>1205</v>
      </c>
      <c r="D123" s="28">
        <v>3002</v>
      </c>
      <c r="E123" s="29"/>
      <c r="F123" s="2" t="s">
        <v>1357</v>
      </c>
      <c r="G123" s="2">
        <f>VLOOKUP(F123,下拉菜单映射!$A:$B,2,0)</f>
        <v>1</v>
      </c>
      <c r="H123" s="2" t="s">
        <v>157</v>
      </c>
      <c r="I123" s="2">
        <f>VLOOKUP(H123,下拉菜单映射!$E:$F,2,0)</f>
        <v>2</v>
      </c>
      <c r="J123" s="2" t="s">
        <v>39</v>
      </c>
      <c r="K123" s="2">
        <f>VLOOKUP(J123,下拉菜单映射!$I:$J,2,0)</f>
        <v>7</v>
      </c>
      <c r="L123" s="2">
        <v>10</v>
      </c>
      <c r="M123" s="6">
        <v>1500</v>
      </c>
      <c r="N123" s="2">
        <v>9999</v>
      </c>
      <c r="O123" s="2">
        <v>25000</v>
      </c>
      <c r="P123" s="2">
        <v>999</v>
      </c>
      <c r="Q123" s="2"/>
      <c r="R123" s="2"/>
      <c r="S123" s="2"/>
      <c r="T123" s="2" t="s">
        <v>67</v>
      </c>
      <c r="U123" s="2">
        <f>VLOOKUP(T123,下拉菜单映射!$M:$N,2,0)</f>
        <v>1</v>
      </c>
      <c r="V123" s="2">
        <v>1004</v>
      </c>
      <c r="W123" s="2">
        <v>1</v>
      </c>
      <c r="X123" s="2">
        <v>0</v>
      </c>
      <c r="Y123" s="2">
        <v>0</v>
      </c>
      <c r="Z123" s="2" t="s">
        <v>1618</v>
      </c>
      <c r="AA123" s="32" t="s">
        <v>1210</v>
      </c>
      <c r="AB123" s="13" t="s">
        <v>1422</v>
      </c>
    </row>
    <row r="124" spans="1:28" x14ac:dyDescent="0.2">
      <c r="A124" s="2">
        <v>3003</v>
      </c>
      <c r="B124" s="52"/>
      <c r="C124" s="15" t="s">
        <v>1206</v>
      </c>
      <c r="D124" s="28">
        <v>3003</v>
      </c>
      <c r="E124" s="29"/>
      <c r="F124" s="2" t="s">
        <v>1357</v>
      </c>
      <c r="G124" s="2">
        <f>VLOOKUP(F124,下拉菜单映射!$A:$B,2,0)</f>
        <v>1</v>
      </c>
      <c r="H124" s="2" t="s">
        <v>87</v>
      </c>
      <c r="I124" s="2">
        <f>VLOOKUP(H124,下拉菜单映射!$E:$F,2,0)</f>
        <v>3</v>
      </c>
      <c r="J124" s="2" t="s">
        <v>39</v>
      </c>
      <c r="K124" s="2">
        <f>VLOOKUP(J124,下拉菜单映射!$I:$J,2,0)</f>
        <v>7</v>
      </c>
      <c r="L124" s="2">
        <v>10</v>
      </c>
      <c r="M124" s="6">
        <v>2000</v>
      </c>
      <c r="N124" s="2">
        <v>9999</v>
      </c>
      <c r="O124" s="2">
        <v>25000</v>
      </c>
      <c r="P124" s="2">
        <v>999</v>
      </c>
      <c r="Q124" s="2"/>
      <c r="R124" s="2"/>
      <c r="S124" s="2"/>
      <c r="T124" s="2" t="s">
        <v>67</v>
      </c>
      <c r="U124" s="2">
        <f>VLOOKUP(T124,下拉菜单映射!$M:$N,2,0)</f>
        <v>1</v>
      </c>
      <c r="V124" s="2">
        <v>1004</v>
      </c>
      <c r="W124" s="2">
        <v>1</v>
      </c>
      <c r="X124" s="2">
        <v>0</v>
      </c>
      <c r="Y124" s="2">
        <v>0</v>
      </c>
      <c r="Z124" s="2" t="s">
        <v>1618</v>
      </c>
      <c r="AA124" s="32" t="s">
        <v>1211</v>
      </c>
      <c r="AB124" s="13" t="s">
        <v>1423</v>
      </c>
    </row>
    <row r="125" spans="1:28" x14ac:dyDescent="0.2">
      <c r="A125" s="2">
        <v>3004</v>
      </c>
      <c r="B125" s="52"/>
      <c r="C125" s="15" t="s">
        <v>1207</v>
      </c>
      <c r="D125" s="28">
        <v>3004</v>
      </c>
      <c r="E125" s="29"/>
      <c r="F125" s="2" t="s">
        <v>1357</v>
      </c>
      <c r="G125" s="2">
        <f>VLOOKUP(F125,下拉菜单映射!$A:$B,2,0)</f>
        <v>1</v>
      </c>
      <c r="H125" s="2" t="s">
        <v>77</v>
      </c>
      <c r="I125" s="2">
        <f>VLOOKUP(H125,下拉菜单映射!$E:$F,2,0)</f>
        <v>4</v>
      </c>
      <c r="J125" s="2" t="s">
        <v>39</v>
      </c>
      <c r="K125" s="2">
        <f>VLOOKUP(J125,下拉菜单映射!$I:$J,2,0)</f>
        <v>7</v>
      </c>
      <c r="L125" s="2">
        <v>10</v>
      </c>
      <c r="M125" s="6">
        <v>3200</v>
      </c>
      <c r="N125" s="2">
        <v>9999</v>
      </c>
      <c r="O125" s="2">
        <v>25000</v>
      </c>
      <c r="P125" s="2">
        <v>999</v>
      </c>
      <c r="Q125" s="2"/>
      <c r="R125" s="2"/>
      <c r="S125" s="2"/>
      <c r="T125" s="2" t="s">
        <v>67</v>
      </c>
      <c r="U125" s="2">
        <f>VLOOKUP(T125,下拉菜单映射!$M:$N,2,0)</f>
        <v>1</v>
      </c>
      <c r="V125" s="2">
        <v>1004</v>
      </c>
      <c r="W125" s="2">
        <v>1</v>
      </c>
      <c r="X125" s="2">
        <v>0</v>
      </c>
      <c r="Y125" s="2">
        <v>0</v>
      </c>
      <c r="Z125" s="2" t="s">
        <v>1618</v>
      </c>
      <c r="AA125" s="32" t="s">
        <v>1212</v>
      </c>
      <c r="AB125" s="13" t="s">
        <v>1424</v>
      </c>
    </row>
    <row r="126" spans="1:28" x14ac:dyDescent="0.2">
      <c r="A126" s="2">
        <v>3100</v>
      </c>
      <c r="B126" s="2"/>
      <c r="C126" s="2" t="s">
        <v>1106</v>
      </c>
      <c r="D126" s="28">
        <v>3100</v>
      </c>
      <c r="E126" s="29"/>
      <c r="F126" s="2" t="s">
        <v>1357</v>
      </c>
      <c r="G126" s="2">
        <f>VLOOKUP(F126,下拉菜单映射!$A:$B,2,0)</f>
        <v>1</v>
      </c>
      <c r="H126" s="2" t="s">
        <v>77</v>
      </c>
      <c r="I126" s="2">
        <f>VLOOKUP(H126,下拉菜单映射!$E:$F,2,0)</f>
        <v>4</v>
      </c>
      <c r="J126" s="2" t="s">
        <v>62</v>
      </c>
      <c r="K126" s="2">
        <f>VLOOKUP(J126,下拉菜单映射!$I:$J,2,0)</f>
        <v>5</v>
      </c>
      <c r="L126" s="2"/>
      <c r="M126" s="29"/>
      <c r="N126" s="2">
        <v>9999</v>
      </c>
      <c r="O126" s="2">
        <v>25000</v>
      </c>
      <c r="P126" s="2">
        <v>999</v>
      </c>
      <c r="Q126" s="2"/>
      <c r="R126" s="2"/>
      <c r="S126" s="2"/>
      <c r="T126" s="2" t="s">
        <v>67</v>
      </c>
      <c r="U126" s="2">
        <f>VLOOKUP(T126,下拉菜单映射!$M:$N,2,0)</f>
        <v>1</v>
      </c>
      <c r="V126" s="2">
        <v>1005</v>
      </c>
      <c r="W126" s="2">
        <v>1</v>
      </c>
      <c r="X126" s="2">
        <v>0</v>
      </c>
      <c r="Y126" s="2">
        <v>0</v>
      </c>
      <c r="Z126" s="2"/>
      <c r="AA126" s="24" t="s">
        <v>600</v>
      </c>
      <c r="AB126" s="24" t="s">
        <v>613</v>
      </c>
    </row>
    <row r="127" spans="1:28" x14ac:dyDescent="0.2">
      <c r="A127" s="2">
        <v>3101</v>
      </c>
      <c r="B127" s="2"/>
      <c r="C127" s="2" t="s">
        <v>1107</v>
      </c>
      <c r="D127" s="28">
        <v>3101</v>
      </c>
      <c r="E127" s="29"/>
      <c r="F127" s="2" t="s">
        <v>1357</v>
      </c>
      <c r="G127" s="2">
        <f>VLOOKUP(F127,下拉菜单映射!$A:$B,2,0)</f>
        <v>1</v>
      </c>
      <c r="H127" s="2" t="s">
        <v>74</v>
      </c>
      <c r="I127" s="2">
        <f>VLOOKUP(H127,下拉菜单映射!$E:$F,2,0)</f>
        <v>5</v>
      </c>
      <c r="J127" s="2" t="s">
        <v>62</v>
      </c>
      <c r="K127" s="2">
        <f>VLOOKUP(J127,下拉菜单映射!$I:$J,2,0)</f>
        <v>5</v>
      </c>
      <c r="L127" s="2"/>
      <c r="M127" s="29"/>
      <c r="N127" s="2">
        <v>9999</v>
      </c>
      <c r="O127" s="2">
        <v>25000</v>
      </c>
      <c r="P127" s="2">
        <v>999</v>
      </c>
      <c r="Q127" s="2"/>
      <c r="R127" s="2"/>
      <c r="S127" s="2"/>
      <c r="T127" s="2" t="s">
        <v>67</v>
      </c>
      <c r="U127" s="2">
        <f>VLOOKUP(T127,下拉菜单映射!$M:$N,2,0)</f>
        <v>1</v>
      </c>
      <c r="V127" s="2">
        <v>1005</v>
      </c>
      <c r="W127" s="2">
        <v>1</v>
      </c>
      <c r="X127" s="2">
        <v>0</v>
      </c>
      <c r="Y127" s="2">
        <v>0</v>
      </c>
      <c r="Z127" s="2"/>
      <c r="AA127" s="24" t="s">
        <v>599</v>
      </c>
      <c r="AB127" s="24" t="s">
        <v>1109</v>
      </c>
    </row>
    <row r="128" spans="1:28" x14ac:dyDescent="0.2">
      <c r="A128" s="2">
        <v>3102</v>
      </c>
      <c r="B128" s="2"/>
      <c r="C128" s="2" t="s">
        <v>1104</v>
      </c>
      <c r="D128" s="14">
        <v>3102</v>
      </c>
      <c r="E128" s="29"/>
      <c r="F128" s="2" t="s">
        <v>67</v>
      </c>
      <c r="G128" s="2">
        <v>1</v>
      </c>
      <c r="H128" s="2" t="s">
        <v>87</v>
      </c>
      <c r="I128" s="2">
        <f>VLOOKUP(H128,下拉菜单映射!$E:$F,2,0)</f>
        <v>3</v>
      </c>
      <c r="J128" s="2" t="s">
        <v>62</v>
      </c>
      <c r="K128" s="2">
        <v>5</v>
      </c>
      <c r="L128" s="2"/>
      <c r="M128" s="29"/>
      <c r="N128" s="2">
        <v>9999</v>
      </c>
      <c r="O128" s="2">
        <v>25000</v>
      </c>
      <c r="P128" s="2">
        <v>999</v>
      </c>
      <c r="Q128" s="2"/>
      <c r="R128" s="2"/>
      <c r="S128" s="2"/>
      <c r="T128" s="2" t="s">
        <v>67</v>
      </c>
      <c r="U128" s="2">
        <v>1</v>
      </c>
      <c r="V128" s="2">
        <v>1005</v>
      </c>
      <c r="W128" s="2">
        <v>1</v>
      </c>
      <c r="X128" s="2">
        <v>0</v>
      </c>
      <c r="Y128" s="2">
        <v>0</v>
      </c>
      <c r="Z128" s="2"/>
      <c r="AA128" s="24" t="s">
        <v>1112</v>
      </c>
      <c r="AB128" s="24" t="s">
        <v>1110</v>
      </c>
    </row>
    <row r="129" spans="1:28" x14ac:dyDescent="0.2">
      <c r="A129" s="2">
        <v>3103</v>
      </c>
      <c r="B129" s="2"/>
      <c r="C129" s="2" t="s">
        <v>1105</v>
      </c>
      <c r="D129" s="14">
        <v>3103</v>
      </c>
      <c r="E129" s="29"/>
      <c r="F129" s="2" t="s">
        <v>67</v>
      </c>
      <c r="G129" s="2">
        <v>1</v>
      </c>
      <c r="H129" s="2" t="s">
        <v>77</v>
      </c>
      <c r="I129" s="2">
        <f>VLOOKUP(H129,下拉菜单映射!$E:$F,2,0)</f>
        <v>4</v>
      </c>
      <c r="J129" s="2" t="s">
        <v>62</v>
      </c>
      <c r="K129" s="2">
        <v>5</v>
      </c>
      <c r="L129" s="2"/>
      <c r="M129" s="29"/>
      <c r="N129" s="2">
        <v>9999</v>
      </c>
      <c r="O129" s="2">
        <v>25000</v>
      </c>
      <c r="P129" s="2">
        <v>999</v>
      </c>
      <c r="Q129" s="2"/>
      <c r="R129" s="2"/>
      <c r="S129" s="2"/>
      <c r="T129" s="2" t="s">
        <v>67</v>
      </c>
      <c r="U129" s="2">
        <v>1</v>
      </c>
      <c r="V129" s="2">
        <v>1005</v>
      </c>
      <c r="W129" s="2">
        <v>1</v>
      </c>
      <c r="X129" s="2">
        <v>0</v>
      </c>
      <c r="Y129" s="2">
        <v>0</v>
      </c>
      <c r="Z129" s="2"/>
      <c r="AA129" s="24" t="s">
        <v>1108</v>
      </c>
      <c r="AB129" s="24" t="s">
        <v>1111</v>
      </c>
    </row>
    <row r="130" spans="1:28" x14ac:dyDescent="0.2">
      <c r="A130" s="2">
        <v>3200</v>
      </c>
      <c r="B130" s="52"/>
      <c r="C130" s="15" t="s">
        <v>1203</v>
      </c>
      <c r="D130" s="28">
        <v>3200</v>
      </c>
      <c r="E130" s="29"/>
      <c r="F130" s="2" t="s">
        <v>1358</v>
      </c>
      <c r="G130" s="2">
        <f>VLOOKUP(F130,下拉菜单映射!$A:$B,2,0)</f>
        <v>1</v>
      </c>
      <c r="H130" s="2" t="s">
        <v>55</v>
      </c>
      <c r="I130" s="2">
        <f>VLOOKUP(H130,下拉菜单映射!$E:$F,2,0)</f>
        <v>5</v>
      </c>
      <c r="J130" s="2" t="s">
        <v>896</v>
      </c>
      <c r="K130" s="2">
        <f>VLOOKUP(J130,下拉菜单映射!$I:$J,2,0)</f>
        <v>11</v>
      </c>
      <c r="L130" s="2"/>
      <c r="M130" s="29"/>
      <c r="N130" s="2">
        <v>9999</v>
      </c>
      <c r="O130" s="2">
        <v>25000</v>
      </c>
      <c r="P130" s="2">
        <v>999</v>
      </c>
      <c r="Q130" s="2"/>
      <c r="R130" s="2"/>
      <c r="S130" s="2"/>
      <c r="T130" s="2" t="s">
        <v>67</v>
      </c>
      <c r="U130" s="2">
        <f>VLOOKUP(T130,下拉菜单映射!$M:$N,2,0)</f>
        <v>1</v>
      </c>
      <c r="V130" s="2">
        <v>1006</v>
      </c>
      <c r="W130" s="2">
        <v>1</v>
      </c>
      <c r="X130" s="2">
        <v>0</v>
      </c>
      <c r="Y130" s="2">
        <v>0</v>
      </c>
      <c r="Z130" s="2" t="s">
        <v>1619</v>
      </c>
      <c r="AA130" s="22" t="s">
        <v>1213</v>
      </c>
      <c r="AB130" s="2" t="s">
        <v>1425</v>
      </c>
    </row>
    <row r="131" spans="1:28" x14ac:dyDescent="0.2">
      <c r="A131" s="2">
        <v>4001</v>
      </c>
      <c r="B131" s="52"/>
      <c r="C131" s="18" t="s">
        <v>140</v>
      </c>
      <c r="D131" s="28">
        <v>4001</v>
      </c>
      <c r="E131" s="29"/>
      <c r="F131" s="2" t="s">
        <v>1359</v>
      </c>
      <c r="G131" s="2">
        <f>VLOOKUP(F131,下拉菜单映射!$A:$B,2,0)</f>
        <v>4</v>
      </c>
      <c r="H131" s="2" t="s">
        <v>157</v>
      </c>
      <c r="I131" s="2">
        <f>VLOOKUP(H131,下拉菜单映射!$E:$F,2,0)</f>
        <v>2</v>
      </c>
      <c r="J131" s="2" t="s">
        <v>64</v>
      </c>
      <c r="K131" s="2">
        <f>VLOOKUP(J131,下拉菜单映射!$I:$J,2,0)</f>
        <v>10</v>
      </c>
      <c r="L131" s="2">
        <v>7</v>
      </c>
      <c r="M131" s="29" t="s">
        <v>584</v>
      </c>
      <c r="N131" s="2">
        <v>9999</v>
      </c>
      <c r="O131" s="2">
        <v>25000</v>
      </c>
      <c r="P131" s="2">
        <v>999</v>
      </c>
      <c r="Q131" s="2">
        <v>3</v>
      </c>
      <c r="R131" s="2">
        <v>1</v>
      </c>
      <c r="S131" s="2"/>
      <c r="T131" s="2" t="s">
        <v>66</v>
      </c>
      <c r="U131" s="2">
        <f>VLOOKUP(T131,下拉菜单映射!$M:$N,2,0)</f>
        <v>4</v>
      </c>
      <c r="V131" s="2">
        <v>4001</v>
      </c>
      <c r="W131" s="2">
        <v>1</v>
      </c>
      <c r="X131" s="2">
        <v>1</v>
      </c>
      <c r="Y131" s="2">
        <v>0</v>
      </c>
      <c r="Z131" s="2" t="s">
        <v>1627</v>
      </c>
      <c r="AA131" s="21" t="s">
        <v>1092</v>
      </c>
      <c r="AB131" s="13" t="s">
        <v>1426</v>
      </c>
    </row>
    <row r="132" spans="1:28" x14ac:dyDescent="0.2">
      <c r="A132" s="2">
        <v>4002</v>
      </c>
      <c r="B132" s="52"/>
      <c r="C132" s="18" t="s">
        <v>141</v>
      </c>
      <c r="D132" s="28">
        <v>4002</v>
      </c>
      <c r="E132" s="29"/>
      <c r="F132" s="2" t="s">
        <v>1359</v>
      </c>
      <c r="G132" s="2">
        <f>VLOOKUP(F132,下拉菜单映射!$A:$B,2,0)</f>
        <v>4</v>
      </c>
      <c r="H132" s="2" t="s">
        <v>87</v>
      </c>
      <c r="I132" s="2">
        <f>VLOOKUP(H132,下拉菜单映射!$E:$F,2,0)</f>
        <v>3</v>
      </c>
      <c r="J132" s="2" t="s">
        <v>64</v>
      </c>
      <c r="K132" s="2">
        <f>VLOOKUP(J132,下拉菜单映射!$I:$J,2,0)</f>
        <v>10</v>
      </c>
      <c r="L132" s="2">
        <v>7</v>
      </c>
      <c r="M132" s="29" t="s">
        <v>1103</v>
      </c>
      <c r="N132" s="2">
        <v>9999</v>
      </c>
      <c r="O132" s="2">
        <v>25000</v>
      </c>
      <c r="P132" s="2">
        <v>999</v>
      </c>
      <c r="Q132" s="2">
        <v>3</v>
      </c>
      <c r="R132" s="2">
        <v>1</v>
      </c>
      <c r="S132" s="2"/>
      <c r="T132" s="2" t="s">
        <v>66</v>
      </c>
      <c r="U132" s="2">
        <f>VLOOKUP(T132,下拉菜单映射!$M:$N,2,0)</f>
        <v>4</v>
      </c>
      <c r="V132" s="2">
        <v>4001</v>
      </c>
      <c r="W132" s="2">
        <v>1</v>
      </c>
      <c r="X132" s="2">
        <v>1</v>
      </c>
      <c r="Y132" s="2">
        <v>0</v>
      </c>
      <c r="Z132" s="2" t="s">
        <v>1627</v>
      </c>
      <c r="AA132" s="21" t="s">
        <v>1093</v>
      </c>
      <c r="AB132" s="13" t="s">
        <v>1427</v>
      </c>
    </row>
    <row r="133" spans="1:28" x14ac:dyDescent="0.2">
      <c r="A133" s="2">
        <v>4003</v>
      </c>
      <c r="B133" s="52"/>
      <c r="C133" s="18" t="s">
        <v>142</v>
      </c>
      <c r="D133" s="28">
        <v>4003</v>
      </c>
      <c r="E133" s="29"/>
      <c r="F133" s="2" t="s">
        <v>1359</v>
      </c>
      <c r="G133" s="2">
        <f>VLOOKUP(F133,下拉菜单映射!$A:$B,2,0)</f>
        <v>4</v>
      </c>
      <c r="H133" s="2" t="s">
        <v>77</v>
      </c>
      <c r="I133" s="2">
        <f>VLOOKUP(H133,下拉菜单映射!$E:$F,2,0)</f>
        <v>4</v>
      </c>
      <c r="J133" s="2" t="s">
        <v>64</v>
      </c>
      <c r="K133" s="2">
        <f>VLOOKUP(J133,下拉菜单映射!$I:$J,2,0)</f>
        <v>10</v>
      </c>
      <c r="L133" s="2">
        <v>7</v>
      </c>
      <c r="M133" s="29" t="s">
        <v>585</v>
      </c>
      <c r="N133" s="2">
        <v>9999</v>
      </c>
      <c r="O133" s="2">
        <v>25000</v>
      </c>
      <c r="P133" s="2">
        <v>999</v>
      </c>
      <c r="Q133" s="2">
        <v>3</v>
      </c>
      <c r="R133" s="2">
        <v>1</v>
      </c>
      <c r="S133" s="2"/>
      <c r="T133" s="2" t="s">
        <v>66</v>
      </c>
      <c r="U133" s="2">
        <f>VLOOKUP(T133,下拉菜单映射!$M:$N,2,0)</f>
        <v>4</v>
      </c>
      <c r="V133" s="2">
        <v>4001</v>
      </c>
      <c r="W133" s="2">
        <v>1</v>
      </c>
      <c r="X133" s="2">
        <v>1</v>
      </c>
      <c r="Y133" s="2">
        <v>0</v>
      </c>
      <c r="Z133" s="2" t="s">
        <v>1627</v>
      </c>
      <c r="AA133" s="21" t="s">
        <v>1094</v>
      </c>
      <c r="AB133" s="13" t="s">
        <v>1428</v>
      </c>
    </row>
    <row r="134" spans="1:28" x14ac:dyDescent="0.2">
      <c r="A134" s="2">
        <v>4101</v>
      </c>
      <c r="B134" s="2"/>
      <c r="C134" s="2" t="s">
        <v>1001</v>
      </c>
      <c r="D134" s="28">
        <v>4101</v>
      </c>
      <c r="E134" s="29"/>
      <c r="F134" s="2" t="s">
        <v>69</v>
      </c>
      <c r="G134" s="2">
        <f>VLOOKUP(F134,下拉菜单映射!$A:$B,2,0)</f>
        <v>0</v>
      </c>
      <c r="H134" s="2" t="s">
        <v>74</v>
      </c>
      <c r="I134" s="2">
        <f>VLOOKUP(H134,下拉菜单映射!$E:$F,2,0)</f>
        <v>5</v>
      </c>
      <c r="J134" s="2" t="s">
        <v>57</v>
      </c>
      <c r="K134" s="2">
        <f>VLOOKUP(J134,下拉菜单映射!$I:$J,2,0)</f>
        <v>0</v>
      </c>
      <c r="L134" s="2"/>
      <c r="M134" s="29"/>
      <c r="N134" s="2">
        <v>9999</v>
      </c>
      <c r="O134" s="2">
        <v>25000</v>
      </c>
      <c r="P134" s="2">
        <v>999</v>
      </c>
      <c r="Q134" s="2"/>
      <c r="R134" s="2"/>
      <c r="S134" s="2"/>
      <c r="T134" s="2" t="s">
        <v>69</v>
      </c>
      <c r="U134" s="2">
        <f>VLOOKUP(T134,下拉菜单映射!$M:$N,2,0)</f>
        <v>5</v>
      </c>
      <c r="V134" s="2">
        <v>5009</v>
      </c>
      <c r="W134" s="2">
        <v>1</v>
      </c>
      <c r="X134" s="2">
        <v>0</v>
      </c>
      <c r="Y134" s="2">
        <v>0</v>
      </c>
      <c r="Z134" s="2" t="s">
        <v>1628</v>
      </c>
      <c r="AA134" s="21" t="s">
        <v>1095</v>
      </c>
      <c r="AB134" s="13" t="s">
        <v>1429</v>
      </c>
    </row>
    <row r="135" spans="1:28" x14ac:dyDescent="0.2">
      <c r="A135" s="2">
        <v>4102</v>
      </c>
      <c r="B135" s="2"/>
      <c r="C135" s="2" t="s">
        <v>1214</v>
      </c>
      <c r="D135" s="28">
        <v>4102</v>
      </c>
      <c r="E135" s="29"/>
      <c r="F135" s="2" t="s">
        <v>69</v>
      </c>
      <c r="G135" s="2">
        <f>VLOOKUP(F135,下拉菜单映射!$A:$B,2,0)</f>
        <v>0</v>
      </c>
      <c r="H135" s="2" t="s">
        <v>74</v>
      </c>
      <c r="I135" s="2">
        <f>VLOOKUP(H135,下拉菜单映射!$E:$F,2,0)</f>
        <v>5</v>
      </c>
      <c r="J135" s="2" t="s">
        <v>57</v>
      </c>
      <c r="K135" s="2">
        <f>VLOOKUP(J135,下拉菜单映射!$I:$J,2,0)</f>
        <v>0</v>
      </c>
      <c r="L135" s="2"/>
      <c r="M135" s="29"/>
      <c r="N135" s="2">
        <v>9999</v>
      </c>
      <c r="O135" s="2">
        <v>25000</v>
      </c>
      <c r="P135" s="2">
        <v>999</v>
      </c>
      <c r="Q135" s="2"/>
      <c r="R135" s="2"/>
      <c r="S135" s="2"/>
      <c r="T135" s="2" t="s">
        <v>69</v>
      </c>
      <c r="U135" s="2">
        <f>VLOOKUP(T135,下拉菜单映射!$M:$N,2,0)</f>
        <v>5</v>
      </c>
      <c r="V135" s="2">
        <v>5009</v>
      </c>
      <c r="W135" s="2">
        <v>1</v>
      </c>
      <c r="X135" s="2">
        <v>0</v>
      </c>
      <c r="Y135" s="2">
        <v>0</v>
      </c>
      <c r="Z135" s="2" t="s">
        <v>1628</v>
      </c>
      <c r="AA135" s="21" t="s">
        <v>1096</v>
      </c>
      <c r="AB135" s="13" t="s">
        <v>1430</v>
      </c>
    </row>
    <row r="136" spans="1:28" x14ac:dyDescent="0.2">
      <c r="A136" s="2">
        <v>4103</v>
      </c>
      <c r="B136" s="2"/>
      <c r="C136" s="24" t="s">
        <v>1215</v>
      </c>
      <c r="D136" s="14">
        <v>4103</v>
      </c>
      <c r="E136" s="29"/>
      <c r="F136" s="2" t="s">
        <v>69</v>
      </c>
      <c r="G136" s="2">
        <f>VLOOKUP(F136,下拉菜单映射!$A:$B,2,0)</f>
        <v>0</v>
      </c>
      <c r="H136" s="2" t="s">
        <v>74</v>
      </c>
      <c r="I136" s="2">
        <f>VLOOKUP(H136,下拉菜单映射!$E:$F,2,0)</f>
        <v>5</v>
      </c>
      <c r="J136" s="2" t="s">
        <v>57</v>
      </c>
      <c r="K136" s="2">
        <f>VLOOKUP(J136,下拉菜单映射!$I:$J,2,0)</f>
        <v>0</v>
      </c>
      <c r="L136" s="2"/>
      <c r="M136" s="29"/>
      <c r="N136" s="2">
        <v>9999</v>
      </c>
      <c r="O136" s="2">
        <v>25000</v>
      </c>
      <c r="P136" s="2">
        <v>999</v>
      </c>
      <c r="Q136" s="2"/>
      <c r="R136" s="2"/>
      <c r="S136" s="2"/>
      <c r="T136" s="2" t="s">
        <v>69</v>
      </c>
      <c r="U136" s="2">
        <f>VLOOKUP(T136,下拉菜单映射!$M:$N,2,0)</f>
        <v>5</v>
      </c>
      <c r="V136" s="2">
        <v>5009</v>
      </c>
      <c r="W136" s="2">
        <v>1</v>
      </c>
      <c r="X136" s="2">
        <v>0</v>
      </c>
      <c r="Y136" s="2">
        <v>0</v>
      </c>
      <c r="Z136" s="2"/>
      <c r="AA136" s="24" t="s">
        <v>956</v>
      </c>
      <c r="AB136" s="24" t="s">
        <v>957</v>
      </c>
    </row>
    <row r="137" spans="1:28" x14ac:dyDescent="0.2">
      <c r="A137" s="2">
        <v>4104</v>
      </c>
      <c r="B137" s="2"/>
      <c r="C137" s="24" t="s">
        <v>1431</v>
      </c>
      <c r="D137" s="14">
        <v>4103</v>
      </c>
      <c r="E137" s="29"/>
      <c r="F137" s="2" t="s">
        <v>69</v>
      </c>
      <c r="G137" s="2">
        <f>VLOOKUP(F137,下拉菜单映射!$A:$B,2,0)</f>
        <v>0</v>
      </c>
      <c r="H137" s="2" t="s">
        <v>74</v>
      </c>
      <c r="I137" s="2">
        <f>VLOOKUP(H137,下拉菜单映射!$E:$F,2,0)</f>
        <v>5</v>
      </c>
      <c r="J137" s="2" t="s">
        <v>57</v>
      </c>
      <c r="K137" s="2">
        <f>VLOOKUP(J137,下拉菜单映射!$I:$J,2,0)</f>
        <v>0</v>
      </c>
      <c r="L137" s="2"/>
      <c r="M137" s="29"/>
      <c r="N137" s="2">
        <v>9999</v>
      </c>
      <c r="O137" s="2">
        <v>25000</v>
      </c>
      <c r="P137" s="2">
        <v>999</v>
      </c>
      <c r="Q137" s="2"/>
      <c r="R137" s="2"/>
      <c r="S137" s="2"/>
      <c r="T137" s="2" t="s">
        <v>69</v>
      </c>
      <c r="U137" s="2">
        <f>VLOOKUP(T137,下拉菜单映射!$M:$N,2,0)</f>
        <v>5</v>
      </c>
      <c r="V137" s="2">
        <v>5009</v>
      </c>
      <c r="W137" s="2">
        <v>1</v>
      </c>
      <c r="X137" s="2">
        <v>0</v>
      </c>
      <c r="Y137" s="2">
        <v>0</v>
      </c>
      <c r="Z137" s="2"/>
      <c r="AA137" s="24" t="s">
        <v>1433</v>
      </c>
      <c r="AB137" s="24" t="s">
        <v>1435</v>
      </c>
    </row>
    <row r="138" spans="1:28" x14ac:dyDescent="0.2">
      <c r="A138" s="2">
        <v>4105</v>
      </c>
      <c r="B138" s="2"/>
      <c r="C138" s="24" t="s">
        <v>1432</v>
      </c>
      <c r="D138" s="14">
        <v>4103</v>
      </c>
      <c r="E138" s="29"/>
      <c r="F138" s="2" t="s">
        <v>69</v>
      </c>
      <c r="G138" s="2">
        <f>VLOOKUP(F138,下拉菜单映射!$A:$B,2,0)</f>
        <v>0</v>
      </c>
      <c r="H138" s="2" t="s">
        <v>74</v>
      </c>
      <c r="I138" s="2">
        <f>VLOOKUP(H138,下拉菜单映射!$E:$F,2,0)</f>
        <v>5</v>
      </c>
      <c r="J138" s="2" t="s">
        <v>57</v>
      </c>
      <c r="K138" s="2">
        <f>VLOOKUP(J138,下拉菜单映射!$I:$J,2,0)</f>
        <v>0</v>
      </c>
      <c r="L138" s="2"/>
      <c r="M138" s="29"/>
      <c r="N138" s="2">
        <v>9999</v>
      </c>
      <c r="O138" s="2">
        <v>25000</v>
      </c>
      <c r="P138" s="2">
        <v>999</v>
      </c>
      <c r="Q138" s="2"/>
      <c r="R138" s="2"/>
      <c r="S138" s="2"/>
      <c r="T138" s="2" t="s">
        <v>69</v>
      </c>
      <c r="U138" s="2">
        <f>VLOOKUP(T138,下拉菜单映射!$M:$N,2,0)</f>
        <v>5</v>
      </c>
      <c r="V138" s="2">
        <v>5009</v>
      </c>
      <c r="W138" s="2">
        <v>1</v>
      </c>
      <c r="X138" s="2">
        <v>0</v>
      </c>
      <c r="Y138" s="2">
        <v>0</v>
      </c>
      <c r="Z138" s="2"/>
      <c r="AA138" s="24" t="s">
        <v>1434</v>
      </c>
      <c r="AB138" s="24" t="s">
        <v>1436</v>
      </c>
    </row>
    <row r="139" spans="1:28" ht="28.5" x14ac:dyDescent="0.2">
      <c r="A139" s="2">
        <v>5201</v>
      </c>
      <c r="B139" s="2"/>
      <c r="C139" s="13" t="s">
        <v>1216</v>
      </c>
      <c r="D139" s="28">
        <v>5201</v>
      </c>
      <c r="E139" s="29"/>
      <c r="F139" s="2" t="s">
        <v>895</v>
      </c>
      <c r="G139" s="2">
        <f>VLOOKUP(F139,下拉菜单映射!$A:$B,2,0)</f>
        <v>8</v>
      </c>
      <c r="H139" s="2" t="s">
        <v>74</v>
      </c>
      <c r="I139" s="2">
        <f>VLOOKUP(H139,下拉菜单映射!$E:$F,2,0)</f>
        <v>5</v>
      </c>
      <c r="J139" s="2" t="s">
        <v>57</v>
      </c>
      <c r="K139" s="2">
        <f>VLOOKUP(J139,下拉菜单映射!$I:$J,2,0)</f>
        <v>0</v>
      </c>
      <c r="L139" s="2"/>
      <c r="M139" s="29"/>
      <c r="N139" s="2">
        <v>9999</v>
      </c>
      <c r="O139" s="2">
        <v>25000</v>
      </c>
      <c r="P139" s="2">
        <v>999</v>
      </c>
      <c r="Q139" s="2"/>
      <c r="R139" s="2"/>
      <c r="S139" s="2"/>
      <c r="T139" s="2" t="s">
        <v>57</v>
      </c>
      <c r="U139" s="2">
        <f>VLOOKUP(T139,下拉菜单映射!$M:$N,2,0)</f>
        <v>0</v>
      </c>
      <c r="V139" s="2">
        <v>0</v>
      </c>
      <c r="W139" s="2">
        <v>1</v>
      </c>
      <c r="X139" s="2">
        <v>0</v>
      </c>
      <c r="Y139" s="2">
        <v>0</v>
      </c>
      <c r="Z139" s="2"/>
      <c r="AA139" s="13" t="s">
        <v>1221</v>
      </c>
      <c r="AB139" s="3" t="s">
        <v>1437</v>
      </c>
    </row>
    <row r="140" spans="1:28" ht="28.5" x14ac:dyDescent="0.2">
      <c r="A140" s="2">
        <v>5211</v>
      </c>
      <c r="B140" s="52"/>
      <c r="C140" s="25" t="s">
        <v>1217</v>
      </c>
      <c r="D140" s="28">
        <v>5211</v>
      </c>
      <c r="E140" s="29"/>
      <c r="F140" s="2" t="s">
        <v>895</v>
      </c>
      <c r="G140" s="2">
        <f>VLOOKUP(F140,下拉菜单映射!$A:$B,2,0)</f>
        <v>8</v>
      </c>
      <c r="H140" s="2" t="s">
        <v>74</v>
      </c>
      <c r="I140" s="2">
        <f>VLOOKUP(H140,下拉菜单映射!$E:$F,2,0)</f>
        <v>5</v>
      </c>
      <c r="J140" s="2" t="s">
        <v>57</v>
      </c>
      <c r="K140" s="2">
        <f>VLOOKUP(J140,下拉菜单映射!$I:$J,2,0)</f>
        <v>0</v>
      </c>
      <c r="L140" s="2"/>
      <c r="M140" s="29"/>
      <c r="N140" s="2">
        <v>9999</v>
      </c>
      <c r="O140" s="2">
        <v>25000</v>
      </c>
      <c r="P140" s="2">
        <v>999</v>
      </c>
      <c r="Q140" s="2"/>
      <c r="R140" s="2"/>
      <c r="S140" s="2"/>
      <c r="T140" s="2" t="s">
        <v>57</v>
      </c>
      <c r="U140" s="2">
        <f>VLOOKUP(T140,下拉菜单映射!$M:$N,2,0)</f>
        <v>0</v>
      </c>
      <c r="V140" s="2">
        <v>0</v>
      </c>
      <c r="W140" s="2">
        <v>1</v>
      </c>
      <c r="X140" s="2">
        <v>0</v>
      </c>
      <c r="Y140" s="2">
        <v>0</v>
      </c>
      <c r="Z140" s="2"/>
      <c r="AA140" s="13" t="s">
        <v>1532</v>
      </c>
      <c r="AB140" s="35" t="s">
        <v>1438</v>
      </c>
    </row>
    <row r="141" spans="1:28" ht="42.75" x14ac:dyDescent="0.2">
      <c r="A141" s="2">
        <v>5221</v>
      </c>
      <c r="B141" s="2"/>
      <c r="C141" s="13" t="s">
        <v>1218</v>
      </c>
      <c r="D141" s="28">
        <v>5221</v>
      </c>
      <c r="E141" s="29"/>
      <c r="F141" s="2" t="s">
        <v>895</v>
      </c>
      <c r="G141" s="2">
        <f>VLOOKUP(F141,下拉菜单映射!$A:$B,2,0)</f>
        <v>8</v>
      </c>
      <c r="H141" s="2" t="s">
        <v>74</v>
      </c>
      <c r="I141" s="2">
        <f>VLOOKUP(H141,下拉菜单映射!$E:$F,2,0)</f>
        <v>5</v>
      </c>
      <c r="J141" s="2" t="s">
        <v>57</v>
      </c>
      <c r="K141" s="2">
        <f>VLOOKUP(J141,下拉菜单映射!$I:$J,2,0)</f>
        <v>0</v>
      </c>
      <c r="L141" s="2"/>
      <c r="M141" s="29"/>
      <c r="N141" s="2">
        <v>9999</v>
      </c>
      <c r="O141" s="2">
        <v>25000</v>
      </c>
      <c r="P141" s="2">
        <v>999</v>
      </c>
      <c r="Q141" s="2"/>
      <c r="R141" s="2"/>
      <c r="S141" s="2"/>
      <c r="T141" s="2" t="s">
        <v>57</v>
      </c>
      <c r="U141" s="2">
        <f>VLOOKUP(T141,下拉菜单映射!$M:$N,2,0)</f>
        <v>0</v>
      </c>
      <c r="V141" s="2">
        <v>0</v>
      </c>
      <c r="W141" s="2">
        <v>1</v>
      </c>
      <c r="X141" s="2">
        <v>0</v>
      </c>
      <c r="Y141" s="2">
        <v>0</v>
      </c>
      <c r="Z141" s="2"/>
      <c r="AA141" s="13" t="s">
        <v>1222</v>
      </c>
      <c r="AB141" s="35" t="s">
        <v>1439</v>
      </c>
    </row>
    <row r="142" spans="1:28" ht="42.75" x14ac:dyDescent="0.2">
      <c r="A142" s="2">
        <v>5231</v>
      </c>
      <c r="B142" s="2"/>
      <c r="C142" s="13" t="s">
        <v>1219</v>
      </c>
      <c r="D142" s="28">
        <v>5231</v>
      </c>
      <c r="E142" s="29"/>
      <c r="F142" s="2" t="s">
        <v>895</v>
      </c>
      <c r="G142" s="2">
        <f>VLOOKUP(F142,下拉菜单映射!$A:$B,2,0)</f>
        <v>8</v>
      </c>
      <c r="H142" s="2" t="s">
        <v>74</v>
      </c>
      <c r="I142" s="2">
        <f>VLOOKUP(H142,下拉菜单映射!$E:$F,2,0)</f>
        <v>5</v>
      </c>
      <c r="J142" s="2" t="s">
        <v>57</v>
      </c>
      <c r="K142" s="2">
        <f>VLOOKUP(J142,下拉菜单映射!$I:$J,2,0)</f>
        <v>0</v>
      </c>
      <c r="L142" s="2"/>
      <c r="M142" s="29"/>
      <c r="N142" s="2">
        <v>9999</v>
      </c>
      <c r="O142" s="2">
        <v>25000</v>
      </c>
      <c r="P142" s="2">
        <v>999</v>
      </c>
      <c r="Q142" s="2"/>
      <c r="R142" s="2"/>
      <c r="S142" s="2"/>
      <c r="T142" s="2" t="s">
        <v>57</v>
      </c>
      <c r="U142" s="2">
        <f>VLOOKUP(T142,下拉菜单映射!$M:$N,2,0)</f>
        <v>0</v>
      </c>
      <c r="V142" s="2">
        <v>0</v>
      </c>
      <c r="W142" s="2">
        <v>1</v>
      </c>
      <c r="X142" s="2">
        <v>0</v>
      </c>
      <c r="Y142" s="2">
        <v>0</v>
      </c>
      <c r="Z142" s="2"/>
      <c r="AA142" s="13" t="s">
        <v>1223</v>
      </c>
      <c r="AB142" s="35" t="s">
        <v>1440</v>
      </c>
    </row>
    <row r="143" spans="1:28" x14ac:dyDescent="0.2">
      <c r="A143" s="2">
        <v>5241</v>
      </c>
      <c r="B143" s="2"/>
      <c r="C143" s="13" t="s">
        <v>1220</v>
      </c>
      <c r="D143" s="28">
        <v>5241</v>
      </c>
      <c r="E143" s="29"/>
      <c r="F143" s="2" t="s">
        <v>895</v>
      </c>
      <c r="G143" s="2">
        <f>VLOOKUP(F143,下拉菜单映射!$A:$B,2,0)</f>
        <v>8</v>
      </c>
      <c r="H143" s="2" t="s">
        <v>74</v>
      </c>
      <c r="I143" s="2">
        <f>VLOOKUP(H143,下拉菜单映射!$E:$F,2,0)</f>
        <v>5</v>
      </c>
      <c r="J143" s="2" t="s">
        <v>57</v>
      </c>
      <c r="K143" s="2">
        <f>VLOOKUP(J143,下拉菜单映射!$I:$J,2,0)</f>
        <v>0</v>
      </c>
      <c r="L143" s="2"/>
      <c r="M143" s="29"/>
      <c r="N143" s="2">
        <v>9999</v>
      </c>
      <c r="O143" s="2">
        <v>25000</v>
      </c>
      <c r="P143" s="2">
        <v>999</v>
      </c>
      <c r="Q143" s="2"/>
      <c r="R143" s="2"/>
      <c r="S143" s="2"/>
      <c r="T143" s="2" t="s">
        <v>57</v>
      </c>
      <c r="U143" s="2">
        <f>VLOOKUP(T143,下拉菜单映射!$M:$N,2,0)</f>
        <v>0</v>
      </c>
      <c r="V143" s="2">
        <v>0</v>
      </c>
      <c r="W143" s="2">
        <v>1</v>
      </c>
      <c r="X143" s="2">
        <v>0</v>
      </c>
      <c r="Y143" s="2">
        <v>0</v>
      </c>
      <c r="Z143" s="2"/>
      <c r="AA143" s="13" t="s">
        <v>1224</v>
      </c>
      <c r="AB143" s="13" t="s">
        <v>1441</v>
      </c>
    </row>
    <row r="144" spans="1:28" ht="28.5" x14ac:dyDescent="0.2">
      <c r="A144" s="2">
        <v>5251</v>
      </c>
      <c r="B144" s="2"/>
      <c r="C144" s="26" t="s">
        <v>1525</v>
      </c>
      <c r="D144" s="28">
        <v>5251</v>
      </c>
      <c r="E144" s="29"/>
      <c r="F144" s="2" t="s">
        <v>895</v>
      </c>
      <c r="G144" s="2">
        <f>VLOOKUP(F144,下拉菜单映射!$A:$B,2,0)</f>
        <v>8</v>
      </c>
      <c r="H144" s="2" t="s">
        <v>74</v>
      </c>
      <c r="I144" s="2">
        <f>VLOOKUP(H144,下拉菜单映射!$E:$F,2,0)</f>
        <v>5</v>
      </c>
      <c r="J144" s="2" t="s">
        <v>57</v>
      </c>
      <c r="K144" s="2">
        <f>VLOOKUP(J144,下拉菜单映射!$I:$J,2,0)</f>
        <v>0</v>
      </c>
      <c r="L144" s="2"/>
      <c r="M144" s="29"/>
      <c r="N144" s="2">
        <v>9999</v>
      </c>
      <c r="O144" s="2">
        <v>25000</v>
      </c>
      <c r="P144" s="2">
        <v>999</v>
      </c>
      <c r="Q144" s="2"/>
      <c r="R144" s="2"/>
      <c r="S144" s="2"/>
      <c r="T144" s="2" t="s">
        <v>57</v>
      </c>
      <c r="U144" s="2">
        <f>VLOOKUP(T144,下拉菜单映射!$M:$N,2,0)</f>
        <v>0</v>
      </c>
      <c r="V144" s="2">
        <v>0</v>
      </c>
      <c r="W144" s="2">
        <v>1</v>
      </c>
      <c r="X144" s="2">
        <v>0</v>
      </c>
      <c r="Y144" s="2">
        <v>0</v>
      </c>
      <c r="Z144" s="2"/>
      <c r="AA144" s="36" t="s">
        <v>1533</v>
      </c>
      <c r="AB144" s="37" t="s">
        <v>1540</v>
      </c>
    </row>
    <row r="145" spans="1:28" ht="57" x14ac:dyDescent="0.2">
      <c r="A145" s="2">
        <v>5261</v>
      </c>
      <c r="B145" s="2"/>
      <c r="C145" s="26" t="s">
        <v>1526</v>
      </c>
      <c r="D145" s="28">
        <v>5261</v>
      </c>
      <c r="E145" s="29"/>
      <c r="F145" s="2" t="s">
        <v>895</v>
      </c>
      <c r="G145" s="2">
        <f>VLOOKUP(F145,下拉菜单映射!$A:$B,2,0)</f>
        <v>8</v>
      </c>
      <c r="H145" s="2" t="s">
        <v>74</v>
      </c>
      <c r="I145" s="2">
        <f>VLOOKUP(H145,下拉菜单映射!$E:$F,2,0)</f>
        <v>5</v>
      </c>
      <c r="J145" s="2" t="s">
        <v>57</v>
      </c>
      <c r="K145" s="2">
        <f>VLOOKUP(J145,下拉菜单映射!$I:$J,2,0)</f>
        <v>0</v>
      </c>
      <c r="L145" s="2"/>
      <c r="M145" s="29"/>
      <c r="N145" s="2">
        <v>9999</v>
      </c>
      <c r="O145" s="2">
        <v>25000</v>
      </c>
      <c r="P145" s="2">
        <v>999</v>
      </c>
      <c r="Q145" s="2"/>
      <c r="R145" s="2"/>
      <c r="S145" s="2"/>
      <c r="T145" s="2" t="s">
        <v>57</v>
      </c>
      <c r="U145" s="2">
        <f>VLOOKUP(T145,下拉菜单映射!$M:$N,2,0)</f>
        <v>0</v>
      </c>
      <c r="V145" s="2">
        <v>0</v>
      </c>
      <c r="W145" s="2">
        <v>1</v>
      </c>
      <c r="X145" s="2">
        <v>0</v>
      </c>
      <c r="Y145" s="2">
        <v>0</v>
      </c>
      <c r="Z145" s="2"/>
      <c r="AA145" s="36" t="s">
        <v>1534</v>
      </c>
      <c r="AB145" s="37" t="s">
        <v>1541</v>
      </c>
    </row>
    <row r="146" spans="1:28" x14ac:dyDescent="0.2">
      <c r="A146" s="2">
        <v>5271</v>
      </c>
      <c r="B146" s="2"/>
      <c r="C146" s="26" t="s">
        <v>1527</v>
      </c>
      <c r="D146" s="28">
        <v>5271</v>
      </c>
      <c r="E146" s="29"/>
      <c r="F146" s="2" t="s">
        <v>895</v>
      </c>
      <c r="G146" s="2">
        <f>VLOOKUP(F146,下拉菜单映射!$A:$B,2,0)</f>
        <v>8</v>
      </c>
      <c r="H146" s="2" t="s">
        <v>74</v>
      </c>
      <c r="I146" s="2">
        <f>VLOOKUP(H146,下拉菜单映射!$E:$F,2,0)</f>
        <v>5</v>
      </c>
      <c r="J146" s="2" t="s">
        <v>57</v>
      </c>
      <c r="K146" s="2">
        <f>VLOOKUP(J146,下拉菜单映射!$I:$J,2,0)</f>
        <v>0</v>
      </c>
      <c r="L146" s="2"/>
      <c r="M146" s="29"/>
      <c r="N146" s="2">
        <v>9999</v>
      </c>
      <c r="O146" s="2">
        <v>25000</v>
      </c>
      <c r="P146" s="2">
        <v>999</v>
      </c>
      <c r="Q146" s="2"/>
      <c r="R146" s="2"/>
      <c r="S146" s="2"/>
      <c r="T146" s="2" t="s">
        <v>57</v>
      </c>
      <c r="U146" s="2">
        <f>VLOOKUP(T146,下拉菜单映射!$M:$N,2,0)</f>
        <v>0</v>
      </c>
      <c r="V146" s="2">
        <v>0</v>
      </c>
      <c r="W146" s="2">
        <v>1</v>
      </c>
      <c r="X146" s="2">
        <v>0</v>
      </c>
      <c r="Y146" s="2">
        <v>0</v>
      </c>
      <c r="Z146" s="2"/>
      <c r="AA146" s="36" t="s">
        <v>1535</v>
      </c>
      <c r="AB146" s="37" t="s">
        <v>1542</v>
      </c>
    </row>
    <row r="147" spans="1:28" ht="28.5" x14ac:dyDescent="0.2">
      <c r="A147" s="2">
        <v>5281</v>
      </c>
      <c r="B147" s="2"/>
      <c r="C147" s="26" t="s">
        <v>1528</v>
      </c>
      <c r="D147" s="28">
        <v>5281</v>
      </c>
      <c r="E147" s="29"/>
      <c r="F147" s="2" t="s">
        <v>895</v>
      </c>
      <c r="G147" s="2">
        <f>VLOOKUP(F147,下拉菜单映射!$A:$B,2,0)</f>
        <v>8</v>
      </c>
      <c r="H147" s="2" t="s">
        <v>74</v>
      </c>
      <c r="I147" s="2">
        <f>VLOOKUP(H147,下拉菜单映射!$E:$F,2,0)</f>
        <v>5</v>
      </c>
      <c r="J147" s="2" t="s">
        <v>57</v>
      </c>
      <c r="K147" s="2">
        <f>VLOOKUP(J147,下拉菜单映射!$I:$J,2,0)</f>
        <v>0</v>
      </c>
      <c r="L147" s="2"/>
      <c r="M147" s="29"/>
      <c r="N147" s="2">
        <v>9999</v>
      </c>
      <c r="O147" s="2">
        <v>25000</v>
      </c>
      <c r="P147" s="2">
        <v>999</v>
      </c>
      <c r="Q147" s="2"/>
      <c r="R147" s="2"/>
      <c r="S147" s="2"/>
      <c r="T147" s="2" t="s">
        <v>57</v>
      </c>
      <c r="U147" s="2">
        <f>VLOOKUP(T147,下拉菜单映射!$M:$N,2,0)</f>
        <v>0</v>
      </c>
      <c r="V147" s="2">
        <v>0</v>
      </c>
      <c r="W147" s="2">
        <v>1</v>
      </c>
      <c r="X147" s="2">
        <v>0</v>
      </c>
      <c r="Y147" s="2">
        <v>0</v>
      </c>
      <c r="Z147" s="2"/>
      <c r="AA147" s="36" t="s">
        <v>1536</v>
      </c>
      <c r="AB147" s="37" t="s">
        <v>1543</v>
      </c>
    </row>
    <row r="148" spans="1:28" ht="28.5" x14ac:dyDescent="0.2">
      <c r="A148" s="2">
        <v>5291</v>
      </c>
      <c r="B148" s="2"/>
      <c r="C148" s="26" t="s">
        <v>1529</v>
      </c>
      <c r="D148" s="28">
        <v>5291</v>
      </c>
      <c r="E148" s="29"/>
      <c r="F148" s="2" t="s">
        <v>895</v>
      </c>
      <c r="G148" s="2">
        <f>VLOOKUP(F148,下拉菜单映射!$A:$B,2,0)</f>
        <v>8</v>
      </c>
      <c r="H148" s="2" t="s">
        <v>74</v>
      </c>
      <c r="I148" s="2">
        <f>VLOOKUP(H148,下拉菜单映射!$E:$F,2,0)</f>
        <v>5</v>
      </c>
      <c r="J148" s="2" t="s">
        <v>57</v>
      </c>
      <c r="K148" s="2">
        <f>VLOOKUP(J148,下拉菜单映射!$I:$J,2,0)</f>
        <v>0</v>
      </c>
      <c r="L148" s="2"/>
      <c r="M148" s="29"/>
      <c r="N148" s="2">
        <v>9999</v>
      </c>
      <c r="O148" s="2">
        <v>25000</v>
      </c>
      <c r="P148" s="2">
        <v>999</v>
      </c>
      <c r="Q148" s="2"/>
      <c r="R148" s="2"/>
      <c r="S148" s="2"/>
      <c r="T148" s="2" t="s">
        <v>57</v>
      </c>
      <c r="U148" s="2">
        <f>VLOOKUP(T148,下拉菜单映射!$M:$N,2,0)</f>
        <v>0</v>
      </c>
      <c r="V148" s="2">
        <v>0</v>
      </c>
      <c r="W148" s="2">
        <v>1</v>
      </c>
      <c r="X148" s="2">
        <v>0</v>
      </c>
      <c r="Y148" s="2">
        <v>0</v>
      </c>
      <c r="Z148" s="2"/>
      <c r="AA148" s="36" t="s">
        <v>1537</v>
      </c>
      <c r="AB148" s="37" t="s">
        <v>1544</v>
      </c>
    </row>
    <row r="149" spans="1:28" x14ac:dyDescent="0.2">
      <c r="A149" s="12">
        <v>5301</v>
      </c>
      <c r="B149" s="12"/>
      <c r="C149" s="16" t="s">
        <v>1475</v>
      </c>
      <c r="D149" s="14">
        <v>5301</v>
      </c>
      <c r="E149" s="29"/>
      <c r="F149" s="2" t="s">
        <v>895</v>
      </c>
      <c r="G149" s="2">
        <f>VLOOKUP(F149,下拉菜单映射!$A:$B,2,0)</f>
        <v>8</v>
      </c>
      <c r="H149" s="2" t="s">
        <v>74</v>
      </c>
      <c r="I149" s="2">
        <f>VLOOKUP(H149,下拉菜单映射!$E:$F,2,0)</f>
        <v>5</v>
      </c>
      <c r="J149" s="2" t="s">
        <v>57</v>
      </c>
      <c r="K149" s="2">
        <f>VLOOKUP(J149,下拉菜单映射!$I:$J,2,0)</f>
        <v>0</v>
      </c>
      <c r="L149" s="2"/>
      <c r="M149" s="29"/>
      <c r="N149" s="2">
        <v>9999</v>
      </c>
      <c r="O149" s="2">
        <v>25000</v>
      </c>
      <c r="P149" s="2">
        <v>999</v>
      </c>
      <c r="Q149" s="2"/>
      <c r="R149" s="2"/>
      <c r="S149" s="2"/>
      <c r="T149" s="2" t="s">
        <v>57</v>
      </c>
      <c r="U149" s="2">
        <f>VLOOKUP(T149,下拉菜单映射!$M:$N,2,0)</f>
        <v>0</v>
      </c>
      <c r="V149" s="2">
        <v>0</v>
      </c>
      <c r="W149" s="2">
        <v>1</v>
      </c>
      <c r="X149" s="2">
        <v>0</v>
      </c>
      <c r="Y149" s="2">
        <v>0</v>
      </c>
      <c r="Z149" s="2"/>
      <c r="AA149" s="38" t="s">
        <v>1476</v>
      </c>
      <c r="AB149" s="39" t="s">
        <v>1477</v>
      </c>
    </row>
    <row r="150" spans="1:28" x14ac:dyDescent="0.2">
      <c r="A150" s="12">
        <v>5311</v>
      </c>
      <c r="B150" s="12"/>
      <c r="C150" s="16" t="s">
        <v>1478</v>
      </c>
      <c r="D150" s="14">
        <v>5311</v>
      </c>
      <c r="E150" s="29"/>
      <c r="F150" s="2" t="s">
        <v>895</v>
      </c>
      <c r="G150" s="2">
        <f>VLOOKUP(F150,下拉菜单映射!$A:$B,2,0)</f>
        <v>8</v>
      </c>
      <c r="H150" s="2" t="s">
        <v>74</v>
      </c>
      <c r="I150" s="2">
        <f>VLOOKUP(H150,下拉菜单映射!$E:$F,2,0)</f>
        <v>5</v>
      </c>
      <c r="J150" s="2" t="s">
        <v>57</v>
      </c>
      <c r="K150" s="2">
        <f>VLOOKUP(J150,下拉菜单映射!$I:$J,2,0)</f>
        <v>0</v>
      </c>
      <c r="L150" s="2"/>
      <c r="M150" s="29"/>
      <c r="N150" s="2">
        <v>9999</v>
      </c>
      <c r="O150" s="2">
        <v>25000</v>
      </c>
      <c r="P150" s="2">
        <v>999</v>
      </c>
      <c r="Q150" s="2"/>
      <c r="R150" s="2"/>
      <c r="S150" s="2"/>
      <c r="T150" s="2" t="s">
        <v>57</v>
      </c>
      <c r="U150" s="2">
        <f>VLOOKUP(T150,下拉菜单映射!$M:$N,2,0)</f>
        <v>0</v>
      </c>
      <c r="V150" s="2">
        <v>0</v>
      </c>
      <c r="W150" s="2">
        <v>1</v>
      </c>
      <c r="X150" s="2">
        <v>0</v>
      </c>
      <c r="Y150" s="2">
        <v>0</v>
      </c>
      <c r="Z150" s="2"/>
      <c r="AA150" s="36" t="s">
        <v>1479</v>
      </c>
      <c r="AB150" s="39" t="s">
        <v>1480</v>
      </c>
    </row>
    <row r="151" spans="1:28" x14ac:dyDescent="0.2">
      <c r="A151" s="12">
        <v>5321</v>
      </c>
      <c r="B151" s="12"/>
      <c r="C151" s="16" t="s">
        <v>1481</v>
      </c>
      <c r="D151" s="14">
        <v>5321</v>
      </c>
      <c r="E151" s="29"/>
      <c r="F151" s="2" t="s">
        <v>895</v>
      </c>
      <c r="G151" s="2">
        <f>VLOOKUP(F151,下拉菜单映射!$A:$B,2,0)</f>
        <v>8</v>
      </c>
      <c r="H151" s="2" t="s">
        <v>74</v>
      </c>
      <c r="I151" s="2">
        <f>VLOOKUP(H151,下拉菜单映射!$E:$F,2,0)</f>
        <v>5</v>
      </c>
      <c r="J151" s="2" t="s">
        <v>57</v>
      </c>
      <c r="K151" s="2">
        <f>VLOOKUP(J151,下拉菜单映射!$I:$J,2,0)</f>
        <v>0</v>
      </c>
      <c r="L151" s="2"/>
      <c r="M151" s="29"/>
      <c r="N151" s="2">
        <v>9999</v>
      </c>
      <c r="O151" s="2">
        <v>25000</v>
      </c>
      <c r="P151" s="2">
        <v>999</v>
      </c>
      <c r="Q151" s="2"/>
      <c r="R151" s="2"/>
      <c r="S151" s="2"/>
      <c r="T151" s="2" t="s">
        <v>57</v>
      </c>
      <c r="U151" s="2">
        <f>VLOOKUP(T151,下拉菜单映射!$M:$N,2,0)</f>
        <v>0</v>
      </c>
      <c r="V151" s="2">
        <v>0</v>
      </c>
      <c r="W151" s="2">
        <v>1</v>
      </c>
      <c r="X151" s="2">
        <v>0</v>
      </c>
      <c r="Y151" s="2">
        <v>0</v>
      </c>
      <c r="Z151" s="2"/>
      <c r="AA151" s="36" t="s">
        <v>1482</v>
      </c>
      <c r="AB151" s="38" t="s">
        <v>1483</v>
      </c>
    </row>
    <row r="152" spans="1:28" x14ac:dyDescent="0.2">
      <c r="A152" s="12">
        <v>5331</v>
      </c>
      <c r="B152" s="12"/>
      <c r="C152" s="16" t="s">
        <v>1484</v>
      </c>
      <c r="D152" s="14">
        <v>5331</v>
      </c>
      <c r="E152" s="29"/>
      <c r="F152" s="2" t="s">
        <v>895</v>
      </c>
      <c r="G152" s="2">
        <f>VLOOKUP(F152,下拉菜单映射!$A:$B,2,0)</f>
        <v>8</v>
      </c>
      <c r="H152" s="2" t="s">
        <v>74</v>
      </c>
      <c r="I152" s="2">
        <f>VLOOKUP(H152,下拉菜单映射!$E:$F,2,0)</f>
        <v>5</v>
      </c>
      <c r="J152" s="2" t="s">
        <v>57</v>
      </c>
      <c r="K152" s="2">
        <f>VLOOKUP(J152,下拉菜单映射!$I:$J,2,0)</f>
        <v>0</v>
      </c>
      <c r="L152" s="2"/>
      <c r="M152" s="29"/>
      <c r="N152" s="2">
        <v>9999</v>
      </c>
      <c r="O152" s="2">
        <v>25000</v>
      </c>
      <c r="P152" s="2">
        <v>999</v>
      </c>
      <c r="Q152" s="2"/>
      <c r="R152" s="2"/>
      <c r="S152" s="2"/>
      <c r="T152" s="2" t="s">
        <v>57</v>
      </c>
      <c r="U152" s="2">
        <f>VLOOKUP(T152,下拉菜单映射!$M:$N,2,0)</f>
        <v>0</v>
      </c>
      <c r="V152" s="2">
        <v>0</v>
      </c>
      <c r="W152" s="2">
        <v>1</v>
      </c>
      <c r="X152" s="2">
        <v>0</v>
      </c>
      <c r="Y152" s="2">
        <v>0</v>
      </c>
      <c r="Z152" s="2"/>
      <c r="AA152" s="38" t="s">
        <v>1485</v>
      </c>
      <c r="AB152" s="38" t="s">
        <v>1486</v>
      </c>
    </row>
    <row r="153" spans="1:28" x14ac:dyDescent="0.2">
      <c r="A153" s="12">
        <v>5341</v>
      </c>
      <c r="B153" s="12"/>
      <c r="C153" s="16" t="s">
        <v>1487</v>
      </c>
      <c r="D153" s="14">
        <v>5341</v>
      </c>
      <c r="E153" s="29"/>
      <c r="F153" s="2" t="s">
        <v>895</v>
      </c>
      <c r="G153" s="2">
        <f>VLOOKUP(F153,下拉菜单映射!$A:$B,2,0)</f>
        <v>8</v>
      </c>
      <c r="H153" s="2" t="s">
        <v>74</v>
      </c>
      <c r="I153" s="2">
        <f>VLOOKUP(H153,下拉菜单映射!$E:$F,2,0)</f>
        <v>5</v>
      </c>
      <c r="J153" s="2" t="s">
        <v>57</v>
      </c>
      <c r="K153" s="2">
        <f>VLOOKUP(J153,下拉菜单映射!$I:$J,2,0)</f>
        <v>0</v>
      </c>
      <c r="L153" s="2"/>
      <c r="M153" s="29"/>
      <c r="N153" s="2">
        <v>9999</v>
      </c>
      <c r="O153" s="2">
        <v>25000</v>
      </c>
      <c r="P153" s="2">
        <v>999</v>
      </c>
      <c r="Q153" s="2"/>
      <c r="R153" s="2"/>
      <c r="S153" s="2"/>
      <c r="T153" s="2" t="s">
        <v>57</v>
      </c>
      <c r="U153" s="2">
        <f>VLOOKUP(T153,下拉菜单映射!$M:$N,2,0)</f>
        <v>0</v>
      </c>
      <c r="V153" s="2">
        <v>0</v>
      </c>
      <c r="W153" s="2">
        <v>1</v>
      </c>
      <c r="X153" s="2">
        <v>0</v>
      </c>
      <c r="Y153" s="2">
        <v>0</v>
      </c>
      <c r="Z153" s="2"/>
      <c r="AA153" s="38" t="s">
        <v>1488</v>
      </c>
      <c r="AB153" s="38" t="s">
        <v>1489</v>
      </c>
    </row>
    <row r="154" spans="1:28" x14ac:dyDescent="0.2">
      <c r="A154" s="12">
        <v>5351</v>
      </c>
      <c r="B154" s="12"/>
      <c r="C154" s="16" t="s">
        <v>1490</v>
      </c>
      <c r="D154" s="14">
        <v>5351</v>
      </c>
      <c r="E154" s="29"/>
      <c r="F154" s="2" t="s">
        <v>895</v>
      </c>
      <c r="G154" s="2">
        <f>VLOOKUP(F154,下拉菜单映射!$A:$B,2,0)</f>
        <v>8</v>
      </c>
      <c r="H154" s="2" t="s">
        <v>74</v>
      </c>
      <c r="I154" s="2">
        <f>VLOOKUP(H154,下拉菜单映射!$E:$F,2,0)</f>
        <v>5</v>
      </c>
      <c r="J154" s="2" t="s">
        <v>57</v>
      </c>
      <c r="K154" s="2">
        <f>VLOOKUP(J154,下拉菜单映射!$I:$J,2,0)</f>
        <v>0</v>
      </c>
      <c r="L154" s="2"/>
      <c r="M154" s="29"/>
      <c r="N154" s="2">
        <v>9999</v>
      </c>
      <c r="O154" s="2">
        <v>25000</v>
      </c>
      <c r="P154" s="2">
        <v>999</v>
      </c>
      <c r="Q154" s="2"/>
      <c r="R154" s="2"/>
      <c r="S154" s="2"/>
      <c r="T154" s="2" t="s">
        <v>57</v>
      </c>
      <c r="U154" s="2">
        <f>VLOOKUP(T154,下拉菜单映射!$M:$N,2,0)</f>
        <v>0</v>
      </c>
      <c r="V154" s="2">
        <v>0</v>
      </c>
      <c r="W154" s="2">
        <v>1</v>
      </c>
      <c r="X154" s="2">
        <v>0</v>
      </c>
      <c r="Y154" s="2">
        <v>0</v>
      </c>
      <c r="Z154" s="2"/>
      <c r="AA154" s="38" t="s">
        <v>1491</v>
      </c>
      <c r="AB154" s="38" t="s">
        <v>1492</v>
      </c>
    </row>
    <row r="155" spans="1:28" x14ac:dyDescent="0.2">
      <c r="A155" s="2">
        <v>6001</v>
      </c>
      <c r="B155" s="2"/>
      <c r="C155" s="2" t="s">
        <v>1225</v>
      </c>
      <c r="D155" s="28">
        <v>6001</v>
      </c>
      <c r="E155" s="28" t="s">
        <v>1629</v>
      </c>
      <c r="F155" s="2" t="s">
        <v>69</v>
      </c>
      <c r="G155" s="2">
        <f>VLOOKUP(F155,下拉菜单映射!$A:$B,2,0)</f>
        <v>0</v>
      </c>
      <c r="H155" s="2" t="s">
        <v>77</v>
      </c>
      <c r="I155" s="2">
        <f>VLOOKUP(H155,下拉菜单映射!$E:$F,2,0)</f>
        <v>4</v>
      </c>
      <c r="J155" s="2" t="s">
        <v>57</v>
      </c>
      <c r="K155" s="2">
        <f>VLOOKUP(J155,下拉菜单映射!$I:$J,2,0)</f>
        <v>0</v>
      </c>
      <c r="L155" s="2"/>
      <c r="M155" s="29"/>
      <c r="N155" s="2">
        <v>9999</v>
      </c>
      <c r="O155" s="2">
        <v>25000</v>
      </c>
      <c r="P155" s="2">
        <v>999</v>
      </c>
      <c r="Q155" s="2"/>
      <c r="R155" s="2"/>
      <c r="S155" s="2"/>
      <c r="T155" s="2" t="s">
        <v>69</v>
      </c>
      <c r="U155" s="2">
        <f>VLOOKUP(T155,下拉菜单映射!$M:$N,2,0)</f>
        <v>5</v>
      </c>
      <c r="V155" s="2">
        <v>5010</v>
      </c>
      <c r="W155" s="2">
        <v>1</v>
      </c>
      <c r="X155" s="2">
        <v>0</v>
      </c>
      <c r="Y155" s="2">
        <v>0</v>
      </c>
      <c r="Z155" s="2" t="s">
        <v>1620</v>
      </c>
      <c r="AA155" s="2" t="s">
        <v>1444</v>
      </c>
      <c r="AB155" s="2" t="s">
        <v>1442</v>
      </c>
    </row>
    <row r="156" spans="1:28" x14ac:dyDescent="0.2">
      <c r="A156" s="2">
        <v>6002</v>
      </c>
      <c r="B156" s="2"/>
      <c r="C156" s="2" t="s">
        <v>1226</v>
      </c>
      <c r="D156" s="28">
        <v>6002</v>
      </c>
      <c r="E156" s="28" t="s">
        <v>1630</v>
      </c>
      <c r="F156" s="2" t="s">
        <v>69</v>
      </c>
      <c r="G156" s="2">
        <f>VLOOKUP(F156,下拉菜单映射!$A:$B,2,0)</f>
        <v>0</v>
      </c>
      <c r="H156" s="2" t="s">
        <v>87</v>
      </c>
      <c r="I156" s="2">
        <f>VLOOKUP(H156,下拉菜单映射!$E:$F,2,0)</f>
        <v>3</v>
      </c>
      <c r="J156" s="2" t="s">
        <v>57</v>
      </c>
      <c r="K156" s="2">
        <f>VLOOKUP(J156,下拉菜单映射!$I:$J,2,0)</f>
        <v>0</v>
      </c>
      <c r="L156" s="2"/>
      <c r="M156" s="29"/>
      <c r="N156" s="2">
        <v>9999</v>
      </c>
      <c r="O156" s="2">
        <v>25000</v>
      </c>
      <c r="P156" s="2">
        <v>999</v>
      </c>
      <c r="Q156" s="2"/>
      <c r="R156" s="2"/>
      <c r="S156" s="2"/>
      <c r="T156" s="2" t="s">
        <v>69</v>
      </c>
      <c r="U156" s="2">
        <f>VLOOKUP(T156,下拉菜单映射!$M:$N,2,0)</f>
        <v>5</v>
      </c>
      <c r="V156" s="2">
        <v>5011</v>
      </c>
      <c r="W156" s="2">
        <v>1</v>
      </c>
      <c r="X156" s="2">
        <v>0</v>
      </c>
      <c r="Y156" s="2">
        <v>0</v>
      </c>
      <c r="Z156" s="2"/>
      <c r="AA156" s="13" t="s">
        <v>1445</v>
      </c>
      <c r="AB156" s="13" t="s">
        <v>1443</v>
      </c>
    </row>
    <row r="157" spans="1:28" x14ac:dyDescent="0.2">
      <c r="A157" s="2">
        <v>7001</v>
      </c>
      <c r="B157" s="2"/>
      <c r="C157" s="21" t="s">
        <v>1227</v>
      </c>
      <c r="D157" s="28"/>
      <c r="E157" s="29"/>
      <c r="F157" s="2" t="s">
        <v>69</v>
      </c>
      <c r="G157" s="2">
        <v>0</v>
      </c>
      <c r="H157" s="2" t="s">
        <v>74</v>
      </c>
      <c r="I157" s="2">
        <v>1</v>
      </c>
      <c r="J157" s="2" t="s">
        <v>57</v>
      </c>
      <c r="K157" s="2">
        <v>0</v>
      </c>
      <c r="L157" s="2"/>
      <c r="M157" s="29"/>
      <c r="N157" s="2">
        <v>9999</v>
      </c>
      <c r="O157" s="2">
        <v>25000</v>
      </c>
      <c r="P157" s="2">
        <v>999</v>
      </c>
      <c r="Q157" s="2"/>
      <c r="R157" s="2"/>
      <c r="S157" s="2"/>
      <c r="T157" s="2" t="s">
        <v>57</v>
      </c>
      <c r="U157" s="2">
        <f>VLOOKUP(T157,下拉菜单映射!$M:$N,2,0)</f>
        <v>0</v>
      </c>
      <c r="V157" s="2">
        <v>0</v>
      </c>
      <c r="W157" s="2">
        <v>1</v>
      </c>
      <c r="X157" s="2">
        <v>0</v>
      </c>
      <c r="Y157" s="2">
        <v>0</v>
      </c>
      <c r="Z157" s="2"/>
      <c r="AA157" s="24" t="s">
        <v>905</v>
      </c>
      <c r="AB157" s="24" t="s">
        <v>906</v>
      </c>
    </row>
    <row r="158" spans="1:28" x14ac:dyDescent="0.2">
      <c r="A158" s="2">
        <v>7002</v>
      </c>
      <c r="B158" s="2"/>
      <c r="C158" s="21" t="s">
        <v>1228</v>
      </c>
      <c r="D158" s="28"/>
      <c r="E158" s="29"/>
      <c r="F158" s="2" t="s">
        <v>69</v>
      </c>
      <c r="G158" s="2">
        <v>0</v>
      </c>
      <c r="H158" s="2" t="s">
        <v>74</v>
      </c>
      <c r="I158" s="2">
        <v>1</v>
      </c>
      <c r="J158" s="2" t="s">
        <v>57</v>
      </c>
      <c r="K158" s="2">
        <v>0</v>
      </c>
      <c r="L158" s="2"/>
      <c r="M158" s="29"/>
      <c r="N158" s="2">
        <v>9999</v>
      </c>
      <c r="O158" s="2">
        <v>25000</v>
      </c>
      <c r="P158" s="2">
        <v>999</v>
      </c>
      <c r="Q158" s="2"/>
      <c r="R158" s="2"/>
      <c r="S158" s="2"/>
      <c r="T158" s="2" t="s">
        <v>57</v>
      </c>
      <c r="U158" s="2">
        <f>VLOOKUP(T158,下拉菜单映射!$M:$N,2,0)</f>
        <v>0</v>
      </c>
      <c r="V158" s="2">
        <v>0</v>
      </c>
      <c r="W158" s="2">
        <v>1</v>
      </c>
      <c r="X158" s="2">
        <v>0</v>
      </c>
      <c r="Y158" s="2">
        <v>0</v>
      </c>
      <c r="Z158" s="2"/>
      <c r="AA158" s="24" t="s">
        <v>905</v>
      </c>
      <c r="AB158" s="24" t="s">
        <v>907</v>
      </c>
    </row>
    <row r="159" spans="1:28" x14ac:dyDescent="0.2">
      <c r="A159" s="2">
        <v>7003</v>
      </c>
      <c r="B159" s="2"/>
      <c r="C159" s="21" t="s">
        <v>1229</v>
      </c>
      <c r="D159" s="28"/>
      <c r="E159" s="29"/>
      <c r="F159" s="2" t="s">
        <v>69</v>
      </c>
      <c r="G159" s="2">
        <v>0</v>
      </c>
      <c r="H159" s="2" t="s">
        <v>74</v>
      </c>
      <c r="I159" s="2">
        <v>1</v>
      </c>
      <c r="J159" s="2" t="s">
        <v>57</v>
      </c>
      <c r="K159" s="2">
        <v>0</v>
      </c>
      <c r="L159" s="2"/>
      <c r="M159" s="29"/>
      <c r="N159" s="2">
        <v>9999</v>
      </c>
      <c r="O159" s="2">
        <v>25000</v>
      </c>
      <c r="P159" s="2">
        <v>999</v>
      </c>
      <c r="Q159" s="2"/>
      <c r="R159" s="2"/>
      <c r="S159" s="2"/>
      <c r="T159" s="2" t="s">
        <v>57</v>
      </c>
      <c r="U159" s="2">
        <f>VLOOKUP(T159,下拉菜单映射!$M:$N,2,0)</f>
        <v>0</v>
      </c>
      <c r="V159" s="2">
        <v>0</v>
      </c>
      <c r="W159" s="2">
        <v>1</v>
      </c>
      <c r="X159" s="2">
        <v>0</v>
      </c>
      <c r="Y159" s="2">
        <v>0</v>
      </c>
      <c r="Z159" s="2"/>
      <c r="AA159" s="24" t="s">
        <v>905</v>
      </c>
      <c r="AB159" s="24" t="s">
        <v>908</v>
      </c>
    </row>
    <row r="160" spans="1:28" x14ac:dyDescent="0.2">
      <c r="A160" s="2">
        <v>7004</v>
      </c>
      <c r="B160" s="2"/>
      <c r="C160" s="21" t="s">
        <v>1230</v>
      </c>
      <c r="D160" s="28"/>
      <c r="E160" s="29"/>
      <c r="F160" s="2" t="s">
        <v>69</v>
      </c>
      <c r="G160" s="2">
        <v>0</v>
      </c>
      <c r="H160" s="2" t="s">
        <v>74</v>
      </c>
      <c r="I160" s="2">
        <v>1</v>
      </c>
      <c r="J160" s="2" t="s">
        <v>57</v>
      </c>
      <c r="K160" s="2">
        <v>0</v>
      </c>
      <c r="L160" s="2"/>
      <c r="M160" s="29"/>
      <c r="N160" s="2">
        <v>9999</v>
      </c>
      <c r="O160" s="2">
        <v>25000</v>
      </c>
      <c r="P160" s="2">
        <v>999</v>
      </c>
      <c r="Q160" s="2"/>
      <c r="R160" s="2"/>
      <c r="S160" s="2"/>
      <c r="T160" s="2" t="s">
        <v>57</v>
      </c>
      <c r="U160" s="2">
        <f>VLOOKUP(T160,下拉菜单映射!$M:$N,2,0)</f>
        <v>0</v>
      </c>
      <c r="V160" s="2">
        <v>0</v>
      </c>
      <c r="W160" s="2">
        <v>1</v>
      </c>
      <c r="X160" s="2">
        <v>0</v>
      </c>
      <c r="Y160" s="2">
        <v>0</v>
      </c>
      <c r="Z160" s="2"/>
      <c r="AA160" s="24" t="s">
        <v>905</v>
      </c>
      <c r="AB160" s="24" t="s">
        <v>909</v>
      </c>
    </row>
    <row r="161" spans="1:28" x14ac:dyDescent="0.2">
      <c r="A161" s="2">
        <v>7005</v>
      </c>
      <c r="B161" s="2"/>
      <c r="C161" s="27" t="s">
        <v>901</v>
      </c>
      <c r="D161" s="28"/>
      <c r="E161" s="29"/>
      <c r="F161" s="2" t="s">
        <v>69</v>
      </c>
      <c r="G161" s="2">
        <v>0</v>
      </c>
      <c r="H161" s="2" t="s">
        <v>74</v>
      </c>
      <c r="I161" s="2">
        <v>1</v>
      </c>
      <c r="J161" s="2" t="s">
        <v>57</v>
      </c>
      <c r="K161" s="2">
        <v>0</v>
      </c>
      <c r="L161" s="2"/>
      <c r="M161" s="29"/>
      <c r="N161" s="2">
        <v>9999</v>
      </c>
      <c r="O161" s="2">
        <v>25000</v>
      </c>
      <c r="P161" s="2">
        <v>999</v>
      </c>
      <c r="Q161" s="2"/>
      <c r="R161" s="2"/>
      <c r="S161" s="2"/>
      <c r="T161" s="2" t="s">
        <v>57</v>
      </c>
      <c r="U161" s="2">
        <f>VLOOKUP(T161,下拉菜单映射!$M:$N,2,0)</f>
        <v>0</v>
      </c>
      <c r="V161" s="2">
        <v>0</v>
      </c>
      <c r="W161" s="2">
        <v>1</v>
      </c>
      <c r="X161" s="2">
        <v>0</v>
      </c>
      <c r="Y161" s="2">
        <v>0</v>
      </c>
      <c r="Z161" s="2"/>
      <c r="AA161" s="24" t="s">
        <v>905</v>
      </c>
      <c r="AB161" s="24" t="s">
        <v>910</v>
      </c>
    </row>
    <row r="162" spans="1:28" x14ac:dyDescent="0.2">
      <c r="A162" s="2">
        <v>7006</v>
      </c>
      <c r="B162" s="2"/>
      <c r="C162" s="27" t="s">
        <v>902</v>
      </c>
      <c r="D162" s="28"/>
      <c r="E162" s="29"/>
      <c r="F162" s="2" t="s">
        <v>69</v>
      </c>
      <c r="G162" s="2">
        <v>0</v>
      </c>
      <c r="H162" s="2" t="s">
        <v>74</v>
      </c>
      <c r="I162" s="2">
        <v>1</v>
      </c>
      <c r="J162" s="2" t="s">
        <v>57</v>
      </c>
      <c r="K162" s="2">
        <v>0</v>
      </c>
      <c r="L162" s="2"/>
      <c r="M162" s="29"/>
      <c r="N162" s="2">
        <v>9999</v>
      </c>
      <c r="O162" s="2">
        <v>25000</v>
      </c>
      <c r="P162" s="2">
        <v>999</v>
      </c>
      <c r="Q162" s="2"/>
      <c r="R162" s="2"/>
      <c r="S162" s="2"/>
      <c r="T162" s="2" t="s">
        <v>57</v>
      </c>
      <c r="U162" s="2">
        <f>VLOOKUP(T162,下拉菜单映射!$M:$N,2,0)</f>
        <v>0</v>
      </c>
      <c r="V162" s="2">
        <v>0</v>
      </c>
      <c r="W162" s="2">
        <v>1</v>
      </c>
      <c r="X162" s="2">
        <v>0</v>
      </c>
      <c r="Y162" s="2">
        <v>0</v>
      </c>
      <c r="Z162" s="2"/>
      <c r="AA162" s="24" t="s">
        <v>905</v>
      </c>
      <c r="AB162" s="24" t="s">
        <v>911</v>
      </c>
    </row>
    <row r="163" spans="1:28" x14ac:dyDescent="0.2">
      <c r="A163" s="2">
        <v>7007</v>
      </c>
      <c r="B163" s="2"/>
      <c r="C163" s="27" t="s">
        <v>903</v>
      </c>
      <c r="D163" s="28"/>
      <c r="E163" s="29"/>
      <c r="F163" s="2" t="s">
        <v>69</v>
      </c>
      <c r="G163" s="2">
        <v>0</v>
      </c>
      <c r="H163" s="2" t="s">
        <v>74</v>
      </c>
      <c r="I163" s="2">
        <v>1</v>
      </c>
      <c r="J163" s="2" t="s">
        <v>57</v>
      </c>
      <c r="K163" s="2">
        <v>0</v>
      </c>
      <c r="L163" s="2"/>
      <c r="M163" s="29"/>
      <c r="N163" s="2">
        <v>9999</v>
      </c>
      <c r="O163" s="2">
        <v>25000</v>
      </c>
      <c r="P163" s="2">
        <v>999</v>
      </c>
      <c r="Q163" s="2"/>
      <c r="R163" s="2"/>
      <c r="S163" s="2"/>
      <c r="T163" s="2" t="s">
        <v>57</v>
      </c>
      <c r="U163" s="2">
        <f>VLOOKUP(T163,下拉菜单映射!$M:$N,2,0)</f>
        <v>0</v>
      </c>
      <c r="V163" s="2">
        <v>0</v>
      </c>
      <c r="W163" s="2">
        <v>1</v>
      </c>
      <c r="X163" s="2">
        <v>0</v>
      </c>
      <c r="Y163" s="2">
        <v>0</v>
      </c>
      <c r="Z163" s="2"/>
      <c r="AA163" s="24" t="s">
        <v>905</v>
      </c>
      <c r="AB163" s="24" t="s">
        <v>912</v>
      </c>
    </row>
    <row r="164" spans="1:28" x14ac:dyDescent="0.2">
      <c r="A164" s="2">
        <v>7008</v>
      </c>
      <c r="B164" s="2"/>
      <c r="C164" s="27" t="s">
        <v>904</v>
      </c>
      <c r="D164" s="28"/>
      <c r="E164" s="29"/>
      <c r="F164" s="2" t="s">
        <v>69</v>
      </c>
      <c r="G164" s="2">
        <v>0</v>
      </c>
      <c r="H164" s="2" t="s">
        <v>74</v>
      </c>
      <c r="I164" s="2">
        <v>1</v>
      </c>
      <c r="J164" s="2" t="s">
        <v>57</v>
      </c>
      <c r="K164" s="2">
        <v>0</v>
      </c>
      <c r="L164" s="2"/>
      <c r="M164" s="29"/>
      <c r="N164" s="2">
        <v>9999</v>
      </c>
      <c r="O164" s="2">
        <v>25000</v>
      </c>
      <c r="P164" s="2">
        <v>999</v>
      </c>
      <c r="Q164" s="2"/>
      <c r="R164" s="2"/>
      <c r="S164" s="2"/>
      <c r="T164" s="2" t="s">
        <v>57</v>
      </c>
      <c r="U164" s="2">
        <f>VLOOKUP(T164,下拉菜单映射!$M:$N,2,0)</f>
        <v>0</v>
      </c>
      <c r="V164" s="2">
        <v>0</v>
      </c>
      <c r="W164" s="2">
        <v>1</v>
      </c>
      <c r="X164" s="2">
        <v>0</v>
      </c>
      <c r="Y164" s="2">
        <v>0</v>
      </c>
      <c r="Z164" s="2"/>
      <c r="AA164" s="24" t="s">
        <v>905</v>
      </c>
      <c r="AB164" s="24" t="s">
        <v>913</v>
      </c>
    </row>
    <row r="165" spans="1:28" x14ac:dyDescent="0.2">
      <c r="A165" s="2">
        <v>8001</v>
      </c>
      <c r="B165" s="2"/>
      <c r="C165" s="13" t="s">
        <v>1493</v>
      </c>
      <c r="D165" s="14">
        <v>8001</v>
      </c>
      <c r="E165" s="29"/>
      <c r="F165" s="2" t="s">
        <v>69</v>
      </c>
      <c r="G165" s="2">
        <v>0</v>
      </c>
      <c r="H165" s="2" t="s">
        <v>87</v>
      </c>
      <c r="I165" s="2">
        <v>3</v>
      </c>
      <c r="J165" s="2" t="s">
        <v>57</v>
      </c>
      <c r="K165" s="2">
        <v>0</v>
      </c>
      <c r="L165" s="2"/>
      <c r="M165" s="29"/>
      <c r="N165" s="2">
        <v>1</v>
      </c>
      <c r="O165" s="2">
        <v>1</v>
      </c>
      <c r="P165" s="2">
        <v>1</v>
      </c>
      <c r="Q165" s="2"/>
      <c r="R165" s="2"/>
      <c r="S165" s="2"/>
      <c r="T165" s="2" t="s">
        <v>69</v>
      </c>
      <c r="U165" s="2">
        <v>5</v>
      </c>
      <c r="V165" s="2">
        <v>5901</v>
      </c>
      <c r="W165" s="2">
        <v>0</v>
      </c>
      <c r="X165" s="2">
        <v>0</v>
      </c>
      <c r="Y165" s="2">
        <v>0</v>
      </c>
      <c r="Z165" s="2" t="s">
        <v>1621</v>
      </c>
      <c r="AA165" s="2" t="s">
        <v>1494</v>
      </c>
      <c r="AB165" s="2" t="s">
        <v>1495</v>
      </c>
    </row>
    <row r="166" spans="1:28" x14ac:dyDescent="0.2">
      <c r="A166" s="2">
        <v>8002</v>
      </c>
      <c r="B166" s="2"/>
      <c r="C166" s="13" t="s">
        <v>1496</v>
      </c>
      <c r="D166" s="14">
        <v>8002</v>
      </c>
      <c r="E166" s="29"/>
      <c r="F166" s="2" t="s">
        <v>69</v>
      </c>
      <c r="G166" s="2">
        <v>0</v>
      </c>
      <c r="H166" s="2" t="s">
        <v>87</v>
      </c>
      <c r="I166" s="2">
        <v>3</v>
      </c>
      <c r="J166" s="2" t="s">
        <v>57</v>
      </c>
      <c r="K166" s="2">
        <v>0</v>
      </c>
      <c r="L166" s="2"/>
      <c r="M166" s="29"/>
      <c r="N166" s="2">
        <v>1</v>
      </c>
      <c r="O166" s="2">
        <v>1</v>
      </c>
      <c r="P166" s="2">
        <v>1</v>
      </c>
      <c r="Q166" s="2"/>
      <c r="R166" s="2"/>
      <c r="S166" s="2"/>
      <c r="T166" s="2" t="s">
        <v>69</v>
      </c>
      <c r="U166" s="2">
        <v>5</v>
      </c>
      <c r="V166" s="2">
        <v>5902</v>
      </c>
      <c r="W166" s="2">
        <v>0</v>
      </c>
      <c r="X166" s="2">
        <v>0</v>
      </c>
      <c r="Y166" s="2">
        <v>0</v>
      </c>
      <c r="Z166" s="2" t="s">
        <v>1621</v>
      </c>
      <c r="AA166" s="2" t="s">
        <v>1494</v>
      </c>
      <c r="AB166" s="2" t="s">
        <v>1497</v>
      </c>
    </row>
    <row r="167" spans="1:28" x14ac:dyDescent="0.2">
      <c r="A167" s="2">
        <v>8003</v>
      </c>
      <c r="B167" s="2"/>
      <c r="C167" s="13" t="s">
        <v>1498</v>
      </c>
      <c r="D167" s="14">
        <v>8003</v>
      </c>
      <c r="E167" s="29"/>
      <c r="F167" s="2" t="s">
        <v>69</v>
      </c>
      <c r="G167" s="2">
        <v>0</v>
      </c>
      <c r="H167" s="2" t="s">
        <v>87</v>
      </c>
      <c r="I167" s="2">
        <v>3</v>
      </c>
      <c r="J167" s="2" t="s">
        <v>57</v>
      </c>
      <c r="K167" s="2">
        <v>0</v>
      </c>
      <c r="L167" s="2"/>
      <c r="M167" s="29"/>
      <c r="N167" s="2">
        <v>1</v>
      </c>
      <c r="O167" s="2">
        <v>1</v>
      </c>
      <c r="P167" s="2">
        <v>1</v>
      </c>
      <c r="Q167" s="2"/>
      <c r="R167" s="2"/>
      <c r="S167" s="2"/>
      <c r="T167" s="2" t="s">
        <v>69</v>
      </c>
      <c r="U167" s="2">
        <v>5</v>
      </c>
      <c r="V167" s="2">
        <v>5903</v>
      </c>
      <c r="W167" s="2">
        <v>0</v>
      </c>
      <c r="X167" s="2">
        <v>0</v>
      </c>
      <c r="Y167" s="2">
        <v>0</v>
      </c>
      <c r="Z167" s="2" t="s">
        <v>1621</v>
      </c>
      <c r="AA167" s="2" t="s">
        <v>1494</v>
      </c>
      <c r="AB167" s="2" t="s">
        <v>1499</v>
      </c>
    </row>
    <row r="168" spans="1:28" x14ac:dyDescent="0.2">
      <c r="A168" s="2">
        <v>8004</v>
      </c>
      <c r="B168" s="2"/>
      <c r="C168" s="13" t="s">
        <v>1500</v>
      </c>
      <c r="D168" s="14">
        <v>8004</v>
      </c>
      <c r="E168" s="29"/>
      <c r="F168" s="2" t="s">
        <v>69</v>
      </c>
      <c r="G168" s="2">
        <v>0</v>
      </c>
      <c r="H168" s="2" t="s">
        <v>87</v>
      </c>
      <c r="I168" s="2">
        <v>3</v>
      </c>
      <c r="J168" s="2" t="s">
        <v>57</v>
      </c>
      <c r="K168" s="2">
        <v>0</v>
      </c>
      <c r="L168" s="2"/>
      <c r="M168" s="29"/>
      <c r="N168" s="2">
        <v>1</v>
      </c>
      <c r="O168" s="2">
        <v>1</v>
      </c>
      <c r="P168" s="2">
        <v>1</v>
      </c>
      <c r="Q168" s="2"/>
      <c r="R168" s="2"/>
      <c r="S168" s="2"/>
      <c r="T168" s="2" t="s">
        <v>69</v>
      </c>
      <c r="U168" s="2">
        <v>5</v>
      </c>
      <c r="V168" s="2">
        <v>5904</v>
      </c>
      <c r="W168" s="2">
        <v>0</v>
      </c>
      <c r="X168" s="2">
        <v>0</v>
      </c>
      <c r="Y168" s="2">
        <v>0</v>
      </c>
      <c r="Z168" s="2" t="s">
        <v>1621</v>
      </c>
      <c r="AA168" s="2" t="s">
        <v>1494</v>
      </c>
      <c r="AB168" s="2" t="s">
        <v>1501</v>
      </c>
    </row>
    <row r="169" spans="1:28" x14ac:dyDescent="0.2">
      <c r="A169" s="2">
        <v>8005</v>
      </c>
      <c r="B169" s="2"/>
      <c r="C169" s="13" t="s">
        <v>1502</v>
      </c>
      <c r="D169" s="14">
        <v>8005</v>
      </c>
      <c r="E169" s="29"/>
      <c r="F169" s="2" t="s">
        <v>69</v>
      </c>
      <c r="G169" s="2">
        <v>0</v>
      </c>
      <c r="H169" s="2" t="s">
        <v>87</v>
      </c>
      <c r="I169" s="2">
        <v>3</v>
      </c>
      <c r="J169" s="2" t="s">
        <v>57</v>
      </c>
      <c r="K169" s="2">
        <v>0</v>
      </c>
      <c r="L169" s="2"/>
      <c r="M169" s="29"/>
      <c r="N169" s="2">
        <v>1</v>
      </c>
      <c r="O169" s="2">
        <v>1</v>
      </c>
      <c r="P169" s="2">
        <v>1</v>
      </c>
      <c r="Q169" s="2"/>
      <c r="R169" s="2"/>
      <c r="S169" s="2"/>
      <c r="T169" s="2" t="s">
        <v>69</v>
      </c>
      <c r="U169" s="2">
        <v>5</v>
      </c>
      <c r="V169" s="2">
        <v>5905</v>
      </c>
      <c r="W169" s="2">
        <v>0</v>
      </c>
      <c r="X169" s="2">
        <v>0</v>
      </c>
      <c r="Y169" s="2">
        <v>0</v>
      </c>
      <c r="Z169" s="2" t="s">
        <v>1621</v>
      </c>
      <c r="AA169" s="2" t="s">
        <v>1494</v>
      </c>
      <c r="AB169" s="2" t="s">
        <v>1503</v>
      </c>
    </row>
    <row r="170" spans="1:28" x14ac:dyDescent="0.2">
      <c r="A170" s="2">
        <v>8006</v>
      </c>
      <c r="B170" s="2"/>
      <c r="C170" s="13" t="s">
        <v>1504</v>
      </c>
      <c r="D170" s="14">
        <v>8006</v>
      </c>
      <c r="E170" s="29"/>
      <c r="F170" s="2" t="s">
        <v>69</v>
      </c>
      <c r="G170" s="2">
        <v>0</v>
      </c>
      <c r="H170" s="2" t="s">
        <v>87</v>
      </c>
      <c r="I170" s="2">
        <v>3</v>
      </c>
      <c r="J170" s="2" t="s">
        <v>57</v>
      </c>
      <c r="K170" s="2">
        <v>0</v>
      </c>
      <c r="L170" s="2"/>
      <c r="M170" s="29"/>
      <c r="N170" s="2">
        <v>1</v>
      </c>
      <c r="O170" s="2">
        <v>1</v>
      </c>
      <c r="P170" s="2">
        <v>1</v>
      </c>
      <c r="Q170" s="2"/>
      <c r="R170" s="2"/>
      <c r="S170" s="2"/>
      <c r="T170" s="2" t="s">
        <v>69</v>
      </c>
      <c r="U170" s="2">
        <v>5</v>
      </c>
      <c r="V170" s="2">
        <v>5906</v>
      </c>
      <c r="W170" s="2">
        <v>0</v>
      </c>
      <c r="X170" s="2">
        <v>0</v>
      </c>
      <c r="Y170" s="2">
        <v>0</v>
      </c>
      <c r="Z170" s="2" t="s">
        <v>1621</v>
      </c>
      <c r="AA170" s="2" t="s">
        <v>1494</v>
      </c>
      <c r="AB170" s="2" t="s">
        <v>1505</v>
      </c>
    </row>
    <row r="171" spans="1:28" x14ac:dyDescent="0.2">
      <c r="A171" s="2">
        <v>8007</v>
      </c>
      <c r="B171" s="2"/>
      <c r="C171" s="13" t="s">
        <v>1506</v>
      </c>
      <c r="D171" s="14">
        <v>8007</v>
      </c>
      <c r="E171" s="29"/>
      <c r="F171" s="2" t="s">
        <v>69</v>
      </c>
      <c r="G171" s="2">
        <v>0</v>
      </c>
      <c r="H171" s="2" t="s">
        <v>87</v>
      </c>
      <c r="I171" s="2">
        <v>3</v>
      </c>
      <c r="J171" s="2" t="s">
        <v>57</v>
      </c>
      <c r="K171" s="2">
        <v>0</v>
      </c>
      <c r="L171" s="2"/>
      <c r="M171" s="29"/>
      <c r="N171" s="2">
        <v>1</v>
      </c>
      <c r="O171" s="2">
        <v>1</v>
      </c>
      <c r="P171" s="2">
        <v>1</v>
      </c>
      <c r="Q171" s="2"/>
      <c r="R171" s="2"/>
      <c r="S171" s="2"/>
      <c r="T171" s="2" t="s">
        <v>69</v>
      </c>
      <c r="U171" s="2">
        <v>5</v>
      </c>
      <c r="V171" s="2">
        <v>5907</v>
      </c>
      <c r="W171" s="2">
        <v>0</v>
      </c>
      <c r="X171" s="2">
        <v>0</v>
      </c>
      <c r="Y171" s="2">
        <v>0</v>
      </c>
      <c r="Z171" s="2" t="s">
        <v>1621</v>
      </c>
      <c r="AA171" s="2" t="s">
        <v>1494</v>
      </c>
      <c r="AB171" s="2" t="s">
        <v>1507</v>
      </c>
    </row>
    <row r="172" spans="1:28" x14ac:dyDescent="0.2">
      <c r="A172" s="2">
        <v>8008</v>
      </c>
      <c r="B172" s="2"/>
      <c r="C172" s="13" t="s">
        <v>1508</v>
      </c>
      <c r="D172" s="14">
        <v>8008</v>
      </c>
      <c r="E172" s="29"/>
      <c r="F172" s="2" t="s">
        <v>69</v>
      </c>
      <c r="G172" s="2">
        <v>0</v>
      </c>
      <c r="H172" s="2" t="s">
        <v>87</v>
      </c>
      <c r="I172" s="2">
        <v>3</v>
      </c>
      <c r="J172" s="2" t="s">
        <v>57</v>
      </c>
      <c r="K172" s="2">
        <v>0</v>
      </c>
      <c r="L172" s="2"/>
      <c r="M172" s="29"/>
      <c r="N172" s="2">
        <v>1</v>
      </c>
      <c r="O172" s="2">
        <v>1</v>
      </c>
      <c r="P172" s="2">
        <v>1</v>
      </c>
      <c r="Q172" s="2"/>
      <c r="R172" s="2"/>
      <c r="S172" s="2"/>
      <c r="T172" s="2" t="s">
        <v>69</v>
      </c>
      <c r="U172" s="2">
        <v>5</v>
      </c>
      <c r="V172" s="2">
        <v>5908</v>
      </c>
      <c r="W172" s="2">
        <v>0</v>
      </c>
      <c r="X172" s="2">
        <v>0</v>
      </c>
      <c r="Y172" s="2">
        <v>0</v>
      </c>
      <c r="Z172" s="2" t="s">
        <v>1621</v>
      </c>
      <c r="AA172" s="2" t="s">
        <v>1494</v>
      </c>
      <c r="AB172" s="2" t="s">
        <v>1509</v>
      </c>
    </row>
    <row r="173" spans="1:28" x14ac:dyDescent="0.2">
      <c r="A173" s="2">
        <v>8009</v>
      </c>
      <c r="B173" s="2"/>
      <c r="C173" s="13" t="s">
        <v>1510</v>
      </c>
      <c r="D173" s="14">
        <v>8009</v>
      </c>
      <c r="E173" s="29"/>
      <c r="F173" s="2" t="s">
        <v>69</v>
      </c>
      <c r="G173" s="2">
        <v>0</v>
      </c>
      <c r="H173" s="2" t="s">
        <v>87</v>
      </c>
      <c r="I173" s="2">
        <v>3</v>
      </c>
      <c r="J173" s="2" t="s">
        <v>57</v>
      </c>
      <c r="K173" s="2">
        <v>0</v>
      </c>
      <c r="L173" s="2"/>
      <c r="M173" s="29"/>
      <c r="N173" s="2">
        <v>1</v>
      </c>
      <c r="O173" s="2">
        <v>1</v>
      </c>
      <c r="P173" s="2">
        <v>1</v>
      </c>
      <c r="Q173" s="2"/>
      <c r="R173" s="2"/>
      <c r="S173" s="2"/>
      <c r="T173" s="2" t="s">
        <v>69</v>
      </c>
      <c r="U173" s="2">
        <v>5</v>
      </c>
      <c r="V173" s="2">
        <v>5909</v>
      </c>
      <c r="W173" s="2">
        <v>0</v>
      </c>
      <c r="X173" s="2">
        <v>0</v>
      </c>
      <c r="Y173" s="2">
        <v>0</v>
      </c>
      <c r="Z173" s="2" t="s">
        <v>1621</v>
      </c>
      <c r="AA173" s="2" t="s">
        <v>1494</v>
      </c>
      <c r="AB173" s="2" t="s">
        <v>1511</v>
      </c>
    </row>
    <row r="174" spans="1:28" x14ac:dyDescent="0.2">
      <c r="A174" s="2">
        <v>8010</v>
      </c>
      <c r="B174" s="2"/>
      <c r="C174" s="13" t="s">
        <v>1512</v>
      </c>
      <c r="D174" s="14">
        <v>8010</v>
      </c>
      <c r="E174" s="29"/>
      <c r="F174" s="2" t="s">
        <v>69</v>
      </c>
      <c r="G174" s="2">
        <v>0</v>
      </c>
      <c r="H174" s="2" t="s">
        <v>87</v>
      </c>
      <c r="I174" s="2">
        <v>3</v>
      </c>
      <c r="J174" s="2" t="s">
        <v>57</v>
      </c>
      <c r="K174" s="2">
        <v>0</v>
      </c>
      <c r="L174" s="2"/>
      <c r="M174" s="29"/>
      <c r="N174" s="2">
        <v>1</v>
      </c>
      <c r="O174" s="2">
        <v>1</v>
      </c>
      <c r="P174" s="2">
        <v>1</v>
      </c>
      <c r="Q174" s="2"/>
      <c r="R174" s="2"/>
      <c r="S174" s="2"/>
      <c r="T174" s="2" t="s">
        <v>69</v>
      </c>
      <c r="U174" s="2">
        <v>5</v>
      </c>
      <c r="V174" s="2">
        <v>5910</v>
      </c>
      <c r="W174" s="2">
        <v>0</v>
      </c>
      <c r="X174" s="2">
        <v>0</v>
      </c>
      <c r="Y174" s="2">
        <v>0</v>
      </c>
      <c r="Z174" s="2" t="s">
        <v>1621</v>
      </c>
      <c r="AA174" s="2" t="s">
        <v>1494</v>
      </c>
      <c r="AB174" s="2" t="s">
        <v>1513</v>
      </c>
    </row>
    <row r="175" spans="1:28" x14ac:dyDescent="0.2">
      <c r="A175" s="2">
        <v>8011</v>
      </c>
      <c r="B175" s="2"/>
      <c r="C175" s="13" t="s">
        <v>1514</v>
      </c>
      <c r="D175" s="14">
        <v>8011</v>
      </c>
      <c r="E175" s="29"/>
      <c r="F175" s="2" t="s">
        <v>69</v>
      </c>
      <c r="G175" s="2">
        <v>0</v>
      </c>
      <c r="H175" s="2" t="s">
        <v>87</v>
      </c>
      <c r="I175" s="2">
        <v>3</v>
      </c>
      <c r="J175" s="2" t="s">
        <v>57</v>
      </c>
      <c r="K175" s="2">
        <v>0</v>
      </c>
      <c r="L175" s="2"/>
      <c r="M175" s="29"/>
      <c r="N175" s="2">
        <v>1</v>
      </c>
      <c r="O175" s="2">
        <v>1</v>
      </c>
      <c r="P175" s="2">
        <v>1</v>
      </c>
      <c r="Q175" s="2"/>
      <c r="R175" s="2"/>
      <c r="S175" s="2"/>
      <c r="T175" s="2" t="s">
        <v>69</v>
      </c>
      <c r="U175" s="2">
        <v>5</v>
      </c>
      <c r="V175" s="2">
        <v>5911</v>
      </c>
      <c r="W175" s="2">
        <v>0</v>
      </c>
      <c r="X175" s="2">
        <v>0</v>
      </c>
      <c r="Y175" s="2">
        <v>0</v>
      </c>
      <c r="Z175" s="2" t="s">
        <v>1621</v>
      </c>
      <c r="AA175" s="2" t="s">
        <v>1494</v>
      </c>
      <c r="AB175" s="2" t="s">
        <v>1515</v>
      </c>
    </row>
    <row r="176" spans="1:28" x14ac:dyDescent="0.2">
      <c r="A176" s="2">
        <v>8012</v>
      </c>
      <c r="B176" s="2"/>
      <c r="C176" s="13" t="s">
        <v>1516</v>
      </c>
      <c r="D176" s="14">
        <v>8012</v>
      </c>
      <c r="E176" s="29"/>
      <c r="F176" s="2" t="s">
        <v>69</v>
      </c>
      <c r="G176" s="2">
        <v>0</v>
      </c>
      <c r="H176" s="2" t="s">
        <v>87</v>
      </c>
      <c r="I176" s="2">
        <v>3</v>
      </c>
      <c r="J176" s="2" t="s">
        <v>57</v>
      </c>
      <c r="K176" s="2">
        <v>0</v>
      </c>
      <c r="L176" s="2"/>
      <c r="M176" s="29"/>
      <c r="N176" s="2">
        <v>1</v>
      </c>
      <c r="O176" s="2">
        <v>1</v>
      </c>
      <c r="P176" s="2">
        <v>1</v>
      </c>
      <c r="Q176" s="2"/>
      <c r="R176" s="2"/>
      <c r="S176" s="2"/>
      <c r="T176" s="2" t="s">
        <v>69</v>
      </c>
      <c r="U176" s="2">
        <v>5</v>
      </c>
      <c r="V176" s="2">
        <v>5912</v>
      </c>
      <c r="W176" s="2">
        <v>0</v>
      </c>
      <c r="X176" s="2">
        <v>0</v>
      </c>
      <c r="Y176" s="2">
        <v>0</v>
      </c>
      <c r="Z176" s="2" t="s">
        <v>1621</v>
      </c>
      <c r="AA176" s="2" t="s">
        <v>1494</v>
      </c>
      <c r="AB176" s="2" t="s">
        <v>1517</v>
      </c>
    </row>
    <row r="177" spans="1:28" x14ac:dyDescent="0.2">
      <c r="A177" s="2">
        <v>8013</v>
      </c>
      <c r="B177" s="2"/>
      <c r="C177" s="13" t="s">
        <v>1518</v>
      </c>
      <c r="D177" s="14">
        <v>8013</v>
      </c>
      <c r="E177" s="29"/>
      <c r="F177" s="2" t="s">
        <v>69</v>
      </c>
      <c r="G177" s="2">
        <v>0</v>
      </c>
      <c r="H177" s="2" t="s">
        <v>87</v>
      </c>
      <c r="I177" s="2">
        <v>3</v>
      </c>
      <c r="J177" s="2" t="s">
        <v>57</v>
      </c>
      <c r="K177" s="2">
        <v>0</v>
      </c>
      <c r="L177" s="2"/>
      <c r="M177" s="29"/>
      <c r="N177" s="2">
        <v>1</v>
      </c>
      <c r="O177" s="2">
        <v>1</v>
      </c>
      <c r="P177" s="2">
        <v>1</v>
      </c>
      <c r="Q177" s="2"/>
      <c r="R177" s="2"/>
      <c r="S177" s="2"/>
      <c r="T177" s="2" t="s">
        <v>69</v>
      </c>
      <c r="U177" s="2">
        <v>5</v>
      </c>
      <c r="V177" s="2">
        <v>5913</v>
      </c>
      <c r="W177" s="2">
        <v>0</v>
      </c>
      <c r="X177" s="2">
        <v>0</v>
      </c>
      <c r="Y177" s="2">
        <v>0</v>
      </c>
      <c r="Z177" s="2" t="s">
        <v>1621</v>
      </c>
      <c r="AA177" s="2" t="s">
        <v>1494</v>
      </c>
      <c r="AB177" s="2" t="s">
        <v>1519</v>
      </c>
    </row>
    <row r="178" spans="1:28" x14ac:dyDescent="0.2">
      <c r="A178" s="2">
        <v>8014</v>
      </c>
      <c r="B178" s="2"/>
      <c r="C178" s="13" t="s">
        <v>1520</v>
      </c>
      <c r="D178" s="14">
        <v>8014</v>
      </c>
      <c r="E178" s="29"/>
      <c r="F178" s="2" t="s">
        <v>69</v>
      </c>
      <c r="G178" s="2">
        <v>0</v>
      </c>
      <c r="H178" s="2" t="s">
        <v>87</v>
      </c>
      <c r="I178" s="2">
        <v>3</v>
      </c>
      <c r="J178" s="2" t="s">
        <v>57</v>
      </c>
      <c r="K178" s="2">
        <v>0</v>
      </c>
      <c r="L178" s="2"/>
      <c r="M178" s="29"/>
      <c r="N178" s="2">
        <v>1</v>
      </c>
      <c r="O178" s="2">
        <v>1</v>
      </c>
      <c r="P178" s="2">
        <v>1</v>
      </c>
      <c r="Q178" s="2"/>
      <c r="R178" s="2"/>
      <c r="S178" s="2"/>
      <c r="T178" s="2" t="s">
        <v>69</v>
      </c>
      <c r="U178" s="2">
        <v>5</v>
      </c>
      <c r="V178" s="2">
        <v>5914</v>
      </c>
      <c r="W178" s="2">
        <v>0</v>
      </c>
      <c r="X178" s="2">
        <v>0</v>
      </c>
      <c r="Y178" s="2">
        <v>0</v>
      </c>
      <c r="Z178" s="2" t="s">
        <v>1621</v>
      </c>
      <c r="AA178" s="2" t="s">
        <v>1494</v>
      </c>
      <c r="AB178" s="2" t="s">
        <v>1521</v>
      </c>
    </row>
    <row r="179" spans="1:28" x14ac:dyDescent="0.2">
      <c r="A179" s="2">
        <v>8015</v>
      </c>
      <c r="B179" s="2"/>
      <c r="C179" s="13" t="s">
        <v>1522</v>
      </c>
      <c r="D179" s="14">
        <v>8015</v>
      </c>
      <c r="E179" s="29"/>
      <c r="F179" s="2" t="s">
        <v>69</v>
      </c>
      <c r="G179" s="2">
        <v>0</v>
      </c>
      <c r="H179" s="2" t="s">
        <v>87</v>
      </c>
      <c r="I179" s="2">
        <v>3</v>
      </c>
      <c r="J179" s="2" t="s">
        <v>57</v>
      </c>
      <c r="K179" s="2">
        <v>0</v>
      </c>
      <c r="L179" s="2"/>
      <c r="M179" s="29"/>
      <c r="N179" s="2">
        <v>1</v>
      </c>
      <c r="O179" s="2">
        <v>1</v>
      </c>
      <c r="P179" s="2">
        <v>1</v>
      </c>
      <c r="Q179" s="2"/>
      <c r="R179" s="2"/>
      <c r="S179" s="2"/>
      <c r="T179" s="2" t="s">
        <v>69</v>
      </c>
      <c r="U179" s="2">
        <v>5</v>
      </c>
      <c r="V179" s="2">
        <v>5915</v>
      </c>
      <c r="W179" s="2">
        <v>0</v>
      </c>
      <c r="X179" s="2">
        <v>0</v>
      </c>
      <c r="Y179" s="2">
        <v>0</v>
      </c>
      <c r="Z179" s="2" t="s">
        <v>1621</v>
      </c>
      <c r="AA179" s="2" t="s">
        <v>1494</v>
      </c>
      <c r="AB179" s="2" t="s">
        <v>1523</v>
      </c>
    </row>
    <row r="180" spans="1:28" x14ac:dyDescent="0.2">
      <c r="A180" s="2">
        <v>100001</v>
      </c>
      <c r="B180" s="2"/>
      <c r="C180" s="2" t="s">
        <v>1585</v>
      </c>
      <c r="D180" s="14">
        <v>100001</v>
      </c>
      <c r="E180" s="29"/>
      <c r="F180" s="2" t="s">
        <v>70</v>
      </c>
      <c r="G180" s="2">
        <v>1</v>
      </c>
      <c r="H180" s="2" t="s">
        <v>52</v>
      </c>
      <c r="I180" s="2">
        <f>VLOOKUP(H180,下拉菜单映射!$E:$F,2,0)</f>
        <v>2</v>
      </c>
      <c r="J180" s="2" t="s">
        <v>57</v>
      </c>
      <c r="K180" s="2">
        <f>VLOOKUP(J180,下拉菜单映射!$I:$J,2,0)</f>
        <v>0</v>
      </c>
      <c r="L180" s="2"/>
      <c r="M180" s="29"/>
      <c r="N180" s="13">
        <v>10</v>
      </c>
      <c r="O180" s="2">
        <v>25000</v>
      </c>
      <c r="P180" s="2">
        <v>999</v>
      </c>
      <c r="Q180" s="2"/>
      <c r="R180" s="2"/>
      <c r="S180" s="2"/>
      <c r="T180" s="2" t="s">
        <v>69</v>
      </c>
      <c r="U180" s="2">
        <f>VLOOKUP(T180,下拉菜单映射!$M:$N,2,0)</f>
        <v>5</v>
      </c>
      <c r="V180" s="2">
        <v>9999</v>
      </c>
      <c r="W180" s="2">
        <v>1</v>
      </c>
      <c r="X180" s="2">
        <v>0</v>
      </c>
      <c r="Y180" s="2">
        <v>0</v>
      </c>
      <c r="Z180" s="2"/>
      <c r="AA180" s="2" t="s">
        <v>1589</v>
      </c>
      <c r="AB180" s="2" t="s">
        <v>1446</v>
      </c>
    </row>
    <row r="181" spans="1:28" x14ac:dyDescent="0.2">
      <c r="A181" s="2">
        <v>100002</v>
      </c>
      <c r="B181" s="2"/>
      <c r="C181" s="13" t="s">
        <v>1586</v>
      </c>
      <c r="D181" s="14">
        <v>100002</v>
      </c>
      <c r="E181" s="29"/>
      <c r="F181" s="2" t="s">
        <v>70</v>
      </c>
      <c r="G181" s="2">
        <v>1</v>
      </c>
      <c r="H181" s="2" t="s">
        <v>53</v>
      </c>
      <c r="I181" s="2">
        <f>VLOOKUP(H181,下拉菜单映射!$E:$F,2,0)</f>
        <v>3</v>
      </c>
      <c r="J181" s="2" t="s">
        <v>57</v>
      </c>
      <c r="K181" s="2">
        <f>VLOOKUP(J181,下拉菜单映射!$I:$J,2,0)</f>
        <v>0</v>
      </c>
      <c r="L181" s="2"/>
      <c r="M181" s="29"/>
      <c r="N181" s="13">
        <v>10</v>
      </c>
      <c r="O181" s="2">
        <v>25000</v>
      </c>
      <c r="P181" s="2">
        <v>999</v>
      </c>
      <c r="Q181" s="2"/>
      <c r="R181" s="2"/>
      <c r="S181" s="2"/>
      <c r="T181" s="2" t="s">
        <v>69</v>
      </c>
      <c r="U181" s="2">
        <f>VLOOKUP(T181,下拉菜单映射!$M:$N,2,0)</f>
        <v>5</v>
      </c>
      <c r="V181" s="2">
        <v>9999</v>
      </c>
      <c r="W181" s="2">
        <v>1</v>
      </c>
      <c r="X181" s="2">
        <v>0</v>
      </c>
      <c r="Y181" s="2">
        <v>0</v>
      </c>
      <c r="Z181" s="2"/>
      <c r="AA181" s="13" t="s">
        <v>1590</v>
      </c>
      <c r="AB181" s="13" t="s">
        <v>1446</v>
      </c>
    </row>
    <row r="182" spans="1:28" x14ac:dyDescent="0.2">
      <c r="A182" s="2">
        <v>100003</v>
      </c>
      <c r="B182" s="2"/>
      <c r="C182" s="13" t="s">
        <v>1587</v>
      </c>
      <c r="D182" s="14">
        <v>100003</v>
      </c>
      <c r="E182" s="29"/>
      <c r="F182" s="2" t="s">
        <v>70</v>
      </c>
      <c r="G182" s="2">
        <v>1</v>
      </c>
      <c r="H182" s="2" t="s">
        <v>54</v>
      </c>
      <c r="I182" s="2">
        <f>VLOOKUP(H182,下拉菜单映射!$E:$F,2,0)</f>
        <v>4</v>
      </c>
      <c r="J182" s="2" t="s">
        <v>57</v>
      </c>
      <c r="K182" s="2">
        <f>VLOOKUP(J182,下拉菜单映射!$I:$J,2,0)</f>
        <v>0</v>
      </c>
      <c r="L182" s="2"/>
      <c r="M182" s="29"/>
      <c r="N182" s="13">
        <v>10</v>
      </c>
      <c r="O182" s="2">
        <v>25000</v>
      </c>
      <c r="P182" s="2">
        <v>999</v>
      </c>
      <c r="Q182" s="2"/>
      <c r="R182" s="2"/>
      <c r="S182" s="2"/>
      <c r="T182" s="2" t="s">
        <v>69</v>
      </c>
      <c r="U182" s="2">
        <f>VLOOKUP(T182,下拉菜单映射!$M:$N,2,0)</f>
        <v>5</v>
      </c>
      <c r="V182" s="2">
        <v>9999</v>
      </c>
      <c r="W182" s="2">
        <v>1</v>
      </c>
      <c r="X182" s="2">
        <v>0</v>
      </c>
      <c r="Y182" s="2">
        <v>0</v>
      </c>
      <c r="Z182" s="2"/>
      <c r="AA182" s="13" t="s">
        <v>1591</v>
      </c>
      <c r="AB182" s="13" t="s">
        <v>1446</v>
      </c>
    </row>
    <row r="183" spans="1:28" x14ac:dyDescent="0.2">
      <c r="A183" s="2">
        <v>100004</v>
      </c>
      <c r="B183" s="2"/>
      <c r="C183" s="13" t="s">
        <v>1588</v>
      </c>
      <c r="D183" s="14">
        <v>100004</v>
      </c>
      <c r="E183" s="29"/>
      <c r="F183" s="2" t="s">
        <v>70</v>
      </c>
      <c r="G183" s="2">
        <v>1</v>
      </c>
      <c r="H183" s="2" t="s">
        <v>55</v>
      </c>
      <c r="I183" s="2">
        <f>VLOOKUP(H183,下拉菜单映射!$E:$F,2,0)</f>
        <v>5</v>
      </c>
      <c r="J183" s="2" t="s">
        <v>57</v>
      </c>
      <c r="K183" s="2">
        <f>VLOOKUP(J183,下拉菜单映射!$I:$J,2,0)</f>
        <v>0</v>
      </c>
      <c r="L183" s="2"/>
      <c r="M183" s="29"/>
      <c r="N183" s="13">
        <v>10</v>
      </c>
      <c r="O183" s="2">
        <v>25000</v>
      </c>
      <c r="P183" s="2">
        <v>999</v>
      </c>
      <c r="Q183" s="2"/>
      <c r="R183" s="2"/>
      <c r="S183" s="2"/>
      <c r="T183" s="2" t="s">
        <v>69</v>
      </c>
      <c r="U183" s="2">
        <f>VLOOKUP(T183,下拉菜单映射!$M:$N,2,0)</f>
        <v>5</v>
      </c>
      <c r="V183" s="2">
        <v>9999</v>
      </c>
      <c r="W183" s="2">
        <v>1</v>
      </c>
      <c r="X183" s="2">
        <v>0</v>
      </c>
      <c r="Y183" s="2">
        <v>0</v>
      </c>
      <c r="Z183" s="2"/>
      <c r="AA183" s="13" t="s">
        <v>1592</v>
      </c>
      <c r="AB183" s="13" t="s">
        <v>1446</v>
      </c>
    </row>
    <row r="184" spans="1:28" x14ac:dyDescent="0.2">
      <c r="A184" s="2">
        <v>100005</v>
      </c>
      <c r="B184" s="2"/>
      <c r="C184" s="16" t="s">
        <v>1271</v>
      </c>
      <c r="D184" s="14">
        <v>100005</v>
      </c>
      <c r="E184" s="29"/>
      <c r="F184" s="2" t="s">
        <v>70</v>
      </c>
      <c r="G184" s="2">
        <v>1</v>
      </c>
      <c r="H184" s="2" t="s">
        <v>77</v>
      </c>
      <c r="I184" s="2">
        <f>VLOOKUP(H184,下拉菜单映射!$E:$F,2,0)</f>
        <v>4</v>
      </c>
      <c r="J184" s="2" t="s">
        <v>57</v>
      </c>
      <c r="K184" s="2">
        <f>VLOOKUP(J184,下拉菜单映射!$I:$J,2,0)</f>
        <v>0</v>
      </c>
      <c r="L184" s="2"/>
      <c r="M184" s="29"/>
      <c r="N184" s="13">
        <v>10</v>
      </c>
      <c r="O184" s="2">
        <v>25000</v>
      </c>
      <c r="P184" s="2">
        <v>999</v>
      </c>
      <c r="Q184" s="2"/>
      <c r="R184" s="2"/>
      <c r="S184" s="2"/>
      <c r="T184" s="2" t="s">
        <v>69</v>
      </c>
      <c r="U184" s="2">
        <f>VLOOKUP(T184,下拉菜单映射!$M:$N,2,0)</f>
        <v>5</v>
      </c>
      <c r="V184" s="2">
        <v>9999</v>
      </c>
      <c r="W184" s="2">
        <v>1</v>
      </c>
      <c r="X184" s="2">
        <v>0</v>
      </c>
      <c r="Y184" s="2">
        <v>0</v>
      </c>
      <c r="Z184" s="2"/>
      <c r="AA184" s="40" t="s">
        <v>1448</v>
      </c>
      <c r="AB184" s="13" t="s">
        <v>1447</v>
      </c>
    </row>
    <row r="185" spans="1:28" x14ac:dyDescent="0.2">
      <c r="A185" s="2">
        <v>100006</v>
      </c>
      <c r="B185" s="2"/>
      <c r="C185" s="16" t="s">
        <v>1272</v>
      </c>
      <c r="D185" s="14">
        <v>100006</v>
      </c>
      <c r="E185" s="29"/>
      <c r="F185" s="2" t="s">
        <v>70</v>
      </c>
      <c r="G185" s="2">
        <v>1</v>
      </c>
      <c r="H185" s="2" t="s">
        <v>77</v>
      </c>
      <c r="I185" s="2">
        <f>VLOOKUP(H185,下拉菜单映射!$E:$F,2,0)</f>
        <v>4</v>
      </c>
      <c r="J185" s="2" t="s">
        <v>57</v>
      </c>
      <c r="K185" s="2">
        <f>VLOOKUP(J185,下拉菜单映射!$I:$J,2,0)</f>
        <v>0</v>
      </c>
      <c r="L185" s="2"/>
      <c r="M185" s="29"/>
      <c r="N185" s="13">
        <v>10</v>
      </c>
      <c r="O185" s="2">
        <v>25000</v>
      </c>
      <c r="P185" s="2">
        <v>999</v>
      </c>
      <c r="Q185" s="2"/>
      <c r="R185" s="2"/>
      <c r="S185" s="2"/>
      <c r="T185" s="2" t="s">
        <v>69</v>
      </c>
      <c r="U185" s="2">
        <f>VLOOKUP(T185,下拉菜单映射!$M:$N,2,0)</f>
        <v>5</v>
      </c>
      <c r="V185" s="2">
        <v>9999</v>
      </c>
      <c r="W185" s="2">
        <v>1</v>
      </c>
      <c r="X185" s="2">
        <v>0</v>
      </c>
      <c r="Y185" s="2">
        <v>0</v>
      </c>
      <c r="Z185" s="2"/>
      <c r="AA185" s="40" t="s">
        <v>1449</v>
      </c>
      <c r="AB185" s="13" t="s">
        <v>1446</v>
      </c>
    </row>
    <row r="186" spans="1:28" x14ac:dyDescent="0.2">
      <c r="A186" s="2">
        <v>100007</v>
      </c>
      <c r="B186" s="2"/>
      <c r="C186" s="16" t="s">
        <v>1273</v>
      </c>
      <c r="D186" s="14">
        <v>100007</v>
      </c>
      <c r="E186" s="29"/>
      <c r="F186" s="2" t="s">
        <v>70</v>
      </c>
      <c r="G186" s="2">
        <v>1</v>
      </c>
      <c r="H186" s="2" t="s">
        <v>74</v>
      </c>
      <c r="I186" s="2">
        <f>VLOOKUP(H186,下拉菜单映射!$E:$F,2,0)</f>
        <v>5</v>
      </c>
      <c r="J186" s="2" t="s">
        <v>57</v>
      </c>
      <c r="K186" s="2">
        <f>VLOOKUP(J186,下拉菜单映射!$I:$J,2,0)</f>
        <v>0</v>
      </c>
      <c r="L186" s="2"/>
      <c r="M186" s="29"/>
      <c r="N186" s="13">
        <v>10</v>
      </c>
      <c r="O186" s="2">
        <v>25000</v>
      </c>
      <c r="P186" s="2">
        <v>999</v>
      </c>
      <c r="Q186" s="2"/>
      <c r="R186" s="2"/>
      <c r="S186" s="2"/>
      <c r="T186" s="2" t="s">
        <v>69</v>
      </c>
      <c r="U186" s="2">
        <f>VLOOKUP(T186,下拉菜单映射!$M:$N,2,0)</f>
        <v>5</v>
      </c>
      <c r="V186" s="2">
        <v>9999</v>
      </c>
      <c r="W186" s="2">
        <v>1</v>
      </c>
      <c r="X186" s="2">
        <v>0</v>
      </c>
      <c r="Y186" s="2">
        <v>0</v>
      </c>
      <c r="Z186" s="2"/>
      <c r="AA186" s="40" t="s">
        <v>1450</v>
      </c>
      <c r="AB186" s="13" t="s">
        <v>1447</v>
      </c>
    </row>
    <row r="187" spans="1:28" x14ac:dyDescent="0.2">
      <c r="A187" s="2">
        <v>100008</v>
      </c>
      <c r="B187" s="2"/>
      <c r="C187" s="16" t="s">
        <v>1274</v>
      </c>
      <c r="D187" s="14">
        <v>100008</v>
      </c>
      <c r="E187" s="29"/>
      <c r="F187" s="2" t="s">
        <v>70</v>
      </c>
      <c r="G187" s="2">
        <v>1</v>
      </c>
      <c r="H187" s="2" t="s">
        <v>55</v>
      </c>
      <c r="I187" s="2">
        <f>VLOOKUP(H187,下拉菜单映射!$E:$F,2,0)</f>
        <v>5</v>
      </c>
      <c r="J187" s="2" t="s">
        <v>57</v>
      </c>
      <c r="K187" s="2">
        <f>VLOOKUP(J187,下拉菜单映射!$I:$J,2,0)</f>
        <v>0</v>
      </c>
      <c r="L187" s="2"/>
      <c r="M187" s="29"/>
      <c r="N187" s="13">
        <v>10</v>
      </c>
      <c r="O187" s="2">
        <v>25000</v>
      </c>
      <c r="P187" s="2">
        <v>999</v>
      </c>
      <c r="Q187" s="2"/>
      <c r="R187" s="2"/>
      <c r="S187" s="2"/>
      <c r="T187" s="2" t="s">
        <v>69</v>
      </c>
      <c r="U187" s="2">
        <f>VLOOKUP(T187,下拉菜单映射!$M:$N,2,0)</f>
        <v>5</v>
      </c>
      <c r="V187" s="2">
        <v>9999</v>
      </c>
      <c r="W187" s="2">
        <v>1</v>
      </c>
      <c r="X187" s="2">
        <v>0</v>
      </c>
      <c r="Y187" s="2">
        <v>0</v>
      </c>
      <c r="Z187" s="2"/>
      <c r="AA187" s="40" t="s">
        <v>1451</v>
      </c>
      <c r="AB187" s="13" t="s">
        <v>1446</v>
      </c>
    </row>
    <row r="188" spans="1:28" x14ac:dyDescent="0.2">
      <c r="A188" s="2">
        <v>100009</v>
      </c>
      <c r="B188" s="2"/>
      <c r="C188" s="2" t="s">
        <v>1585</v>
      </c>
      <c r="D188" s="14">
        <v>100001</v>
      </c>
      <c r="E188" s="29"/>
      <c r="F188" s="2" t="s">
        <v>70</v>
      </c>
      <c r="G188" s="2">
        <v>1</v>
      </c>
      <c r="H188" s="2" t="s">
        <v>52</v>
      </c>
      <c r="I188" s="2">
        <f>VLOOKUP(H188,下拉菜单映射!$E:$F,2,0)</f>
        <v>2</v>
      </c>
      <c r="J188" s="2" t="s">
        <v>57</v>
      </c>
      <c r="K188" s="2">
        <f>VLOOKUP(J188,下拉菜单映射!$I:$J,2,0)</f>
        <v>0</v>
      </c>
      <c r="L188" s="2"/>
      <c r="M188" s="29"/>
      <c r="N188" s="13">
        <v>10</v>
      </c>
      <c r="O188" s="2">
        <v>25000</v>
      </c>
      <c r="P188" s="2">
        <v>999</v>
      </c>
      <c r="Q188" s="2"/>
      <c r="R188" s="2"/>
      <c r="S188" s="2"/>
      <c r="T188" s="2" t="s">
        <v>69</v>
      </c>
      <c r="U188" s="2">
        <f>VLOOKUP(T188,下拉菜单映射!$M:$N,2,0)</f>
        <v>5</v>
      </c>
      <c r="V188" s="2">
        <v>9999</v>
      </c>
      <c r="W188" s="2">
        <v>1</v>
      </c>
      <c r="X188" s="2">
        <v>0</v>
      </c>
      <c r="Y188" s="2">
        <v>0</v>
      </c>
      <c r="Z188" s="2"/>
      <c r="AA188" s="2" t="s">
        <v>1601</v>
      </c>
      <c r="AB188" s="2" t="s">
        <v>1446</v>
      </c>
    </row>
    <row r="189" spans="1:28" x14ac:dyDescent="0.2">
      <c r="A189" s="2">
        <v>100010</v>
      </c>
      <c r="B189" s="2"/>
      <c r="C189" s="13" t="s">
        <v>1586</v>
      </c>
      <c r="D189" s="14">
        <v>100002</v>
      </c>
      <c r="E189" s="29"/>
      <c r="F189" s="2" t="s">
        <v>70</v>
      </c>
      <c r="G189" s="2">
        <v>1</v>
      </c>
      <c r="H189" s="2" t="s">
        <v>53</v>
      </c>
      <c r="I189" s="2">
        <f>VLOOKUP(H189,下拉菜单映射!$E:$F,2,0)</f>
        <v>3</v>
      </c>
      <c r="J189" s="2" t="s">
        <v>57</v>
      </c>
      <c r="K189" s="2">
        <f>VLOOKUP(J189,下拉菜单映射!$I:$J,2,0)</f>
        <v>0</v>
      </c>
      <c r="L189" s="2"/>
      <c r="M189" s="29"/>
      <c r="N189" s="13">
        <v>10</v>
      </c>
      <c r="O189" s="2">
        <v>25000</v>
      </c>
      <c r="P189" s="2">
        <v>999</v>
      </c>
      <c r="Q189" s="2"/>
      <c r="R189" s="2"/>
      <c r="S189" s="2"/>
      <c r="T189" s="2" t="s">
        <v>69</v>
      </c>
      <c r="U189" s="2">
        <f>VLOOKUP(T189,下拉菜单映射!$M:$N,2,0)</f>
        <v>5</v>
      </c>
      <c r="V189" s="2">
        <v>9999</v>
      </c>
      <c r="W189" s="2">
        <v>1</v>
      </c>
      <c r="X189" s="2">
        <v>0</v>
      </c>
      <c r="Y189" s="2">
        <v>0</v>
      </c>
      <c r="Z189" s="2"/>
      <c r="AA189" s="13" t="s">
        <v>1602</v>
      </c>
      <c r="AB189" s="13" t="s">
        <v>1446</v>
      </c>
    </row>
    <row r="190" spans="1:28" x14ac:dyDescent="0.2">
      <c r="A190" s="2">
        <v>100011</v>
      </c>
      <c r="B190" s="2"/>
      <c r="C190" s="13" t="s">
        <v>1587</v>
      </c>
      <c r="D190" s="14">
        <v>100003</v>
      </c>
      <c r="E190" s="29"/>
      <c r="F190" s="2" t="s">
        <v>70</v>
      </c>
      <c r="G190" s="2">
        <v>1</v>
      </c>
      <c r="H190" s="2" t="s">
        <v>54</v>
      </c>
      <c r="I190" s="2">
        <f>VLOOKUP(H190,下拉菜单映射!$E:$F,2,0)</f>
        <v>4</v>
      </c>
      <c r="J190" s="2" t="s">
        <v>57</v>
      </c>
      <c r="K190" s="2">
        <f>VLOOKUP(J190,下拉菜单映射!$I:$J,2,0)</f>
        <v>0</v>
      </c>
      <c r="L190" s="2"/>
      <c r="M190" s="29"/>
      <c r="N190" s="13">
        <v>10</v>
      </c>
      <c r="O190" s="2">
        <v>25000</v>
      </c>
      <c r="P190" s="2">
        <v>999</v>
      </c>
      <c r="Q190" s="2"/>
      <c r="R190" s="2"/>
      <c r="S190" s="2"/>
      <c r="T190" s="2" t="s">
        <v>69</v>
      </c>
      <c r="U190" s="2">
        <f>VLOOKUP(T190,下拉菜单映射!$M:$N,2,0)</f>
        <v>5</v>
      </c>
      <c r="V190" s="2">
        <v>9999</v>
      </c>
      <c r="W190" s="2">
        <v>1</v>
      </c>
      <c r="X190" s="2">
        <v>0</v>
      </c>
      <c r="Y190" s="2">
        <v>0</v>
      </c>
      <c r="Z190" s="2"/>
      <c r="AA190" s="13" t="s">
        <v>1603</v>
      </c>
      <c r="AB190" s="13" t="s">
        <v>1446</v>
      </c>
    </row>
    <row r="191" spans="1:28" x14ac:dyDescent="0.2">
      <c r="A191" s="2">
        <v>100012</v>
      </c>
      <c r="B191" s="2"/>
      <c r="C191" s="13" t="s">
        <v>1588</v>
      </c>
      <c r="D191" s="14">
        <v>100004</v>
      </c>
      <c r="E191" s="29"/>
      <c r="F191" s="2" t="s">
        <v>70</v>
      </c>
      <c r="G191" s="2">
        <v>1</v>
      </c>
      <c r="H191" s="2" t="s">
        <v>55</v>
      </c>
      <c r="I191" s="2">
        <f>VLOOKUP(H191,下拉菜单映射!$E:$F,2,0)</f>
        <v>5</v>
      </c>
      <c r="J191" s="2" t="s">
        <v>57</v>
      </c>
      <c r="K191" s="2">
        <f>VLOOKUP(J191,下拉菜单映射!$I:$J,2,0)</f>
        <v>0</v>
      </c>
      <c r="L191" s="2"/>
      <c r="M191" s="29"/>
      <c r="N191" s="13">
        <v>10</v>
      </c>
      <c r="O191" s="2">
        <v>25000</v>
      </c>
      <c r="P191" s="2">
        <v>999</v>
      </c>
      <c r="Q191" s="2"/>
      <c r="R191" s="2"/>
      <c r="S191" s="2"/>
      <c r="T191" s="2" t="s">
        <v>69</v>
      </c>
      <c r="U191" s="2">
        <f>VLOOKUP(T191,下拉菜单映射!$M:$N,2,0)</f>
        <v>5</v>
      </c>
      <c r="V191" s="2">
        <v>9999</v>
      </c>
      <c r="W191" s="2">
        <v>1</v>
      </c>
      <c r="X191" s="2">
        <v>0</v>
      </c>
      <c r="Y191" s="2">
        <v>0</v>
      </c>
      <c r="Z191" s="2"/>
      <c r="AA191" s="13" t="s">
        <v>1604</v>
      </c>
      <c r="AB191" s="13" t="s">
        <v>1446</v>
      </c>
    </row>
    <row r="192" spans="1:28" x14ac:dyDescent="0.2">
      <c r="A192" s="6">
        <v>102001</v>
      </c>
      <c r="B192" s="53"/>
      <c r="C192" s="15" t="s">
        <v>1247</v>
      </c>
      <c r="D192" s="41">
        <v>102001</v>
      </c>
      <c r="E192" s="42"/>
      <c r="F192" s="2" t="s">
        <v>70</v>
      </c>
      <c r="G192" s="2">
        <v>1</v>
      </c>
      <c r="H192" s="2" t="s">
        <v>157</v>
      </c>
      <c r="I192" s="2">
        <f>VLOOKUP(H192,下拉菜单映射!$E:$F,2,0)</f>
        <v>2</v>
      </c>
      <c r="J192" s="2" t="s">
        <v>57</v>
      </c>
      <c r="K192" s="2">
        <f>VLOOKUP(J192,下拉菜单映射!$I:$J,2,0)</f>
        <v>0</v>
      </c>
      <c r="L192" s="2"/>
      <c r="M192" s="29"/>
      <c r="N192" s="2">
        <v>9999</v>
      </c>
      <c r="O192" s="2">
        <v>25000</v>
      </c>
      <c r="P192" s="2">
        <v>999</v>
      </c>
      <c r="Q192" s="2"/>
      <c r="R192" s="2"/>
      <c r="S192" s="2"/>
      <c r="T192" s="2" t="s">
        <v>69</v>
      </c>
      <c r="U192" s="2">
        <f>VLOOKUP(T192,下拉菜单映射!$M:$N,2,0)</f>
        <v>5</v>
      </c>
      <c r="V192" s="2">
        <v>9999</v>
      </c>
      <c r="W192" s="2">
        <v>1</v>
      </c>
      <c r="X192" s="2">
        <v>0</v>
      </c>
      <c r="Y192" s="2">
        <v>0</v>
      </c>
      <c r="Z192" s="2"/>
      <c r="AA192" s="31" t="s">
        <v>1452</v>
      </c>
      <c r="AB192" s="2" t="s">
        <v>1446</v>
      </c>
    </row>
    <row r="193" spans="1:28" x14ac:dyDescent="0.2">
      <c r="A193" s="6">
        <v>102002</v>
      </c>
      <c r="B193" s="53"/>
      <c r="C193" s="15" t="s">
        <v>1251</v>
      </c>
      <c r="D193" s="41">
        <v>102002</v>
      </c>
      <c r="E193" s="42"/>
      <c r="F193" s="2" t="s">
        <v>70</v>
      </c>
      <c r="G193" s="2">
        <v>1</v>
      </c>
      <c r="H193" s="2" t="s">
        <v>157</v>
      </c>
      <c r="I193" s="2">
        <f>VLOOKUP(H193,下拉菜单映射!$E:$F,2,0)</f>
        <v>2</v>
      </c>
      <c r="J193" s="2" t="s">
        <v>57</v>
      </c>
      <c r="K193" s="2">
        <f>VLOOKUP(J193,下拉菜单映射!$I:$J,2,0)</f>
        <v>0</v>
      </c>
      <c r="L193" s="2"/>
      <c r="M193" s="29"/>
      <c r="N193" s="2">
        <v>9999</v>
      </c>
      <c r="O193" s="2">
        <v>25000</v>
      </c>
      <c r="P193" s="2">
        <v>999</v>
      </c>
      <c r="Q193" s="2"/>
      <c r="R193" s="2"/>
      <c r="S193" s="2"/>
      <c r="T193" s="2" t="s">
        <v>69</v>
      </c>
      <c r="U193" s="2">
        <f>VLOOKUP(T193,下拉菜单映射!$M:$N,2,0)</f>
        <v>5</v>
      </c>
      <c r="V193" s="2">
        <v>9999</v>
      </c>
      <c r="W193" s="2">
        <v>1</v>
      </c>
      <c r="X193" s="2">
        <v>0</v>
      </c>
      <c r="Y193" s="2">
        <v>0</v>
      </c>
      <c r="Z193" s="2"/>
      <c r="AA193" s="31" t="s">
        <v>1453</v>
      </c>
      <c r="AB193" s="2" t="s">
        <v>1446</v>
      </c>
    </row>
    <row r="194" spans="1:28" x14ac:dyDescent="0.2">
      <c r="A194" s="6">
        <v>102003</v>
      </c>
      <c r="B194" s="53"/>
      <c r="C194" s="15" t="s">
        <v>1255</v>
      </c>
      <c r="D194" s="41">
        <v>102003</v>
      </c>
      <c r="E194" s="42"/>
      <c r="F194" s="2" t="s">
        <v>70</v>
      </c>
      <c r="G194" s="2">
        <v>1</v>
      </c>
      <c r="H194" s="2" t="s">
        <v>157</v>
      </c>
      <c r="I194" s="2">
        <f>VLOOKUP(H194,下拉菜单映射!$E:$F,2,0)</f>
        <v>2</v>
      </c>
      <c r="J194" s="2" t="s">
        <v>57</v>
      </c>
      <c r="K194" s="2">
        <f>VLOOKUP(J194,下拉菜单映射!$I:$J,2,0)</f>
        <v>0</v>
      </c>
      <c r="L194" s="2"/>
      <c r="M194" s="29"/>
      <c r="N194" s="2">
        <v>9999</v>
      </c>
      <c r="O194" s="2">
        <v>25000</v>
      </c>
      <c r="P194" s="2">
        <v>999</v>
      </c>
      <c r="Q194" s="2"/>
      <c r="R194" s="2"/>
      <c r="S194" s="2"/>
      <c r="T194" s="2" t="s">
        <v>69</v>
      </c>
      <c r="U194" s="2">
        <f>VLOOKUP(T194,下拉菜单映射!$M:$N,2,0)</f>
        <v>5</v>
      </c>
      <c r="V194" s="2">
        <v>9999</v>
      </c>
      <c r="W194" s="2">
        <v>1</v>
      </c>
      <c r="X194" s="2">
        <v>0</v>
      </c>
      <c r="Y194" s="2">
        <v>0</v>
      </c>
      <c r="Z194" s="2"/>
      <c r="AA194" s="31" t="s">
        <v>1454</v>
      </c>
      <c r="AB194" s="2" t="s">
        <v>1446</v>
      </c>
    </row>
    <row r="195" spans="1:28" x14ac:dyDescent="0.2">
      <c r="A195" s="6">
        <v>102004</v>
      </c>
      <c r="B195" s="53"/>
      <c r="C195" s="15" t="s">
        <v>1259</v>
      </c>
      <c r="D195" s="41">
        <v>102004</v>
      </c>
      <c r="E195" s="42"/>
      <c r="F195" s="2" t="s">
        <v>70</v>
      </c>
      <c r="G195" s="2">
        <v>1</v>
      </c>
      <c r="H195" s="2" t="s">
        <v>157</v>
      </c>
      <c r="I195" s="2">
        <f>VLOOKUP(H195,下拉菜单映射!$E:$F,2,0)</f>
        <v>2</v>
      </c>
      <c r="J195" s="2" t="s">
        <v>57</v>
      </c>
      <c r="K195" s="2">
        <f>VLOOKUP(J195,下拉菜单映射!$I:$J,2,0)</f>
        <v>0</v>
      </c>
      <c r="L195" s="2"/>
      <c r="M195" s="29"/>
      <c r="N195" s="2">
        <v>9999</v>
      </c>
      <c r="O195" s="2">
        <v>25000</v>
      </c>
      <c r="P195" s="2">
        <v>999</v>
      </c>
      <c r="Q195" s="2"/>
      <c r="R195" s="2"/>
      <c r="S195" s="2"/>
      <c r="T195" s="2" t="s">
        <v>69</v>
      </c>
      <c r="U195" s="2">
        <f>VLOOKUP(T195,下拉菜单映射!$M:$N,2,0)</f>
        <v>5</v>
      </c>
      <c r="V195" s="2">
        <v>9999</v>
      </c>
      <c r="W195" s="2">
        <v>1</v>
      </c>
      <c r="X195" s="2">
        <v>0</v>
      </c>
      <c r="Y195" s="2">
        <v>0</v>
      </c>
      <c r="Z195" s="2"/>
      <c r="AA195" s="31" t="s">
        <v>1455</v>
      </c>
      <c r="AB195" s="2" t="s">
        <v>1446</v>
      </c>
    </row>
    <row r="196" spans="1:28" x14ac:dyDescent="0.2">
      <c r="A196" s="6">
        <v>102005</v>
      </c>
      <c r="B196" s="53"/>
      <c r="C196" s="15" t="s">
        <v>1263</v>
      </c>
      <c r="D196" s="41">
        <v>102005</v>
      </c>
      <c r="E196" s="42"/>
      <c r="F196" s="2" t="s">
        <v>70</v>
      </c>
      <c r="G196" s="2">
        <v>1</v>
      </c>
      <c r="H196" s="2" t="s">
        <v>157</v>
      </c>
      <c r="I196" s="2">
        <f>VLOOKUP(H196,下拉菜单映射!$E:$F,2,0)</f>
        <v>2</v>
      </c>
      <c r="J196" s="2" t="s">
        <v>57</v>
      </c>
      <c r="K196" s="2">
        <f>VLOOKUP(J196,下拉菜单映射!$I:$J,2,0)</f>
        <v>0</v>
      </c>
      <c r="L196" s="2"/>
      <c r="M196" s="29"/>
      <c r="N196" s="2">
        <v>9999</v>
      </c>
      <c r="O196" s="2">
        <v>25000</v>
      </c>
      <c r="P196" s="2">
        <v>999</v>
      </c>
      <c r="Q196" s="2"/>
      <c r="R196" s="2"/>
      <c r="S196" s="2"/>
      <c r="T196" s="2" t="s">
        <v>69</v>
      </c>
      <c r="U196" s="2">
        <f>VLOOKUP(T196,下拉菜单映射!$M:$N,2,0)</f>
        <v>5</v>
      </c>
      <c r="V196" s="2">
        <v>9999</v>
      </c>
      <c r="W196" s="2">
        <v>1</v>
      </c>
      <c r="X196" s="2">
        <v>0</v>
      </c>
      <c r="Y196" s="2">
        <v>0</v>
      </c>
      <c r="Z196" s="2"/>
      <c r="AA196" s="31" t="s">
        <v>1456</v>
      </c>
      <c r="AB196" s="2" t="s">
        <v>1446</v>
      </c>
    </row>
    <row r="197" spans="1:28" x14ac:dyDescent="0.2">
      <c r="A197" s="6">
        <v>103001</v>
      </c>
      <c r="B197" s="53"/>
      <c r="C197" s="15" t="s">
        <v>1248</v>
      </c>
      <c r="D197" s="41">
        <v>103001</v>
      </c>
      <c r="E197" s="42"/>
      <c r="F197" s="2" t="s">
        <v>70</v>
      </c>
      <c r="G197" s="2">
        <v>1</v>
      </c>
      <c r="H197" s="2" t="s">
        <v>87</v>
      </c>
      <c r="I197" s="2">
        <f>VLOOKUP(H197,下拉菜单映射!$E:$F,2,0)</f>
        <v>3</v>
      </c>
      <c r="J197" s="2" t="s">
        <v>57</v>
      </c>
      <c r="K197" s="2">
        <f>VLOOKUP(J197,下拉菜单映射!$I:$J,2,0)</f>
        <v>0</v>
      </c>
      <c r="L197" s="2"/>
      <c r="M197" s="29"/>
      <c r="N197" s="2">
        <v>9999</v>
      </c>
      <c r="O197" s="2">
        <v>25000</v>
      </c>
      <c r="P197" s="2">
        <v>999</v>
      </c>
      <c r="Q197" s="2"/>
      <c r="R197" s="2"/>
      <c r="S197" s="2"/>
      <c r="T197" s="2" t="s">
        <v>69</v>
      </c>
      <c r="U197" s="2">
        <f>VLOOKUP(T197,下拉菜单映射!$M:$N,2,0)</f>
        <v>5</v>
      </c>
      <c r="V197" s="2">
        <v>9999</v>
      </c>
      <c r="W197" s="2">
        <v>1</v>
      </c>
      <c r="X197" s="2">
        <v>0</v>
      </c>
      <c r="Y197" s="2">
        <v>0</v>
      </c>
      <c r="Z197" s="2"/>
      <c r="AA197" s="31" t="s">
        <v>1457</v>
      </c>
      <c r="AB197" s="2" t="s">
        <v>1446</v>
      </c>
    </row>
    <row r="198" spans="1:28" x14ac:dyDescent="0.2">
      <c r="A198" s="6">
        <v>103002</v>
      </c>
      <c r="B198" s="53"/>
      <c r="C198" s="15" t="s">
        <v>1252</v>
      </c>
      <c r="D198" s="41">
        <v>103002</v>
      </c>
      <c r="E198" s="42"/>
      <c r="F198" s="2" t="s">
        <v>70</v>
      </c>
      <c r="G198" s="2">
        <v>1</v>
      </c>
      <c r="H198" s="2" t="s">
        <v>87</v>
      </c>
      <c r="I198" s="2">
        <f>VLOOKUP(H198,下拉菜单映射!$E:$F,2,0)</f>
        <v>3</v>
      </c>
      <c r="J198" s="2" t="s">
        <v>57</v>
      </c>
      <c r="K198" s="2">
        <f>VLOOKUP(J198,下拉菜单映射!$I:$J,2,0)</f>
        <v>0</v>
      </c>
      <c r="L198" s="2"/>
      <c r="M198" s="29"/>
      <c r="N198" s="2">
        <v>9999</v>
      </c>
      <c r="O198" s="2">
        <v>25000</v>
      </c>
      <c r="P198" s="2">
        <v>999</v>
      </c>
      <c r="Q198" s="2"/>
      <c r="R198" s="2"/>
      <c r="S198" s="2"/>
      <c r="T198" s="2" t="s">
        <v>69</v>
      </c>
      <c r="U198" s="2">
        <f>VLOOKUP(T198,下拉菜单映射!$M:$N,2,0)</f>
        <v>5</v>
      </c>
      <c r="V198" s="2">
        <v>9999</v>
      </c>
      <c r="W198" s="2">
        <v>1</v>
      </c>
      <c r="X198" s="2">
        <v>0</v>
      </c>
      <c r="Y198" s="2">
        <v>0</v>
      </c>
      <c r="Z198" s="2"/>
      <c r="AA198" s="31" t="s">
        <v>1458</v>
      </c>
      <c r="AB198" s="2" t="s">
        <v>1446</v>
      </c>
    </row>
    <row r="199" spans="1:28" x14ac:dyDescent="0.2">
      <c r="A199" s="6">
        <v>103003</v>
      </c>
      <c r="B199" s="53"/>
      <c r="C199" s="15" t="s">
        <v>1256</v>
      </c>
      <c r="D199" s="41">
        <v>103003</v>
      </c>
      <c r="E199" s="42"/>
      <c r="F199" s="2" t="s">
        <v>70</v>
      </c>
      <c r="G199" s="2">
        <v>1</v>
      </c>
      <c r="H199" s="2" t="s">
        <v>87</v>
      </c>
      <c r="I199" s="2">
        <f>VLOOKUP(H199,下拉菜单映射!$E:$F,2,0)</f>
        <v>3</v>
      </c>
      <c r="J199" s="2" t="s">
        <v>57</v>
      </c>
      <c r="K199" s="2">
        <f>VLOOKUP(J199,下拉菜单映射!$I:$J,2,0)</f>
        <v>0</v>
      </c>
      <c r="L199" s="2"/>
      <c r="M199" s="29"/>
      <c r="N199" s="2">
        <v>9999</v>
      </c>
      <c r="O199" s="2">
        <v>25000</v>
      </c>
      <c r="P199" s="2">
        <v>999</v>
      </c>
      <c r="Q199" s="2"/>
      <c r="R199" s="2"/>
      <c r="S199" s="2"/>
      <c r="T199" s="2" t="s">
        <v>69</v>
      </c>
      <c r="U199" s="2">
        <f>VLOOKUP(T199,下拉菜单映射!$M:$N,2,0)</f>
        <v>5</v>
      </c>
      <c r="V199" s="2">
        <v>9999</v>
      </c>
      <c r="W199" s="2">
        <v>1</v>
      </c>
      <c r="X199" s="2">
        <v>0</v>
      </c>
      <c r="Y199" s="2">
        <v>0</v>
      </c>
      <c r="Z199" s="2"/>
      <c r="AA199" s="31" t="s">
        <v>1459</v>
      </c>
      <c r="AB199" s="2" t="s">
        <v>1446</v>
      </c>
    </row>
    <row r="200" spans="1:28" x14ac:dyDescent="0.2">
      <c r="A200" s="6">
        <v>103004</v>
      </c>
      <c r="B200" s="53"/>
      <c r="C200" s="15" t="s">
        <v>1260</v>
      </c>
      <c r="D200" s="41">
        <v>103004</v>
      </c>
      <c r="E200" s="42"/>
      <c r="F200" s="2" t="s">
        <v>70</v>
      </c>
      <c r="G200" s="2">
        <v>1</v>
      </c>
      <c r="H200" s="2" t="s">
        <v>87</v>
      </c>
      <c r="I200" s="2">
        <f>VLOOKUP(H200,下拉菜单映射!$E:$F,2,0)</f>
        <v>3</v>
      </c>
      <c r="J200" s="2" t="s">
        <v>57</v>
      </c>
      <c r="K200" s="2">
        <f>VLOOKUP(J200,下拉菜单映射!$I:$J,2,0)</f>
        <v>0</v>
      </c>
      <c r="L200" s="2"/>
      <c r="M200" s="29"/>
      <c r="N200" s="2">
        <v>9999</v>
      </c>
      <c r="O200" s="2">
        <v>25000</v>
      </c>
      <c r="P200" s="2">
        <v>999</v>
      </c>
      <c r="Q200" s="2"/>
      <c r="R200" s="2"/>
      <c r="S200" s="2"/>
      <c r="T200" s="2" t="s">
        <v>69</v>
      </c>
      <c r="U200" s="2">
        <f>VLOOKUP(T200,下拉菜单映射!$M:$N,2,0)</f>
        <v>5</v>
      </c>
      <c r="V200" s="2">
        <v>9999</v>
      </c>
      <c r="W200" s="2">
        <v>1</v>
      </c>
      <c r="X200" s="2">
        <v>0</v>
      </c>
      <c r="Y200" s="2">
        <v>0</v>
      </c>
      <c r="Z200" s="2"/>
      <c r="AA200" s="31" t="s">
        <v>1460</v>
      </c>
      <c r="AB200" s="2" t="s">
        <v>1446</v>
      </c>
    </row>
    <row r="201" spans="1:28" x14ac:dyDescent="0.2">
      <c r="A201" s="6">
        <v>103005</v>
      </c>
      <c r="B201" s="53"/>
      <c r="C201" s="15" t="s">
        <v>1264</v>
      </c>
      <c r="D201" s="41">
        <v>103005</v>
      </c>
      <c r="E201" s="42"/>
      <c r="F201" s="2" t="s">
        <v>70</v>
      </c>
      <c r="G201" s="2">
        <v>1</v>
      </c>
      <c r="H201" s="2" t="s">
        <v>87</v>
      </c>
      <c r="I201" s="2">
        <f>VLOOKUP(H201,下拉菜单映射!$E:$F,2,0)</f>
        <v>3</v>
      </c>
      <c r="J201" s="2" t="s">
        <v>57</v>
      </c>
      <c r="K201" s="2">
        <f>VLOOKUP(J201,下拉菜单映射!$I:$J,2,0)</f>
        <v>0</v>
      </c>
      <c r="L201" s="2"/>
      <c r="M201" s="29"/>
      <c r="N201" s="2">
        <v>9999</v>
      </c>
      <c r="O201" s="2">
        <v>25000</v>
      </c>
      <c r="P201" s="2">
        <v>999</v>
      </c>
      <c r="Q201" s="2"/>
      <c r="R201" s="2"/>
      <c r="S201" s="2"/>
      <c r="T201" s="2" t="s">
        <v>69</v>
      </c>
      <c r="U201" s="2">
        <f>VLOOKUP(T201,下拉菜单映射!$M:$N,2,0)</f>
        <v>5</v>
      </c>
      <c r="V201" s="2">
        <v>9999</v>
      </c>
      <c r="W201" s="2">
        <v>1</v>
      </c>
      <c r="X201" s="2">
        <v>0</v>
      </c>
      <c r="Y201" s="2">
        <v>0</v>
      </c>
      <c r="Z201" s="2"/>
      <c r="AA201" s="31" t="s">
        <v>1461</v>
      </c>
      <c r="AB201" s="2" t="s">
        <v>1446</v>
      </c>
    </row>
    <row r="202" spans="1:28" x14ac:dyDescent="0.2">
      <c r="A202" s="6">
        <v>104001</v>
      </c>
      <c r="B202" s="53"/>
      <c r="C202" s="15" t="s">
        <v>1249</v>
      </c>
      <c r="D202" s="41">
        <v>104001</v>
      </c>
      <c r="E202" s="42"/>
      <c r="F202" s="2" t="s">
        <v>70</v>
      </c>
      <c r="G202" s="2">
        <v>1</v>
      </c>
      <c r="H202" s="2" t="s">
        <v>77</v>
      </c>
      <c r="I202" s="2">
        <f>VLOOKUP(H202,下拉菜单映射!$E:$F,2,0)</f>
        <v>4</v>
      </c>
      <c r="J202" s="2" t="s">
        <v>57</v>
      </c>
      <c r="K202" s="2">
        <f>VLOOKUP(J202,下拉菜单映射!$I:$J,2,0)</f>
        <v>0</v>
      </c>
      <c r="L202" s="2"/>
      <c r="M202" s="29"/>
      <c r="N202" s="2">
        <v>9999</v>
      </c>
      <c r="O202" s="2">
        <v>25000</v>
      </c>
      <c r="P202" s="2">
        <v>999</v>
      </c>
      <c r="Q202" s="2"/>
      <c r="R202" s="2"/>
      <c r="S202" s="2"/>
      <c r="T202" s="2" t="s">
        <v>69</v>
      </c>
      <c r="U202" s="2">
        <f>VLOOKUP(T202,下拉菜单映射!$M:$N,2,0)</f>
        <v>5</v>
      </c>
      <c r="V202" s="2">
        <v>9999</v>
      </c>
      <c r="W202" s="2">
        <v>1</v>
      </c>
      <c r="X202" s="2">
        <v>0</v>
      </c>
      <c r="Y202" s="2">
        <v>0</v>
      </c>
      <c r="Z202" s="2"/>
      <c r="AA202" s="31" t="s">
        <v>1462</v>
      </c>
      <c r="AB202" s="2" t="s">
        <v>1446</v>
      </c>
    </row>
    <row r="203" spans="1:28" x14ac:dyDescent="0.2">
      <c r="A203" s="6">
        <v>104002</v>
      </c>
      <c r="B203" s="53"/>
      <c r="C203" s="15" t="s">
        <v>1253</v>
      </c>
      <c r="D203" s="41">
        <v>104002</v>
      </c>
      <c r="E203" s="42"/>
      <c r="F203" s="2" t="s">
        <v>70</v>
      </c>
      <c r="G203" s="2">
        <v>1</v>
      </c>
      <c r="H203" s="2" t="s">
        <v>77</v>
      </c>
      <c r="I203" s="2">
        <f>VLOOKUP(H203,下拉菜单映射!$E:$F,2,0)</f>
        <v>4</v>
      </c>
      <c r="J203" s="2" t="s">
        <v>57</v>
      </c>
      <c r="K203" s="2">
        <f>VLOOKUP(J203,下拉菜单映射!$I:$J,2,0)</f>
        <v>0</v>
      </c>
      <c r="L203" s="2"/>
      <c r="M203" s="29"/>
      <c r="N203" s="2">
        <v>9999</v>
      </c>
      <c r="O203" s="2">
        <v>25000</v>
      </c>
      <c r="P203" s="2">
        <v>999</v>
      </c>
      <c r="Q203" s="2"/>
      <c r="R203" s="2"/>
      <c r="S203" s="2"/>
      <c r="T203" s="2" t="s">
        <v>69</v>
      </c>
      <c r="U203" s="2">
        <f>VLOOKUP(T203,下拉菜单映射!$M:$N,2,0)</f>
        <v>5</v>
      </c>
      <c r="V203" s="2">
        <v>9999</v>
      </c>
      <c r="W203" s="2">
        <v>1</v>
      </c>
      <c r="X203" s="2">
        <v>0</v>
      </c>
      <c r="Y203" s="2">
        <v>0</v>
      </c>
      <c r="Z203" s="2"/>
      <c r="AA203" s="31" t="s">
        <v>1463</v>
      </c>
      <c r="AB203" s="2" t="s">
        <v>1446</v>
      </c>
    </row>
    <row r="204" spans="1:28" x14ac:dyDescent="0.2">
      <c r="A204" s="6">
        <v>104003</v>
      </c>
      <c r="B204" s="53"/>
      <c r="C204" s="15" t="s">
        <v>1257</v>
      </c>
      <c r="D204" s="41">
        <v>104003</v>
      </c>
      <c r="E204" s="42"/>
      <c r="F204" s="2" t="s">
        <v>70</v>
      </c>
      <c r="G204" s="2">
        <v>1</v>
      </c>
      <c r="H204" s="2" t="s">
        <v>77</v>
      </c>
      <c r="I204" s="2">
        <f>VLOOKUP(H204,下拉菜单映射!$E:$F,2,0)</f>
        <v>4</v>
      </c>
      <c r="J204" s="2" t="s">
        <v>57</v>
      </c>
      <c r="K204" s="2">
        <f>VLOOKUP(J204,下拉菜单映射!$I:$J,2,0)</f>
        <v>0</v>
      </c>
      <c r="L204" s="2"/>
      <c r="M204" s="29"/>
      <c r="N204" s="2">
        <v>9999</v>
      </c>
      <c r="O204" s="2">
        <v>25000</v>
      </c>
      <c r="P204" s="2">
        <v>999</v>
      </c>
      <c r="Q204" s="2"/>
      <c r="R204" s="2"/>
      <c r="S204" s="2"/>
      <c r="T204" s="2" t="s">
        <v>69</v>
      </c>
      <c r="U204" s="2">
        <f>VLOOKUP(T204,下拉菜单映射!$M:$N,2,0)</f>
        <v>5</v>
      </c>
      <c r="V204" s="2">
        <v>9999</v>
      </c>
      <c r="W204" s="2">
        <v>1</v>
      </c>
      <c r="X204" s="2">
        <v>0</v>
      </c>
      <c r="Y204" s="2">
        <v>0</v>
      </c>
      <c r="Z204" s="2"/>
      <c r="AA204" s="31" t="s">
        <v>1464</v>
      </c>
      <c r="AB204" s="2" t="s">
        <v>1446</v>
      </c>
    </row>
    <row r="205" spans="1:28" x14ac:dyDescent="0.2">
      <c r="A205" s="6">
        <v>104004</v>
      </c>
      <c r="B205" s="53"/>
      <c r="C205" s="15" t="s">
        <v>1261</v>
      </c>
      <c r="D205" s="41">
        <v>104004</v>
      </c>
      <c r="E205" s="42"/>
      <c r="F205" s="2" t="s">
        <v>70</v>
      </c>
      <c r="G205" s="2">
        <v>1</v>
      </c>
      <c r="H205" s="2" t="s">
        <v>77</v>
      </c>
      <c r="I205" s="2">
        <f>VLOOKUP(H205,下拉菜单映射!$E:$F,2,0)</f>
        <v>4</v>
      </c>
      <c r="J205" s="2" t="s">
        <v>57</v>
      </c>
      <c r="K205" s="2">
        <f>VLOOKUP(J205,下拉菜单映射!$I:$J,2,0)</f>
        <v>0</v>
      </c>
      <c r="L205" s="2"/>
      <c r="M205" s="29"/>
      <c r="N205" s="2">
        <v>9999</v>
      </c>
      <c r="O205" s="2">
        <v>25000</v>
      </c>
      <c r="P205" s="2">
        <v>999</v>
      </c>
      <c r="Q205" s="2"/>
      <c r="R205" s="2"/>
      <c r="S205" s="2"/>
      <c r="T205" s="2" t="s">
        <v>69</v>
      </c>
      <c r="U205" s="2">
        <f>VLOOKUP(T205,下拉菜单映射!$M:$N,2,0)</f>
        <v>5</v>
      </c>
      <c r="V205" s="2">
        <v>9999</v>
      </c>
      <c r="W205" s="2">
        <v>1</v>
      </c>
      <c r="X205" s="2">
        <v>0</v>
      </c>
      <c r="Y205" s="2">
        <v>0</v>
      </c>
      <c r="Z205" s="2"/>
      <c r="AA205" s="31" t="s">
        <v>1465</v>
      </c>
      <c r="AB205" s="2" t="s">
        <v>1446</v>
      </c>
    </row>
    <row r="206" spans="1:28" x14ac:dyDescent="0.2">
      <c r="A206" s="6">
        <v>104005</v>
      </c>
      <c r="B206" s="53"/>
      <c r="C206" s="15" t="s">
        <v>1265</v>
      </c>
      <c r="D206" s="41">
        <v>104005</v>
      </c>
      <c r="E206" s="42"/>
      <c r="F206" s="2" t="s">
        <v>70</v>
      </c>
      <c r="G206" s="2">
        <v>1</v>
      </c>
      <c r="H206" s="2" t="s">
        <v>77</v>
      </c>
      <c r="I206" s="2">
        <f>VLOOKUP(H206,下拉菜单映射!$E:$F,2,0)</f>
        <v>4</v>
      </c>
      <c r="J206" s="2" t="s">
        <v>57</v>
      </c>
      <c r="K206" s="2">
        <f>VLOOKUP(J206,下拉菜单映射!$I:$J,2,0)</f>
        <v>0</v>
      </c>
      <c r="L206" s="2"/>
      <c r="M206" s="29"/>
      <c r="N206" s="2">
        <v>9999</v>
      </c>
      <c r="O206" s="2">
        <v>25000</v>
      </c>
      <c r="P206" s="2">
        <v>999</v>
      </c>
      <c r="Q206" s="2"/>
      <c r="R206" s="2"/>
      <c r="S206" s="2"/>
      <c r="T206" s="2" t="s">
        <v>69</v>
      </c>
      <c r="U206" s="2">
        <f>VLOOKUP(T206,下拉菜单映射!$M:$N,2,0)</f>
        <v>5</v>
      </c>
      <c r="V206" s="2">
        <v>9999</v>
      </c>
      <c r="W206" s="2">
        <v>1</v>
      </c>
      <c r="X206" s="2">
        <v>0</v>
      </c>
      <c r="Y206" s="2">
        <v>0</v>
      </c>
      <c r="Z206" s="2"/>
      <c r="AA206" s="31" t="s">
        <v>1466</v>
      </c>
      <c r="AB206" s="2" t="s">
        <v>1446</v>
      </c>
    </row>
    <row r="207" spans="1:28" x14ac:dyDescent="0.2">
      <c r="A207" s="6">
        <v>105001</v>
      </c>
      <c r="B207" s="53"/>
      <c r="C207" s="15" t="s">
        <v>1250</v>
      </c>
      <c r="D207" s="41">
        <v>105001</v>
      </c>
      <c r="E207" s="42"/>
      <c r="F207" s="2" t="s">
        <v>70</v>
      </c>
      <c r="G207" s="2">
        <v>1</v>
      </c>
      <c r="H207" s="2" t="s">
        <v>74</v>
      </c>
      <c r="I207" s="2">
        <f>VLOOKUP(H207,下拉菜单映射!$E:$F,2,0)</f>
        <v>5</v>
      </c>
      <c r="J207" s="2" t="s">
        <v>57</v>
      </c>
      <c r="K207" s="2">
        <f>VLOOKUP(J207,下拉菜单映射!$I:$J,2,0)</f>
        <v>0</v>
      </c>
      <c r="L207" s="2"/>
      <c r="M207" s="29"/>
      <c r="N207" s="2">
        <v>9999</v>
      </c>
      <c r="O207" s="2">
        <v>25000</v>
      </c>
      <c r="P207" s="2">
        <v>999</v>
      </c>
      <c r="Q207" s="2"/>
      <c r="R207" s="2"/>
      <c r="S207" s="2"/>
      <c r="T207" s="2" t="s">
        <v>69</v>
      </c>
      <c r="U207" s="2">
        <f>VLOOKUP(T207,下拉菜单映射!$M:$N,2,0)</f>
        <v>5</v>
      </c>
      <c r="V207" s="2">
        <v>9999</v>
      </c>
      <c r="W207" s="2">
        <v>1</v>
      </c>
      <c r="X207" s="2">
        <v>0</v>
      </c>
      <c r="Y207" s="2">
        <v>0</v>
      </c>
      <c r="Z207" s="2"/>
      <c r="AA207" s="31" t="s">
        <v>1467</v>
      </c>
      <c r="AB207" s="2" t="s">
        <v>1446</v>
      </c>
    </row>
    <row r="208" spans="1:28" x14ac:dyDescent="0.2">
      <c r="A208" s="6">
        <v>105002</v>
      </c>
      <c r="B208" s="53"/>
      <c r="C208" s="15" t="s">
        <v>1254</v>
      </c>
      <c r="D208" s="41">
        <v>105002</v>
      </c>
      <c r="E208" s="42"/>
      <c r="F208" s="2" t="s">
        <v>70</v>
      </c>
      <c r="G208" s="2">
        <v>1</v>
      </c>
      <c r="H208" s="2" t="s">
        <v>74</v>
      </c>
      <c r="I208" s="2">
        <f>VLOOKUP(H208,下拉菜单映射!$E:$F,2,0)</f>
        <v>5</v>
      </c>
      <c r="J208" s="2" t="s">
        <v>57</v>
      </c>
      <c r="K208" s="2">
        <f>VLOOKUP(J208,下拉菜单映射!$I:$J,2,0)</f>
        <v>0</v>
      </c>
      <c r="L208" s="2"/>
      <c r="M208" s="29"/>
      <c r="N208" s="2">
        <v>9999</v>
      </c>
      <c r="O208" s="2">
        <v>25000</v>
      </c>
      <c r="P208" s="2">
        <v>999</v>
      </c>
      <c r="Q208" s="2"/>
      <c r="R208" s="2"/>
      <c r="S208" s="2"/>
      <c r="T208" s="2" t="s">
        <v>69</v>
      </c>
      <c r="U208" s="2">
        <f>VLOOKUP(T208,下拉菜单映射!$M:$N,2,0)</f>
        <v>5</v>
      </c>
      <c r="V208" s="2">
        <v>9999</v>
      </c>
      <c r="W208" s="2">
        <v>1</v>
      </c>
      <c r="X208" s="2">
        <v>0</v>
      </c>
      <c r="Y208" s="2">
        <v>0</v>
      </c>
      <c r="Z208" s="2"/>
      <c r="AA208" s="31" t="s">
        <v>1468</v>
      </c>
      <c r="AB208" s="2" t="s">
        <v>1446</v>
      </c>
    </row>
    <row r="209" spans="1:28" x14ac:dyDescent="0.2">
      <c r="A209" s="6">
        <v>105003</v>
      </c>
      <c r="B209" s="53"/>
      <c r="C209" s="15" t="s">
        <v>1258</v>
      </c>
      <c r="D209" s="41">
        <v>105003</v>
      </c>
      <c r="E209" s="42"/>
      <c r="F209" s="2" t="s">
        <v>70</v>
      </c>
      <c r="G209" s="2">
        <v>1</v>
      </c>
      <c r="H209" s="2" t="s">
        <v>74</v>
      </c>
      <c r="I209" s="2">
        <f>VLOOKUP(H209,下拉菜单映射!$E:$F,2,0)</f>
        <v>5</v>
      </c>
      <c r="J209" s="2" t="s">
        <v>57</v>
      </c>
      <c r="K209" s="2">
        <f>VLOOKUP(J209,下拉菜单映射!$I:$J,2,0)</f>
        <v>0</v>
      </c>
      <c r="L209" s="2"/>
      <c r="M209" s="29"/>
      <c r="N209" s="2">
        <v>9999</v>
      </c>
      <c r="O209" s="2">
        <v>25000</v>
      </c>
      <c r="P209" s="2">
        <v>999</v>
      </c>
      <c r="Q209" s="2"/>
      <c r="R209" s="2"/>
      <c r="S209" s="2"/>
      <c r="T209" s="2" t="s">
        <v>69</v>
      </c>
      <c r="U209" s="2">
        <f>VLOOKUP(T209,下拉菜单映射!$M:$N,2,0)</f>
        <v>5</v>
      </c>
      <c r="V209" s="2">
        <v>9999</v>
      </c>
      <c r="W209" s="2">
        <v>1</v>
      </c>
      <c r="X209" s="2">
        <v>0</v>
      </c>
      <c r="Y209" s="2">
        <v>0</v>
      </c>
      <c r="Z209" s="2"/>
      <c r="AA209" s="31" t="s">
        <v>1469</v>
      </c>
      <c r="AB209" s="2" t="s">
        <v>1446</v>
      </c>
    </row>
    <row r="210" spans="1:28" x14ac:dyDescent="0.2">
      <c r="A210" s="6">
        <v>105004</v>
      </c>
      <c r="B210" s="53"/>
      <c r="C210" s="15" t="s">
        <v>1262</v>
      </c>
      <c r="D210" s="41">
        <v>105004</v>
      </c>
      <c r="E210" s="42"/>
      <c r="F210" s="2" t="s">
        <v>70</v>
      </c>
      <c r="G210" s="2">
        <v>1</v>
      </c>
      <c r="H210" s="2" t="s">
        <v>74</v>
      </c>
      <c r="I210" s="2">
        <f>VLOOKUP(H210,下拉菜单映射!$E:$F,2,0)</f>
        <v>5</v>
      </c>
      <c r="J210" s="2" t="s">
        <v>57</v>
      </c>
      <c r="K210" s="2">
        <f>VLOOKUP(J210,下拉菜单映射!$I:$J,2,0)</f>
        <v>0</v>
      </c>
      <c r="L210" s="2"/>
      <c r="M210" s="29"/>
      <c r="N210" s="2">
        <v>9999</v>
      </c>
      <c r="O210" s="2">
        <v>25000</v>
      </c>
      <c r="P210" s="2">
        <v>999</v>
      </c>
      <c r="Q210" s="2"/>
      <c r="R210" s="2"/>
      <c r="S210" s="2"/>
      <c r="T210" s="2" t="s">
        <v>69</v>
      </c>
      <c r="U210" s="2">
        <f>VLOOKUP(T210,下拉菜单映射!$M:$N,2,0)</f>
        <v>5</v>
      </c>
      <c r="V210" s="2">
        <v>9999</v>
      </c>
      <c r="W210" s="2">
        <v>1</v>
      </c>
      <c r="X210" s="2">
        <v>0</v>
      </c>
      <c r="Y210" s="2">
        <v>0</v>
      </c>
      <c r="Z210" s="2"/>
      <c r="AA210" s="31" t="s">
        <v>1470</v>
      </c>
      <c r="AB210" s="2" t="s">
        <v>1446</v>
      </c>
    </row>
    <row r="211" spans="1:28" x14ac:dyDescent="0.2">
      <c r="A211" s="6">
        <v>105005</v>
      </c>
      <c r="B211" s="53"/>
      <c r="C211" s="15" t="s">
        <v>1266</v>
      </c>
      <c r="D211" s="41">
        <v>105005</v>
      </c>
      <c r="E211" s="42"/>
      <c r="F211" s="2" t="s">
        <v>70</v>
      </c>
      <c r="G211" s="2">
        <v>1</v>
      </c>
      <c r="H211" s="2" t="s">
        <v>74</v>
      </c>
      <c r="I211" s="2">
        <f>VLOOKUP(H211,下拉菜单映射!$E:$F,2,0)</f>
        <v>5</v>
      </c>
      <c r="J211" s="2" t="s">
        <v>57</v>
      </c>
      <c r="K211" s="2">
        <f>VLOOKUP(J211,下拉菜单映射!$I:$J,2,0)</f>
        <v>0</v>
      </c>
      <c r="L211" s="2"/>
      <c r="M211" s="29"/>
      <c r="N211" s="2">
        <v>9999</v>
      </c>
      <c r="O211" s="2">
        <v>25000</v>
      </c>
      <c r="P211" s="2">
        <v>999</v>
      </c>
      <c r="Q211" s="2"/>
      <c r="R211" s="2"/>
      <c r="S211" s="2"/>
      <c r="T211" s="2" t="s">
        <v>69</v>
      </c>
      <c r="U211" s="2">
        <f>VLOOKUP(T211,下拉菜单映射!$M:$N,2,0)</f>
        <v>5</v>
      </c>
      <c r="V211" s="2">
        <v>9999</v>
      </c>
      <c r="W211" s="2">
        <v>1</v>
      </c>
      <c r="X211" s="2">
        <v>0</v>
      </c>
      <c r="Y211" s="2">
        <v>0</v>
      </c>
      <c r="Z211" s="2"/>
      <c r="AA211" s="31" t="s">
        <v>1471</v>
      </c>
      <c r="AB211" s="2" t="s">
        <v>1446</v>
      </c>
    </row>
    <row r="212" spans="1:28" x14ac:dyDescent="0.2">
      <c r="A212" s="6">
        <v>112101</v>
      </c>
      <c r="B212" s="6"/>
      <c r="C212" s="24" t="s">
        <v>1277</v>
      </c>
      <c r="D212" s="43">
        <v>112101</v>
      </c>
      <c r="E212" s="42"/>
      <c r="F212" s="2" t="s">
        <v>1360</v>
      </c>
      <c r="G212" s="2">
        <f>VLOOKUP(F212,下拉菜单映射!$A:$B,2,0)</f>
        <v>2</v>
      </c>
      <c r="H212" s="2" t="s">
        <v>157</v>
      </c>
      <c r="I212" s="2">
        <f>VLOOKUP(H212,下拉菜单映射!$E:$F,2,0)</f>
        <v>2</v>
      </c>
      <c r="J212" s="2" t="s">
        <v>42</v>
      </c>
      <c r="K212" s="2">
        <f>VLOOKUP(J212,下拉菜单映射!$I:$J,2,0)</f>
        <v>6</v>
      </c>
      <c r="L212" s="2"/>
      <c r="M212" s="29"/>
      <c r="N212" s="2">
        <v>9999</v>
      </c>
      <c r="O212" s="2">
        <v>25000</v>
      </c>
      <c r="P212" s="2">
        <v>999</v>
      </c>
      <c r="Q212" s="2"/>
      <c r="R212" s="2"/>
      <c r="S212" s="2"/>
      <c r="T212" s="2" t="s">
        <v>71</v>
      </c>
      <c r="U212" s="2">
        <f>VLOOKUP(T212,下拉菜单映射!$M:$N,2,0)</f>
        <v>2</v>
      </c>
      <c r="V212" s="2">
        <v>1</v>
      </c>
      <c r="W212" s="2">
        <v>0</v>
      </c>
      <c r="X212" s="2">
        <v>0</v>
      </c>
      <c r="Y212" s="2">
        <v>0</v>
      </c>
      <c r="Z212" s="2" t="s">
        <v>1622</v>
      </c>
      <c r="AA212" s="24" t="s">
        <v>894</v>
      </c>
      <c r="AB212" s="24" t="s">
        <v>614</v>
      </c>
    </row>
    <row r="213" spans="1:28" x14ac:dyDescent="0.2">
      <c r="A213" s="6">
        <v>112201</v>
      </c>
      <c r="B213" s="6"/>
      <c r="C213" s="24" t="s">
        <v>1278</v>
      </c>
      <c r="D213" s="43">
        <v>112201</v>
      </c>
      <c r="E213" s="42"/>
      <c r="F213" s="2" t="s">
        <v>1360</v>
      </c>
      <c r="G213" s="2">
        <f>VLOOKUP(F213,下拉菜单映射!$A:$B,2,0)</f>
        <v>2</v>
      </c>
      <c r="H213" s="2" t="s">
        <v>157</v>
      </c>
      <c r="I213" s="2">
        <f>VLOOKUP(H213,下拉菜单映射!$E:$F,2,0)</f>
        <v>2</v>
      </c>
      <c r="J213" s="2" t="s">
        <v>42</v>
      </c>
      <c r="K213" s="2">
        <f>VLOOKUP(J213,下拉菜单映射!$I:$J,2,0)</f>
        <v>6</v>
      </c>
      <c r="L213" s="2"/>
      <c r="M213" s="29"/>
      <c r="N213" s="2">
        <v>9999</v>
      </c>
      <c r="O213" s="2">
        <v>25000</v>
      </c>
      <c r="P213" s="2">
        <v>999</v>
      </c>
      <c r="Q213" s="2"/>
      <c r="R213" s="2"/>
      <c r="S213" s="2"/>
      <c r="T213" s="2" t="s">
        <v>71</v>
      </c>
      <c r="U213" s="2">
        <f>VLOOKUP(T213,下拉菜单映射!$M:$N,2,0)</f>
        <v>2</v>
      </c>
      <c r="V213" s="2">
        <v>1</v>
      </c>
      <c r="W213" s="2">
        <v>0</v>
      </c>
      <c r="X213" s="2">
        <v>0</v>
      </c>
      <c r="Y213" s="2">
        <v>0</v>
      </c>
      <c r="Z213" s="2" t="s">
        <v>1622</v>
      </c>
      <c r="AA213" s="24" t="s">
        <v>894</v>
      </c>
      <c r="AB213" s="24" t="s">
        <v>615</v>
      </c>
    </row>
    <row r="214" spans="1:28" x14ac:dyDescent="0.2">
      <c r="A214" s="6">
        <v>112301</v>
      </c>
      <c r="B214" s="6"/>
      <c r="C214" s="24" t="s">
        <v>1279</v>
      </c>
      <c r="D214" s="43">
        <v>112301</v>
      </c>
      <c r="E214" s="42"/>
      <c r="F214" s="2" t="s">
        <v>1360</v>
      </c>
      <c r="G214" s="2">
        <f>VLOOKUP(F214,下拉菜单映射!$A:$B,2,0)</f>
        <v>2</v>
      </c>
      <c r="H214" s="2" t="s">
        <v>157</v>
      </c>
      <c r="I214" s="2">
        <f>VLOOKUP(H214,下拉菜单映射!$E:$F,2,0)</f>
        <v>2</v>
      </c>
      <c r="J214" s="2" t="s">
        <v>42</v>
      </c>
      <c r="K214" s="2">
        <f>VLOOKUP(J214,下拉菜单映射!$I:$J,2,0)</f>
        <v>6</v>
      </c>
      <c r="L214" s="2"/>
      <c r="M214" s="29"/>
      <c r="N214" s="2">
        <v>9999</v>
      </c>
      <c r="O214" s="2">
        <v>25000</v>
      </c>
      <c r="P214" s="2">
        <v>999</v>
      </c>
      <c r="Q214" s="2"/>
      <c r="R214" s="2"/>
      <c r="S214" s="2"/>
      <c r="T214" s="2" t="s">
        <v>71</v>
      </c>
      <c r="U214" s="2">
        <f>VLOOKUP(T214,下拉菜单映射!$M:$N,2,0)</f>
        <v>2</v>
      </c>
      <c r="V214" s="2">
        <v>1</v>
      </c>
      <c r="W214" s="2">
        <v>0</v>
      </c>
      <c r="X214" s="2">
        <v>0</v>
      </c>
      <c r="Y214" s="2">
        <v>0</v>
      </c>
      <c r="Z214" s="2" t="s">
        <v>1622</v>
      </c>
      <c r="AA214" s="24" t="s">
        <v>894</v>
      </c>
      <c r="AB214" s="24" t="s">
        <v>616</v>
      </c>
    </row>
    <row r="215" spans="1:28" x14ac:dyDescent="0.2">
      <c r="A215" s="6">
        <v>112401</v>
      </c>
      <c r="B215" s="6"/>
      <c r="C215" s="24" t="s">
        <v>1280</v>
      </c>
      <c r="D215" s="43">
        <v>112401</v>
      </c>
      <c r="E215" s="42"/>
      <c r="F215" s="2" t="s">
        <v>1360</v>
      </c>
      <c r="G215" s="2">
        <f>VLOOKUP(F215,下拉菜单映射!$A:$B,2,0)</f>
        <v>2</v>
      </c>
      <c r="H215" s="2" t="s">
        <v>157</v>
      </c>
      <c r="I215" s="2">
        <f>VLOOKUP(H215,下拉菜单映射!$E:$F,2,0)</f>
        <v>2</v>
      </c>
      <c r="J215" s="2" t="s">
        <v>42</v>
      </c>
      <c r="K215" s="2">
        <f>VLOOKUP(J215,下拉菜单映射!$I:$J,2,0)</f>
        <v>6</v>
      </c>
      <c r="L215" s="2"/>
      <c r="M215" s="29"/>
      <c r="N215" s="2">
        <v>9999</v>
      </c>
      <c r="O215" s="2">
        <v>25000</v>
      </c>
      <c r="P215" s="2">
        <v>999</v>
      </c>
      <c r="Q215" s="2"/>
      <c r="R215" s="2"/>
      <c r="S215" s="2"/>
      <c r="T215" s="2" t="s">
        <v>71</v>
      </c>
      <c r="U215" s="2">
        <f>VLOOKUP(T215,下拉菜单映射!$M:$N,2,0)</f>
        <v>2</v>
      </c>
      <c r="V215" s="2">
        <v>1</v>
      </c>
      <c r="W215" s="2">
        <v>0</v>
      </c>
      <c r="X215" s="2">
        <v>0</v>
      </c>
      <c r="Y215" s="2">
        <v>0</v>
      </c>
      <c r="Z215" s="2" t="s">
        <v>1622</v>
      </c>
      <c r="AA215" s="24" t="s">
        <v>894</v>
      </c>
      <c r="AB215" s="24" t="s">
        <v>617</v>
      </c>
    </row>
    <row r="216" spans="1:28" x14ac:dyDescent="0.2">
      <c r="A216" s="6">
        <v>113101</v>
      </c>
      <c r="B216" s="6"/>
      <c r="C216" s="24" t="s">
        <v>1281</v>
      </c>
      <c r="D216" s="43">
        <v>113101</v>
      </c>
      <c r="E216" s="42"/>
      <c r="F216" s="2" t="s">
        <v>1360</v>
      </c>
      <c r="G216" s="2">
        <f>VLOOKUP(F216,下拉菜单映射!$A:$B,2,0)</f>
        <v>2</v>
      </c>
      <c r="H216" s="2" t="s">
        <v>87</v>
      </c>
      <c r="I216" s="2">
        <f>VLOOKUP(H216,下拉菜单映射!$E:$F,2,0)</f>
        <v>3</v>
      </c>
      <c r="J216" s="2" t="s">
        <v>42</v>
      </c>
      <c r="K216" s="2">
        <f>VLOOKUP(J216,下拉菜单映射!$I:$J,2,0)</f>
        <v>6</v>
      </c>
      <c r="L216" s="2"/>
      <c r="M216" s="29"/>
      <c r="N216" s="2">
        <v>9999</v>
      </c>
      <c r="O216" s="2">
        <v>25000</v>
      </c>
      <c r="P216" s="2">
        <v>999</v>
      </c>
      <c r="Q216" s="2"/>
      <c r="R216" s="2"/>
      <c r="S216" s="2"/>
      <c r="T216" s="2" t="s">
        <v>71</v>
      </c>
      <c r="U216" s="2">
        <f>VLOOKUP(T216,下拉菜单映射!$M:$N,2,0)</f>
        <v>2</v>
      </c>
      <c r="V216" s="2">
        <v>1</v>
      </c>
      <c r="W216" s="2">
        <v>0</v>
      </c>
      <c r="X216" s="2">
        <v>0</v>
      </c>
      <c r="Y216" s="2">
        <v>0</v>
      </c>
      <c r="Z216" s="2" t="s">
        <v>1622</v>
      </c>
      <c r="AA216" s="24" t="s">
        <v>894</v>
      </c>
      <c r="AB216" s="24" t="s">
        <v>618</v>
      </c>
    </row>
    <row r="217" spans="1:28" x14ac:dyDescent="0.2">
      <c r="A217" s="6">
        <v>113102</v>
      </c>
      <c r="B217" s="6"/>
      <c r="C217" s="24" t="s">
        <v>1281</v>
      </c>
      <c r="D217" s="43">
        <v>113101</v>
      </c>
      <c r="E217" s="42"/>
      <c r="F217" s="2" t="s">
        <v>1360</v>
      </c>
      <c r="G217" s="2">
        <f>VLOOKUP(F217,下拉菜单映射!$A:$B,2,0)</f>
        <v>2</v>
      </c>
      <c r="H217" s="2" t="s">
        <v>87</v>
      </c>
      <c r="I217" s="2">
        <f>VLOOKUP(H217,下拉菜单映射!$E:$F,2,0)</f>
        <v>3</v>
      </c>
      <c r="J217" s="2" t="s">
        <v>42</v>
      </c>
      <c r="K217" s="2">
        <f>VLOOKUP(J217,下拉菜单映射!$I:$J,2,0)</f>
        <v>6</v>
      </c>
      <c r="L217" s="2"/>
      <c r="M217" s="29"/>
      <c r="N217" s="2">
        <v>9999</v>
      </c>
      <c r="O217" s="2">
        <v>25000</v>
      </c>
      <c r="P217" s="2">
        <v>999</v>
      </c>
      <c r="Q217" s="2"/>
      <c r="R217" s="2"/>
      <c r="S217" s="2"/>
      <c r="T217" s="2" t="s">
        <v>71</v>
      </c>
      <c r="U217" s="2">
        <f>VLOOKUP(T217,下拉菜单映射!$M:$N,2,0)</f>
        <v>2</v>
      </c>
      <c r="V217" s="2">
        <v>1</v>
      </c>
      <c r="W217" s="2">
        <v>0</v>
      </c>
      <c r="X217" s="2">
        <v>0</v>
      </c>
      <c r="Y217" s="2">
        <v>0</v>
      </c>
      <c r="Z217" s="2" t="s">
        <v>1622</v>
      </c>
      <c r="AA217" s="24" t="s">
        <v>894</v>
      </c>
      <c r="AB217" s="24" t="s">
        <v>619</v>
      </c>
    </row>
    <row r="218" spans="1:28" x14ac:dyDescent="0.2">
      <c r="A218" s="6">
        <v>113201</v>
      </c>
      <c r="B218" s="6"/>
      <c r="C218" s="24" t="s">
        <v>1282</v>
      </c>
      <c r="D218" s="43">
        <v>113201</v>
      </c>
      <c r="E218" s="42"/>
      <c r="F218" s="2" t="s">
        <v>1360</v>
      </c>
      <c r="G218" s="2">
        <f>VLOOKUP(F218,下拉菜单映射!$A:$B,2,0)</f>
        <v>2</v>
      </c>
      <c r="H218" s="2" t="s">
        <v>87</v>
      </c>
      <c r="I218" s="2">
        <f>VLOOKUP(H218,下拉菜单映射!$E:$F,2,0)</f>
        <v>3</v>
      </c>
      <c r="J218" s="2" t="s">
        <v>42</v>
      </c>
      <c r="K218" s="2">
        <f>VLOOKUP(J218,下拉菜单映射!$I:$J,2,0)</f>
        <v>6</v>
      </c>
      <c r="L218" s="2"/>
      <c r="M218" s="29"/>
      <c r="N218" s="2">
        <v>9999</v>
      </c>
      <c r="O218" s="2">
        <v>25000</v>
      </c>
      <c r="P218" s="2">
        <v>999</v>
      </c>
      <c r="Q218" s="2"/>
      <c r="R218" s="2"/>
      <c r="S218" s="2"/>
      <c r="T218" s="2" t="s">
        <v>71</v>
      </c>
      <c r="U218" s="2">
        <f>VLOOKUP(T218,下拉菜单映射!$M:$N,2,0)</f>
        <v>2</v>
      </c>
      <c r="V218" s="2">
        <v>1</v>
      </c>
      <c r="W218" s="2">
        <v>0</v>
      </c>
      <c r="X218" s="2">
        <v>0</v>
      </c>
      <c r="Y218" s="2">
        <v>0</v>
      </c>
      <c r="Z218" s="2" t="s">
        <v>1622</v>
      </c>
      <c r="AA218" s="24" t="s">
        <v>894</v>
      </c>
      <c r="AB218" s="24" t="s">
        <v>620</v>
      </c>
    </row>
    <row r="219" spans="1:28" x14ac:dyDescent="0.2">
      <c r="A219" s="6">
        <v>113202</v>
      </c>
      <c r="B219" s="6"/>
      <c r="C219" s="24" t="s">
        <v>1282</v>
      </c>
      <c r="D219" s="43">
        <v>113201</v>
      </c>
      <c r="E219" s="42"/>
      <c r="F219" s="2" t="s">
        <v>1360</v>
      </c>
      <c r="G219" s="2">
        <f>VLOOKUP(F219,下拉菜单映射!$A:$B,2,0)</f>
        <v>2</v>
      </c>
      <c r="H219" s="2" t="s">
        <v>87</v>
      </c>
      <c r="I219" s="2">
        <f>VLOOKUP(H219,下拉菜单映射!$E:$F,2,0)</f>
        <v>3</v>
      </c>
      <c r="J219" s="2" t="s">
        <v>42</v>
      </c>
      <c r="K219" s="2">
        <f>VLOOKUP(J219,下拉菜单映射!$I:$J,2,0)</f>
        <v>6</v>
      </c>
      <c r="L219" s="2"/>
      <c r="M219" s="29"/>
      <c r="N219" s="2">
        <v>9999</v>
      </c>
      <c r="O219" s="2">
        <v>25000</v>
      </c>
      <c r="P219" s="2">
        <v>999</v>
      </c>
      <c r="Q219" s="2"/>
      <c r="R219" s="2"/>
      <c r="S219" s="2"/>
      <c r="T219" s="2" t="s">
        <v>71</v>
      </c>
      <c r="U219" s="2">
        <f>VLOOKUP(T219,下拉菜单映射!$M:$N,2,0)</f>
        <v>2</v>
      </c>
      <c r="V219" s="2">
        <v>1</v>
      </c>
      <c r="W219" s="2">
        <v>0</v>
      </c>
      <c r="X219" s="2">
        <v>0</v>
      </c>
      <c r="Y219" s="2">
        <v>0</v>
      </c>
      <c r="Z219" s="2" t="s">
        <v>1622</v>
      </c>
      <c r="AA219" s="24" t="s">
        <v>894</v>
      </c>
      <c r="AB219" s="24" t="s">
        <v>621</v>
      </c>
    </row>
    <row r="220" spans="1:28" x14ac:dyDescent="0.2">
      <c r="A220" s="6">
        <v>113301</v>
      </c>
      <c r="B220" s="6"/>
      <c r="C220" s="24" t="s">
        <v>1283</v>
      </c>
      <c r="D220" s="43">
        <v>113301</v>
      </c>
      <c r="E220" s="42"/>
      <c r="F220" s="2" t="s">
        <v>1360</v>
      </c>
      <c r="G220" s="2">
        <f>VLOOKUP(F220,下拉菜单映射!$A:$B,2,0)</f>
        <v>2</v>
      </c>
      <c r="H220" s="2" t="s">
        <v>87</v>
      </c>
      <c r="I220" s="2">
        <f>VLOOKUP(H220,下拉菜单映射!$E:$F,2,0)</f>
        <v>3</v>
      </c>
      <c r="J220" s="2" t="s">
        <v>42</v>
      </c>
      <c r="K220" s="2">
        <f>VLOOKUP(J220,下拉菜单映射!$I:$J,2,0)</f>
        <v>6</v>
      </c>
      <c r="L220" s="2"/>
      <c r="M220" s="29"/>
      <c r="N220" s="2">
        <v>9999</v>
      </c>
      <c r="O220" s="2">
        <v>25000</v>
      </c>
      <c r="P220" s="2">
        <v>999</v>
      </c>
      <c r="Q220" s="2"/>
      <c r="R220" s="2"/>
      <c r="S220" s="2"/>
      <c r="T220" s="2" t="s">
        <v>71</v>
      </c>
      <c r="U220" s="2">
        <f>VLOOKUP(T220,下拉菜单映射!$M:$N,2,0)</f>
        <v>2</v>
      </c>
      <c r="V220" s="2">
        <v>1</v>
      </c>
      <c r="W220" s="2">
        <v>0</v>
      </c>
      <c r="X220" s="2">
        <v>0</v>
      </c>
      <c r="Y220" s="2">
        <v>0</v>
      </c>
      <c r="Z220" s="2" t="s">
        <v>1622</v>
      </c>
      <c r="AA220" s="24" t="s">
        <v>894</v>
      </c>
      <c r="AB220" s="24" t="s">
        <v>622</v>
      </c>
    </row>
    <row r="221" spans="1:28" x14ac:dyDescent="0.2">
      <c r="A221" s="6">
        <v>113302</v>
      </c>
      <c r="B221" s="6"/>
      <c r="C221" s="24" t="s">
        <v>1283</v>
      </c>
      <c r="D221" s="43">
        <v>113301</v>
      </c>
      <c r="E221" s="42"/>
      <c r="F221" s="2" t="s">
        <v>1360</v>
      </c>
      <c r="G221" s="2">
        <f>VLOOKUP(F221,下拉菜单映射!$A:$B,2,0)</f>
        <v>2</v>
      </c>
      <c r="H221" s="2" t="s">
        <v>87</v>
      </c>
      <c r="I221" s="2">
        <f>VLOOKUP(H221,下拉菜单映射!$E:$F,2,0)</f>
        <v>3</v>
      </c>
      <c r="J221" s="2" t="s">
        <v>42</v>
      </c>
      <c r="K221" s="2">
        <f>VLOOKUP(J221,下拉菜单映射!$I:$J,2,0)</f>
        <v>6</v>
      </c>
      <c r="L221" s="2"/>
      <c r="M221" s="29"/>
      <c r="N221" s="2">
        <v>9999</v>
      </c>
      <c r="O221" s="2">
        <v>25000</v>
      </c>
      <c r="P221" s="2">
        <v>999</v>
      </c>
      <c r="Q221" s="2"/>
      <c r="R221" s="2"/>
      <c r="S221" s="2"/>
      <c r="T221" s="2" t="s">
        <v>71</v>
      </c>
      <c r="U221" s="2">
        <f>VLOOKUP(T221,下拉菜单映射!$M:$N,2,0)</f>
        <v>2</v>
      </c>
      <c r="V221" s="2">
        <v>1</v>
      </c>
      <c r="W221" s="2">
        <v>0</v>
      </c>
      <c r="X221" s="2">
        <v>0</v>
      </c>
      <c r="Y221" s="2">
        <v>0</v>
      </c>
      <c r="Z221" s="2" t="s">
        <v>1622</v>
      </c>
      <c r="AA221" s="24" t="s">
        <v>894</v>
      </c>
      <c r="AB221" s="24" t="s">
        <v>623</v>
      </c>
    </row>
    <row r="222" spans="1:28" x14ac:dyDescent="0.2">
      <c r="A222" s="6">
        <v>113401</v>
      </c>
      <c r="B222" s="6"/>
      <c r="C222" s="24" t="s">
        <v>1284</v>
      </c>
      <c r="D222" s="43">
        <v>113401</v>
      </c>
      <c r="E222" s="42"/>
      <c r="F222" s="2" t="s">
        <v>1360</v>
      </c>
      <c r="G222" s="2">
        <f>VLOOKUP(F222,下拉菜单映射!$A:$B,2,0)</f>
        <v>2</v>
      </c>
      <c r="H222" s="2" t="s">
        <v>87</v>
      </c>
      <c r="I222" s="2">
        <f>VLOOKUP(H222,下拉菜单映射!$E:$F,2,0)</f>
        <v>3</v>
      </c>
      <c r="J222" s="2" t="s">
        <v>42</v>
      </c>
      <c r="K222" s="2">
        <f>VLOOKUP(J222,下拉菜单映射!$I:$J,2,0)</f>
        <v>6</v>
      </c>
      <c r="L222" s="2"/>
      <c r="M222" s="29"/>
      <c r="N222" s="2">
        <v>9999</v>
      </c>
      <c r="O222" s="2">
        <v>25000</v>
      </c>
      <c r="P222" s="2">
        <v>999</v>
      </c>
      <c r="Q222" s="2"/>
      <c r="R222" s="2"/>
      <c r="S222" s="2"/>
      <c r="T222" s="2" t="s">
        <v>71</v>
      </c>
      <c r="U222" s="2">
        <f>VLOOKUP(T222,下拉菜单映射!$M:$N,2,0)</f>
        <v>2</v>
      </c>
      <c r="V222" s="2">
        <v>1</v>
      </c>
      <c r="W222" s="2">
        <v>0</v>
      </c>
      <c r="X222" s="2">
        <v>0</v>
      </c>
      <c r="Y222" s="2">
        <v>0</v>
      </c>
      <c r="Z222" s="2" t="s">
        <v>1622</v>
      </c>
      <c r="AA222" s="24" t="s">
        <v>894</v>
      </c>
      <c r="AB222" s="24" t="s">
        <v>624</v>
      </c>
    </row>
    <row r="223" spans="1:28" x14ac:dyDescent="0.2">
      <c r="A223" s="6">
        <v>113402</v>
      </c>
      <c r="B223" s="6"/>
      <c r="C223" s="24" t="s">
        <v>1284</v>
      </c>
      <c r="D223" s="43">
        <v>113401</v>
      </c>
      <c r="E223" s="42"/>
      <c r="F223" s="2" t="s">
        <v>1360</v>
      </c>
      <c r="G223" s="2">
        <f>VLOOKUP(F223,下拉菜单映射!$A:$B,2,0)</f>
        <v>2</v>
      </c>
      <c r="H223" s="2" t="s">
        <v>87</v>
      </c>
      <c r="I223" s="2">
        <f>VLOOKUP(H223,下拉菜单映射!$E:$F,2,0)</f>
        <v>3</v>
      </c>
      <c r="J223" s="2" t="s">
        <v>42</v>
      </c>
      <c r="K223" s="2">
        <f>VLOOKUP(J223,下拉菜单映射!$I:$J,2,0)</f>
        <v>6</v>
      </c>
      <c r="L223" s="2"/>
      <c r="M223" s="29"/>
      <c r="N223" s="2">
        <v>9999</v>
      </c>
      <c r="O223" s="2">
        <v>25000</v>
      </c>
      <c r="P223" s="2">
        <v>999</v>
      </c>
      <c r="Q223" s="2"/>
      <c r="R223" s="2"/>
      <c r="S223" s="2"/>
      <c r="T223" s="2" t="s">
        <v>71</v>
      </c>
      <c r="U223" s="2">
        <f>VLOOKUP(T223,下拉菜单映射!$M:$N,2,0)</f>
        <v>2</v>
      </c>
      <c r="V223" s="2">
        <v>1</v>
      </c>
      <c r="W223" s="2">
        <v>0</v>
      </c>
      <c r="X223" s="2">
        <v>0</v>
      </c>
      <c r="Y223" s="2">
        <v>0</v>
      </c>
      <c r="Z223" s="2" t="s">
        <v>1622</v>
      </c>
      <c r="AA223" s="24" t="s">
        <v>894</v>
      </c>
      <c r="AB223" s="24" t="s">
        <v>625</v>
      </c>
    </row>
    <row r="224" spans="1:28" x14ac:dyDescent="0.2">
      <c r="A224" s="6">
        <v>114101</v>
      </c>
      <c r="B224" s="6"/>
      <c r="C224" s="24" t="s">
        <v>1285</v>
      </c>
      <c r="D224" s="43">
        <v>114101</v>
      </c>
      <c r="E224" s="42"/>
      <c r="F224" s="2" t="s">
        <v>1360</v>
      </c>
      <c r="G224" s="2">
        <f>VLOOKUP(F224,下拉菜单映射!$A:$B,2,0)</f>
        <v>2</v>
      </c>
      <c r="H224" s="2" t="s">
        <v>77</v>
      </c>
      <c r="I224" s="2">
        <f>VLOOKUP(H224,下拉菜单映射!$E:$F,2,0)</f>
        <v>4</v>
      </c>
      <c r="J224" s="2" t="s">
        <v>42</v>
      </c>
      <c r="K224" s="2">
        <f>VLOOKUP(J224,下拉菜单映射!$I:$J,2,0)</f>
        <v>6</v>
      </c>
      <c r="L224" s="2"/>
      <c r="M224" s="29"/>
      <c r="N224" s="2">
        <v>9999</v>
      </c>
      <c r="O224" s="2">
        <v>25000</v>
      </c>
      <c r="P224" s="2">
        <v>999</v>
      </c>
      <c r="Q224" s="2"/>
      <c r="R224" s="2"/>
      <c r="S224" s="2"/>
      <c r="T224" s="2" t="s">
        <v>71</v>
      </c>
      <c r="U224" s="2">
        <f>VLOOKUP(T224,下拉菜单映射!$M:$N,2,0)</f>
        <v>2</v>
      </c>
      <c r="V224" s="2">
        <v>1</v>
      </c>
      <c r="W224" s="2">
        <v>0</v>
      </c>
      <c r="X224" s="2">
        <v>0</v>
      </c>
      <c r="Y224" s="2">
        <v>0</v>
      </c>
      <c r="Z224" s="2" t="s">
        <v>1622</v>
      </c>
      <c r="AA224" s="24" t="s">
        <v>894</v>
      </c>
      <c r="AB224" s="24" t="s">
        <v>626</v>
      </c>
    </row>
    <row r="225" spans="1:28" x14ac:dyDescent="0.2">
      <c r="A225" s="6">
        <v>114102</v>
      </c>
      <c r="B225" s="6"/>
      <c r="C225" s="24" t="s">
        <v>1285</v>
      </c>
      <c r="D225" s="43">
        <v>114101</v>
      </c>
      <c r="E225" s="42"/>
      <c r="F225" s="2" t="s">
        <v>1360</v>
      </c>
      <c r="G225" s="2">
        <f>VLOOKUP(F225,下拉菜单映射!$A:$B,2,0)</f>
        <v>2</v>
      </c>
      <c r="H225" s="2" t="s">
        <v>77</v>
      </c>
      <c r="I225" s="2">
        <f>VLOOKUP(H225,下拉菜单映射!$E:$F,2,0)</f>
        <v>4</v>
      </c>
      <c r="J225" s="2" t="s">
        <v>42</v>
      </c>
      <c r="K225" s="2">
        <f>VLOOKUP(J225,下拉菜单映射!$I:$J,2,0)</f>
        <v>6</v>
      </c>
      <c r="L225" s="2"/>
      <c r="M225" s="29"/>
      <c r="N225" s="2">
        <v>9999</v>
      </c>
      <c r="O225" s="2">
        <v>25000</v>
      </c>
      <c r="P225" s="2">
        <v>999</v>
      </c>
      <c r="Q225" s="2"/>
      <c r="R225" s="2"/>
      <c r="S225" s="2"/>
      <c r="T225" s="2" t="s">
        <v>71</v>
      </c>
      <c r="U225" s="2">
        <f>VLOOKUP(T225,下拉菜单映射!$M:$N,2,0)</f>
        <v>2</v>
      </c>
      <c r="V225" s="2">
        <v>1</v>
      </c>
      <c r="W225" s="2">
        <v>0</v>
      </c>
      <c r="X225" s="2">
        <v>0</v>
      </c>
      <c r="Y225" s="2">
        <v>0</v>
      </c>
      <c r="Z225" s="2" t="s">
        <v>1622</v>
      </c>
      <c r="AA225" s="24" t="s">
        <v>894</v>
      </c>
      <c r="AB225" s="24" t="s">
        <v>627</v>
      </c>
    </row>
    <row r="226" spans="1:28" x14ac:dyDescent="0.2">
      <c r="A226" s="6">
        <v>114103</v>
      </c>
      <c r="B226" s="6"/>
      <c r="C226" s="24" t="s">
        <v>1285</v>
      </c>
      <c r="D226" s="43">
        <v>114101</v>
      </c>
      <c r="E226" s="42"/>
      <c r="F226" s="2" t="s">
        <v>1360</v>
      </c>
      <c r="G226" s="2">
        <f>VLOOKUP(F226,下拉菜单映射!$A:$B,2,0)</f>
        <v>2</v>
      </c>
      <c r="H226" s="2" t="s">
        <v>77</v>
      </c>
      <c r="I226" s="2">
        <f>VLOOKUP(H226,下拉菜单映射!$E:$F,2,0)</f>
        <v>4</v>
      </c>
      <c r="J226" s="2" t="s">
        <v>42</v>
      </c>
      <c r="K226" s="2">
        <f>VLOOKUP(J226,下拉菜单映射!$I:$J,2,0)</f>
        <v>6</v>
      </c>
      <c r="L226" s="2"/>
      <c r="M226" s="29"/>
      <c r="N226" s="2">
        <v>9999</v>
      </c>
      <c r="O226" s="2">
        <v>25000</v>
      </c>
      <c r="P226" s="2">
        <v>999</v>
      </c>
      <c r="Q226" s="2"/>
      <c r="R226" s="2"/>
      <c r="S226" s="2"/>
      <c r="T226" s="2" t="s">
        <v>71</v>
      </c>
      <c r="U226" s="2">
        <f>VLOOKUP(T226,下拉菜单映射!$M:$N,2,0)</f>
        <v>2</v>
      </c>
      <c r="V226" s="2">
        <v>1</v>
      </c>
      <c r="W226" s="2">
        <v>0</v>
      </c>
      <c r="X226" s="2">
        <v>0</v>
      </c>
      <c r="Y226" s="2">
        <v>0</v>
      </c>
      <c r="Z226" s="2" t="s">
        <v>1622</v>
      </c>
      <c r="AA226" s="24" t="s">
        <v>894</v>
      </c>
      <c r="AB226" s="24" t="s">
        <v>628</v>
      </c>
    </row>
    <row r="227" spans="1:28" x14ac:dyDescent="0.2">
      <c r="A227" s="6">
        <v>114104</v>
      </c>
      <c r="B227" s="6"/>
      <c r="C227" s="24" t="s">
        <v>1285</v>
      </c>
      <c r="D227" s="43">
        <v>114101</v>
      </c>
      <c r="E227" s="42"/>
      <c r="F227" s="2" t="s">
        <v>1360</v>
      </c>
      <c r="G227" s="2">
        <f>VLOOKUP(F227,下拉菜单映射!$A:$B,2,0)</f>
        <v>2</v>
      </c>
      <c r="H227" s="2" t="s">
        <v>77</v>
      </c>
      <c r="I227" s="2">
        <f>VLOOKUP(H227,下拉菜单映射!$E:$F,2,0)</f>
        <v>4</v>
      </c>
      <c r="J227" s="2" t="s">
        <v>42</v>
      </c>
      <c r="K227" s="2">
        <f>VLOOKUP(J227,下拉菜单映射!$I:$J,2,0)</f>
        <v>6</v>
      </c>
      <c r="L227" s="2"/>
      <c r="M227" s="29"/>
      <c r="N227" s="2">
        <v>9999</v>
      </c>
      <c r="O227" s="2">
        <v>25000</v>
      </c>
      <c r="P227" s="2">
        <v>999</v>
      </c>
      <c r="Q227" s="2"/>
      <c r="R227" s="2"/>
      <c r="S227" s="2"/>
      <c r="T227" s="2" t="s">
        <v>71</v>
      </c>
      <c r="U227" s="2">
        <f>VLOOKUP(T227,下拉菜单映射!$M:$N,2,0)</f>
        <v>2</v>
      </c>
      <c r="V227" s="2">
        <v>1</v>
      </c>
      <c r="W227" s="2">
        <v>0</v>
      </c>
      <c r="X227" s="2">
        <v>0</v>
      </c>
      <c r="Y227" s="2">
        <v>0</v>
      </c>
      <c r="Z227" s="2" t="s">
        <v>1622</v>
      </c>
      <c r="AA227" s="24" t="s">
        <v>894</v>
      </c>
      <c r="AB227" s="24" t="s">
        <v>629</v>
      </c>
    </row>
    <row r="228" spans="1:28" x14ac:dyDescent="0.2">
      <c r="A228" s="6">
        <v>114105</v>
      </c>
      <c r="B228" s="6"/>
      <c r="C228" s="24" t="s">
        <v>1285</v>
      </c>
      <c r="D228" s="43">
        <v>114101</v>
      </c>
      <c r="E228" s="42"/>
      <c r="F228" s="2" t="s">
        <v>1360</v>
      </c>
      <c r="G228" s="2">
        <f>VLOOKUP(F228,下拉菜单映射!$A:$B,2,0)</f>
        <v>2</v>
      </c>
      <c r="H228" s="2" t="s">
        <v>77</v>
      </c>
      <c r="I228" s="2">
        <f>VLOOKUP(H228,下拉菜单映射!$E:$F,2,0)</f>
        <v>4</v>
      </c>
      <c r="J228" s="2" t="s">
        <v>42</v>
      </c>
      <c r="K228" s="2">
        <f>VLOOKUP(J228,下拉菜单映射!$I:$J,2,0)</f>
        <v>6</v>
      </c>
      <c r="L228" s="2"/>
      <c r="M228" s="29"/>
      <c r="N228" s="2">
        <v>9999</v>
      </c>
      <c r="O228" s="2">
        <v>25000</v>
      </c>
      <c r="P228" s="2">
        <v>999</v>
      </c>
      <c r="Q228" s="2"/>
      <c r="R228" s="2"/>
      <c r="S228" s="2"/>
      <c r="T228" s="2" t="s">
        <v>71</v>
      </c>
      <c r="U228" s="2">
        <f>VLOOKUP(T228,下拉菜单映射!$M:$N,2,0)</f>
        <v>2</v>
      </c>
      <c r="V228" s="2">
        <v>1</v>
      </c>
      <c r="W228" s="2">
        <v>0</v>
      </c>
      <c r="X228" s="2">
        <v>0</v>
      </c>
      <c r="Y228" s="2">
        <v>0</v>
      </c>
      <c r="Z228" s="2" t="s">
        <v>1622</v>
      </c>
      <c r="AA228" s="24" t="s">
        <v>894</v>
      </c>
      <c r="AB228" s="24" t="s">
        <v>630</v>
      </c>
    </row>
    <row r="229" spans="1:28" x14ac:dyDescent="0.2">
      <c r="A229" s="6">
        <v>114201</v>
      </c>
      <c r="B229" s="6"/>
      <c r="C229" s="24" t="s">
        <v>1286</v>
      </c>
      <c r="D229" s="43">
        <v>114201</v>
      </c>
      <c r="E229" s="42"/>
      <c r="F229" s="2" t="s">
        <v>1360</v>
      </c>
      <c r="G229" s="2">
        <f>VLOOKUP(F229,下拉菜单映射!$A:$B,2,0)</f>
        <v>2</v>
      </c>
      <c r="H229" s="2" t="s">
        <v>77</v>
      </c>
      <c r="I229" s="2">
        <f>VLOOKUP(H229,下拉菜单映射!$E:$F,2,0)</f>
        <v>4</v>
      </c>
      <c r="J229" s="2" t="s">
        <v>42</v>
      </c>
      <c r="K229" s="2">
        <f>VLOOKUP(J229,下拉菜单映射!$I:$J,2,0)</f>
        <v>6</v>
      </c>
      <c r="L229" s="2"/>
      <c r="M229" s="29"/>
      <c r="N229" s="2">
        <v>9999</v>
      </c>
      <c r="O229" s="2">
        <v>25000</v>
      </c>
      <c r="P229" s="2">
        <v>999</v>
      </c>
      <c r="Q229" s="2"/>
      <c r="R229" s="2"/>
      <c r="S229" s="2"/>
      <c r="T229" s="2" t="s">
        <v>71</v>
      </c>
      <c r="U229" s="2">
        <f>VLOOKUP(T229,下拉菜单映射!$M:$N,2,0)</f>
        <v>2</v>
      </c>
      <c r="V229" s="2">
        <v>1</v>
      </c>
      <c r="W229" s="2">
        <v>0</v>
      </c>
      <c r="X229" s="2">
        <v>0</v>
      </c>
      <c r="Y229" s="2">
        <v>0</v>
      </c>
      <c r="Z229" s="2" t="s">
        <v>1622</v>
      </c>
      <c r="AA229" s="24" t="s">
        <v>894</v>
      </c>
      <c r="AB229" s="24" t="s">
        <v>631</v>
      </c>
    </row>
    <row r="230" spans="1:28" x14ac:dyDescent="0.2">
      <c r="A230" s="6">
        <v>114202</v>
      </c>
      <c r="B230" s="6"/>
      <c r="C230" s="24" t="s">
        <v>1286</v>
      </c>
      <c r="D230" s="43">
        <v>114201</v>
      </c>
      <c r="E230" s="42"/>
      <c r="F230" s="2" t="s">
        <v>1360</v>
      </c>
      <c r="G230" s="2">
        <f>VLOOKUP(F230,下拉菜单映射!$A:$B,2,0)</f>
        <v>2</v>
      </c>
      <c r="H230" s="2" t="s">
        <v>77</v>
      </c>
      <c r="I230" s="2">
        <f>VLOOKUP(H230,下拉菜单映射!$E:$F,2,0)</f>
        <v>4</v>
      </c>
      <c r="J230" s="2" t="s">
        <v>42</v>
      </c>
      <c r="K230" s="2">
        <f>VLOOKUP(J230,下拉菜单映射!$I:$J,2,0)</f>
        <v>6</v>
      </c>
      <c r="L230" s="2"/>
      <c r="M230" s="29"/>
      <c r="N230" s="2">
        <v>9999</v>
      </c>
      <c r="O230" s="2">
        <v>25000</v>
      </c>
      <c r="P230" s="2">
        <v>999</v>
      </c>
      <c r="Q230" s="2"/>
      <c r="R230" s="2"/>
      <c r="S230" s="2"/>
      <c r="T230" s="2" t="s">
        <v>71</v>
      </c>
      <c r="U230" s="2">
        <f>VLOOKUP(T230,下拉菜单映射!$M:$N,2,0)</f>
        <v>2</v>
      </c>
      <c r="V230" s="2">
        <v>1</v>
      </c>
      <c r="W230" s="2">
        <v>0</v>
      </c>
      <c r="X230" s="2">
        <v>0</v>
      </c>
      <c r="Y230" s="2">
        <v>0</v>
      </c>
      <c r="Z230" s="2" t="s">
        <v>1622</v>
      </c>
      <c r="AA230" s="24" t="s">
        <v>894</v>
      </c>
      <c r="AB230" s="24" t="s">
        <v>632</v>
      </c>
    </row>
    <row r="231" spans="1:28" x14ac:dyDescent="0.2">
      <c r="A231" s="6">
        <v>114203</v>
      </c>
      <c r="B231" s="6"/>
      <c r="C231" s="24" t="s">
        <v>1286</v>
      </c>
      <c r="D231" s="43">
        <v>114201</v>
      </c>
      <c r="E231" s="42"/>
      <c r="F231" s="2" t="s">
        <v>1360</v>
      </c>
      <c r="G231" s="2">
        <f>VLOOKUP(F231,下拉菜单映射!$A:$B,2,0)</f>
        <v>2</v>
      </c>
      <c r="H231" s="2" t="s">
        <v>77</v>
      </c>
      <c r="I231" s="2">
        <f>VLOOKUP(H231,下拉菜单映射!$E:$F,2,0)</f>
        <v>4</v>
      </c>
      <c r="J231" s="2" t="s">
        <v>42</v>
      </c>
      <c r="K231" s="2">
        <f>VLOOKUP(J231,下拉菜单映射!$I:$J,2,0)</f>
        <v>6</v>
      </c>
      <c r="L231" s="2"/>
      <c r="M231" s="29"/>
      <c r="N231" s="2">
        <v>9999</v>
      </c>
      <c r="O231" s="2">
        <v>25000</v>
      </c>
      <c r="P231" s="2">
        <v>999</v>
      </c>
      <c r="Q231" s="2"/>
      <c r="R231" s="2"/>
      <c r="S231" s="2"/>
      <c r="T231" s="2" t="s">
        <v>71</v>
      </c>
      <c r="U231" s="2">
        <f>VLOOKUP(T231,下拉菜单映射!$M:$N,2,0)</f>
        <v>2</v>
      </c>
      <c r="V231" s="2">
        <v>1</v>
      </c>
      <c r="W231" s="2">
        <v>0</v>
      </c>
      <c r="X231" s="2">
        <v>0</v>
      </c>
      <c r="Y231" s="2">
        <v>0</v>
      </c>
      <c r="Z231" s="2" t="s">
        <v>1622</v>
      </c>
      <c r="AA231" s="24" t="s">
        <v>894</v>
      </c>
      <c r="AB231" s="24" t="s">
        <v>633</v>
      </c>
    </row>
    <row r="232" spans="1:28" x14ac:dyDescent="0.2">
      <c r="A232" s="6">
        <v>114204</v>
      </c>
      <c r="B232" s="6"/>
      <c r="C232" s="24" t="s">
        <v>1286</v>
      </c>
      <c r="D232" s="43">
        <v>114201</v>
      </c>
      <c r="E232" s="42"/>
      <c r="F232" s="2" t="s">
        <v>1360</v>
      </c>
      <c r="G232" s="2">
        <f>VLOOKUP(F232,下拉菜单映射!$A:$B,2,0)</f>
        <v>2</v>
      </c>
      <c r="H232" s="2" t="s">
        <v>77</v>
      </c>
      <c r="I232" s="2">
        <f>VLOOKUP(H232,下拉菜单映射!$E:$F,2,0)</f>
        <v>4</v>
      </c>
      <c r="J232" s="2" t="s">
        <v>42</v>
      </c>
      <c r="K232" s="2">
        <f>VLOOKUP(J232,下拉菜单映射!$I:$J,2,0)</f>
        <v>6</v>
      </c>
      <c r="L232" s="2"/>
      <c r="M232" s="29"/>
      <c r="N232" s="2">
        <v>9999</v>
      </c>
      <c r="O232" s="2">
        <v>25000</v>
      </c>
      <c r="P232" s="2">
        <v>999</v>
      </c>
      <c r="Q232" s="2"/>
      <c r="R232" s="2"/>
      <c r="S232" s="2"/>
      <c r="T232" s="2" t="s">
        <v>71</v>
      </c>
      <c r="U232" s="2">
        <f>VLOOKUP(T232,下拉菜单映射!$M:$N,2,0)</f>
        <v>2</v>
      </c>
      <c r="V232" s="2">
        <v>1</v>
      </c>
      <c r="W232" s="2">
        <v>0</v>
      </c>
      <c r="X232" s="2">
        <v>0</v>
      </c>
      <c r="Y232" s="2">
        <v>0</v>
      </c>
      <c r="Z232" s="2" t="s">
        <v>1622</v>
      </c>
      <c r="AA232" s="24" t="s">
        <v>894</v>
      </c>
      <c r="AB232" s="24" t="s">
        <v>634</v>
      </c>
    </row>
    <row r="233" spans="1:28" x14ac:dyDescent="0.2">
      <c r="A233" s="6">
        <v>114205</v>
      </c>
      <c r="B233" s="6"/>
      <c r="C233" s="24" t="s">
        <v>1286</v>
      </c>
      <c r="D233" s="43">
        <v>114201</v>
      </c>
      <c r="E233" s="42"/>
      <c r="F233" s="2" t="s">
        <v>1360</v>
      </c>
      <c r="G233" s="2">
        <f>VLOOKUP(F233,下拉菜单映射!$A:$B,2,0)</f>
        <v>2</v>
      </c>
      <c r="H233" s="2" t="s">
        <v>77</v>
      </c>
      <c r="I233" s="2">
        <f>VLOOKUP(H233,下拉菜单映射!$E:$F,2,0)</f>
        <v>4</v>
      </c>
      <c r="J233" s="2" t="s">
        <v>42</v>
      </c>
      <c r="K233" s="2">
        <f>VLOOKUP(J233,下拉菜单映射!$I:$J,2,0)</f>
        <v>6</v>
      </c>
      <c r="L233" s="2"/>
      <c r="M233" s="29"/>
      <c r="N233" s="2">
        <v>9999</v>
      </c>
      <c r="O233" s="2">
        <v>25000</v>
      </c>
      <c r="P233" s="2">
        <v>999</v>
      </c>
      <c r="Q233" s="2"/>
      <c r="R233" s="2"/>
      <c r="S233" s="2"/>
      <c r="T233" s="2" t="s">
        <v>71</v>
      </c>
      <c r="U233" s="2">
        <f>VLOOKUP(T233,下拉菜单映射!$M:$N,2,0)</f>
        <v>2</v>
      </c>
      <c r="V233" s="2">
        <v>1</v>
      </c>
      <c r="W233" s="2">
        <v>0</v>
      </c>
      <c r="X233" s="2">
        <v>0</v>
      </c>
      <c r="Y233" s="2">
        <v>0</v>
      </c>
      <c r="Z233" s="2" t="s">
        <v>1622</v>
      </c>
      <c r="AA233" s="24" t="s">
        <v>894</v>
      </c>
      <c r="AB233" s="24" t="s">
        <v>635</v>
      </c>
    </row>
    <row r="234" spans="1:28" x14ac:dyDescent="0.2">
      <c r="A234" s="6">
        <v>114301</v>
      </c>
      <c r="B234" s="6"/>
      <c r="C234" s="24" t="s">
        <v>1287</v>
      </c>
      <c r="D234" s="43">
        <v>114301</v>
      </c>
      <c r="E234" s="42"/>
      <c r="F234" s="2" t="s">
        <v>1360</v>
      </c>
      <c r="G234" s="2">
        <f>VLOOKUP(F234,下拉菜单映射!$A:$B,2,0)</f>
        <v>2</v>
      </c>
      <c r="H234" s="2" t="s">
        <v>77</v>
      </c>
      <c r="I234" s="2">
        <f>VLOOKUP(H234,下拉菜单映射!$E:$F,2,0)</f>
        <v>4</v>
      </c>
      <c r="J234" s="2" t="s">
        <v>42</v>
      </c>
      <c r="K234" s="2">
        <f>VLOOKUP(J234,下拉菜单映射!$I:$J,2,0)</f>
        <v>6</v>
      </c>
      <c r="L234" s="2"/>
      <c r="M234" s="29"/>
      <c r="N234" s="2">
        <v>9999</v>
      </c>
      <c r="O234" s="2">
        <v>25000</v>
      </c>
      <c r="P234" s="2">
        <v>999</v>
      </c>
      <c r="Q234" s="2"/>
      <c r="R234" s="2"/>
      <c r="S234" s="2"/>
      <c r="T234" s="2" t="s">
        <v>71</v>
      </c>
      <c r="U234" s="2">
        <f>VLOOKUP(T234,下拉菜单映射!$M:$N,2,0)</f>
        <v>2</v>
      </c>
      <c r="V234" s="2">
        <v>1</v>
      </c>
      <c r="W234" s="2">
        <v>0</v>
      </c>
      <c r="X234" s="2">
        <v>0</v>
      </c>
      <c r="Y234" s="2">
        <v>0</v>
      </c>
      <c r="Z234" s="2" t="s">
        <v>1622</v>
      </c>
      <c r="AA234" s="24" t="s">
        <v>894</v>
      </c>
      <c r="AB234" s="24" t="s">
        <v>636</v>
      </c>
    </row>
    <row r="235" spans="1:28" x14ac:dyDescent="0.2">
      <c r="A235" s="6">
        <v>114302</v>
      </c>
      <c r="B235" s="6"/>
      <c r="C235" s="24" t="s">
        <v>1287</v>
      </c>
      <c r="D235" s="43">
        <v>114301</v>
      </c>
      <c r="E235" s="42"/>
      <c r="F235" s="2" t="s">
        <v>1360</v>
      </c>
      <c r="G235" s="2">
        <f>VLOOKUP(F235,下拉菜单映射!$A:$B,2,0)</f>
        <v>2</v>
      </c>
      <c r="H235" s="2" t="s">
        <v>77</v>
      </c>
      <c r="I235" s="2">
        <f>VLOOKUP(H235,下拉菜单映射!$E:$F,2,0)</f>
        <v>4</v>
      </c>
      <c r="J235" s="2" t="s">
        <v>42</v>
      </c>
      <c r="K235" s="2">
        <f>VLOOKUP(J235,下拉菜单映射!$I:$J,2,0)</f>
        <v>6</v>
      </c>
      <c r="L235" s="2"/>
      <c r="M235" s="29"/>
      <c r="N235" s="2">
        <v>9999</v>
      </c>
      <c r="O235" s="2">
        <v>25000</v>
      </c>
      <c r="P235" s="2">
        <v>999</v>
      </c>
      <c r="Q235" s="2"/>
      <c r="R235" s="2"/>
      <c r="S235" s="2"/>
      <c r="T235" s="2" t="s">
        <v>71</v>
      </c>
      <c r="U235" s="2">
        <f>VLOOKUP(T235,下拉菜单映射!$M:$N,2,0)</f>
        <v>2</v>
      </c>
      <c r="V235" s="2">
        <v>1</v>
      </c>
      <c r="W235" s="2">
        <v>0</v>
      </c>
      <c r="X235" s="2">
        <v>0</v>
      </c>
      <c r="Y235" s="2">
        <v>0</v>
      </c>
      <c r="Z235" s="2" t="s">
        <v>1622</v>
      </c>
      <c r="AA235" s="24" t="s">
        <v>894</v>
      </c>
      <c r="AB235" s="24" t="s">
        <v>637</v>
      </c>
    </row>
    <row r="236" spans="1:28" x14ac:dyDescent="0.2">
      <c r="A236" s="6">
        <v>114303</v>
      </c>
      <c r="B236" s="6"/>
      <c r="C236" s="24" t="s">
        <v>1287</v>
      </c>
      <c r="D236" s="43">
        <v>114301</v>
      </c>
      <c r="E236" s="42"/>
      <c r="F236" s="2" t="s">
        <v>1360</v>
      </c>
      <c r="G236" s="2">
        <f>VLOOKUP(F236,下拉菜单映射!$A:$B,2,0)</f>
        <v>2</v>
      </c>
      <c r="H236" s="2" t="s">
        <v>77</v>
      </c>
      <c r="I236" s="2">
        <f>VLOOKUP(H236,下拉菜单映射!$E:$F,2,0)</f>
        <v>4</v>
      </c>
      <c r="J236" s="2" t="s">
        <v>42</v>
      </c>
      <c r="K236" s="2">
        <f>VLOOKUP(J236,下拉菜单映射!$I:$J,2,0)</f>
        <v>6</v>
      </c>
      <c r="L236" s="2"/>
      <c r="M236" s="29"/>
      <c r="N236" s="2">
        <v>9999</v>
      </c>
      <c r="O236" s="2">
        <v>25000</v>
      </c>
      <c r="P236" s="2">
        <v>999</v>
      </c>
      <c r="Q236" s="2"/>
      <c r="R236" s="2"/>
      <c r="S236" s="2"/>
      <c r="T236" s="2" t="s">
        <v>71</v>
      </c>
      <c r="U236" s="2">
        <f>VLOOKUP(T236,下拉菜单映射!$M:$N,2,0)</f>
        <v>2</v>
      </c>
      <c r="V236" s="2">
        <v>1</v>
      </c>
      <c r="W236" s="2">
        <v>0</v>
      </c>
      <c r="X236" s="2">
        <v>0</v>
      </c>
      <c r="Y236" s="2">
        <v>0</v>
      </c>
      <c r="Z236" s="2" t="s">
        <v>1622</v>
      </c>
      <c r="AA236" s="24" t="s">
        <v>894</v>
      </c>
      <c r="AB236" s="24" t="s">
        <v>638</v>
      </c>
    </row>
    <row r="237" spans="1:28" x14ac:dyDescent="0.2">
      <c r="A237" s="6">
        <v>114304</v>
      </c>
      <c r="B237" s="6"/>
      <c r="C237" s="24" t="s">
        <v>1287</v>
      </c>
      <c r="D237" s="43">
        <v>114301</v>
      </c>
      <c r="E237" s="42"/>
      <c r="F237" s="2" t="s">
        <v>1360</v>
      </c>
      <c r="G237" s="2">
        <f>VLOOKUP(F237,下拉菜单映射!$A:$B,2,0)</f>
        <v>2</v>
      </c>
      <c r="H237" s="2" t="s">
        <v>77</v>
      </c>
      <c r="I237" s="2">
        <f>VLOOKUP(H237,下拉菜单映射!$E:$F,2,0)</f>
        <v>4</v>
      </c>
      <c r="J237" s="2" t="s">
        <v>42</v>
      </c>
      <c r="K237" s="2">
        <f>VLOOKUP(J237,下拉菜单映射!$I:$J,2,0)</f>
        <v>6</v>
      </c>
      <c r="L237" s="2"/>
      <c r="M237" s="29"/>
      <c r="N237" s="2">
        <v>9999</v>
      </c>
      <c r="O237" s="2">
        <v>25000</v>
      </c>
      <c r="P237" s="2">
        <v>999</v>
      </c>
      <c r="Q237" s="2"/>
      <c r="R237" s="2"/>
      <c r="S237" s="2"/>
      <c r="T237" s="2" t="s">
        <v>71</v>
      </c>
      <c r="U237" s="2">
        <f>VLOOKUP(T237,下拉菜单映射!$M:$N,2,0)</f>
        <v>2</v>
      </c>
      <c r="V237" s="2">
        <v>1</v>
      </c>
      <c r="W237" s="2">
        <v>0</v>
      </c>
      <c r="X237" s="2">
        <v>0</v>
      </c>
      <c r="Y237" s="2">
        <v>0</v>
      </c>
      <c r="Z237" s="2" t="s">
        <v>1622</v>
      </c>
      <c r="AA237" s="24" t="s">
        <v>894</v>
      </c>
      <c r="AB237" s="24" t="s">
        <v>639</v>
      </c>
    </row>
    <row r="238" spans="1:28" x14ac:dyDescent="0.2">
      <c r="A238" s="6">
        <v>114305</v>
      </c>
      <c r="B238" s="6"/>
      <c r="C238" s="24" t="s">
        <v>1287</v>
      </c>
      <c r="D238" s="43">
        <v>114301</v>
      </c>
      <c r="E238" s="42"/>
      <c r="F238" s="2" t="s">
        <v>1360</v>
      </c>
      <c r="G238" s="2">
        <f>VLOOKUP(F238,下拉菜单映射!$A:$B,2,0)</f>
        <v>2</v>
      </c>
      <c r="H238" s="2" t="s">
        <v>77</v>
      </c>
      <c r="I238" s="2">
        <f>VLOOKUP(H238,下拉菜单映射!$E:$F,2,0)</f>
        <v>4</v>
      </c>
      <c r="J238" s="2" t="s">
        <v>42</v>
      </c>
      <c r="K238" s="2">
        <f>VLOOKUP(J238,下拉菜单映射!$I:$J,2,0)</f>
        <v>6</v>
      </c>
      <c r="L238" s="2"/>
      <c r="M238" s="29"/>
      <c r="N238" s="2">
        <v>9999</v>
      </c>
      <c r="O238" s="2">
        <v>25000</v>
      </c>
      <c r="P238" s="2">
        <v>999</v>
      </c>
      <c r="Q238" s="2"/>
      <c r="R238" s="2"/>
      <c r="S238" s="2"/>
      <c r="T238" s="2" t="s">
        <v>71</v>
      </c>
      <c r="U238" s="2">
        <f>VLOOKUP(T238,下拉菜单映射!$M:$N,2,0)</f>
        <v>2</v>
      </c>
      <c r="V238" s="2">
        <v>1</v>
      </c>
      <c r="W238" s="2">
        <v>0</v>
      </c>
      <c r="X238" s="2">
        <v>0</v>
      </c>
      <c r="Y238" s="2">
        <v>0</v>
      </c>
      <c r="Z238" s="2" t="s">
        <v>1622</v>
      </c>
      <c r="AA238" s="24" t="s">
        <v>894</v>
      </c>
      <c r="AB238" s="24" t="s">
        <v>640</v>
      </c>
    </row>
    <row r="239" spans="1:28" x14ac:dyDescent="0.2">
      <c r="A239" s="6">
        <v>114401</v>
      </c>
      <c r="B239" s="6"/>
      <c r="C239" s="24" t="s">
        <v>1288</v>
      </c>
      <c r="D239" s="43">
        <v>114401</v>
      </c>
      <c r="E239" s="42"/>
      <c r="F239" s="2" t="s">
        <v>1360</v>
      </c>
      <c r="G239" s="2">
        <f>VLOOKUP(F239,下拉菜单映射!$A:$B,2,0)</f>
        <v>2</v>
      </c>
      <c r="H239" s="2" t="s">
        <v>77</v>
      </c>
      <c r="I239" s="2">
        <f>VLOOKUP(H239,下拉菜单映射!$E:$F,2,0)</f>
        <v>4</v>
      </c>
      <c r="J239" s="2" t="s">
        <v>42</v>
      </c>
      <c r="K239" s="2">
        <f>VLOOKUP(J239,下拉菜单映射!$I:$J,2,0)</f>
        <v>6</v>
      </c>
      <c r="L239" s="2"/>
      <c r="M239" s="29"/>
      <c r="N239" s="2">
        <v>9999</v>
      </c>
      <c r="O239" s="2">
        <v>25000</v>
      </c>
      <c r="P239" s="2">
        <v>999</v>
      </c>
      <c r="Q239" s="2"/>
      <c r="R239" s="2"/>
      <c r="S239" s="2"/>
      <c r="T239" s="2" t="s">
        <v>71</v>
      </c>
      <c r="U239" s="2">
        <f>VLOOKUP(T239,下拉菜单映射!$M:$N,2,0)</f>
        <v>2</v>
      </c>
      <c r="V239" s="2">
        <v>1</v>
      </c>
      <c r="W239" s="2">
        <v>0</v>
      </c>
      <c r="X239" s="2">
        <v>0</v>
      </c>
      <c r="Y239" s="2">
        <v>0</v>
      </c>
      <c r="Z239" s="2" t="s">
        <v>1622</v>
      </c>
      <c r="AA239" s="24" t="s">
        <v>894</v>
      </c>
      <c r="AB239" s="24" t="s">
        <v>641</v>
      </c>
    </row>
    <row r="240" spans="1:28" x14ac:dyDescent="0.2">
      <c r="A240" s="6">
        <v>114402</v>
      </c>
      <c r="B240" s="6"/>
      <c r="C240" s="24" t="s">
        <v>1288</v>
      </c>
      <c r="D240" s="43">
        <v>114401</v>
      </c>
      <c r="E240" s="42"/>
      <c r="F240" s="2" t="s">
        <v>1360</v>
      </c>
      <c r="G240" s="2">
        <f>VLOOKUP(F240,下拉菜单映射!$A:$B,2,0)</f>
        <v>2</v>
      </c>
      <c r="H240" s="2" t="s">
        <v>77</v>
      </c>
      <c r="I240" s="2">
        <f>VLOOKUP(H240,下拉菜单映射!$E:$F,2,0)</f>
        <v>4</v>
      </c>
      <c r="J240" s="2" t="s">
        <v>42</v>
      </c>
      <c r="K240" s="2">
        <f>VLOOKUP(J240,下拉菜单映射!$I:$J,2,0)</f>
        <v>6</v>
      </c>
      <c r="L240" s="2"/>
      <c r="M240" s="29"/>
      <c r="N240" s="2">
        <v>9999</v>
      </c>
      <c r="O240" s="2">
        <v>25000</v>
      </c>
      <c r="P240" s="2">
        <v>999</v>
      </c>
      <c r="Q240" s="2"/>
      <c r="R240" s="2"/>
      <c r="S240" s="2"/>
      <c r="T240" s="2" t="s">
        <v>71</v>
      </c>
      <c r="U240" s="2">
        <f>VLOOKUP(T240,下拉菜单映射!$M:$N,2,0)</f>
        <v>2</v>
      </c>
      <c r="V240" s="2">
        <v>1</v>
      </c>
      <c r="W240" s="2">
        <v>0</v>
      </c>
      <c r="X240" s="2">
        <v>0</v>
      </c>
      <c r="Y240" s="2">
        <v>0</v>
      </c>
      <c r="Z240" s="2" t="s">
        <v>1622</v>
      </c>
      <c r="AA240" s="24" t="s">
        <v>894</v>
      </c>
      <c r="AB240" s="24" t="s">
        <v>642</v>
      </c>
    </row>
    <row r="241" spans="1:28" x14ac:dyDescent="0.2">
      <c r="A241" s="6">
        <v>114403</v>
      </c>
      <c r="B241" s="6"/>
      <c r="C241" s="24" t="s">
        <v>1288</v>
      </c>
      <c r="D241" s="43">
        <v>114401</v>
      </c>
      <c r="E241" s="42"/>
      <c r="F241" s="2" t="s">
        <v>1360</v>
      </c>
      <c r="G241" s="2">
        <f>VLOOKUP(F241,下拉菜单映射!$A:$B,2,0)</f>
        <v>2</v>
      </c>
      <c r="H241" s="2" t="s">
        <v>77</v>
      </c>
      <c r="I241" s="2">
        <f>VLOOKUP(H241,下拉菜单映射!$E:$F,2,0)</f>
        <v>4</v>
      </c>
      <c r="J241" s="2" t="s">
        <v>42</v>
      </c>
      <c r="K241" s="2">
        <f>VLOOKUP(J241,下拉菜单映射!$I:$J,2,0)</f>
        <v>6</v>
      </c>
      <c r="L241" s="2"/>
      <c r="M241" s="29"/>
      <c r="N241" s="2">
        <v>9999</v>
      </c>
      <c r="O241" s="2">
        <v>25000</v>
      </c>
      <c r="P241" s="2">
        <v>999</v>
      </c>
      <c r="Q241" s="2"/>
      <c r="R241" s="2"/>
      <c r="S241" s="2"/>
      <c r="T241" s="2" t="s">
        <v>71</v>
      </c>
      <c r="U241" s="2">
        <f>VLOOKUP(T241,下拉菜单映射!$M:$N,2,0)</f>
        <v>2</v>
      </c>
      <c r="V241" s="2">
        <v>1</v>
      </c>
      <c r="W241" s="2">
        <v>0</v>
      </c>
      <c r="X241" s="2">
        <v>0</v>
      </c>
      <c r="Y241" s="2">
        <v>0</v>
      </c>
      <c r="Z241" s="2" t="s">
        <v>1622</v>
      </c>
      <c r="AA241" s="24" t="s">
        <v>894</v>
      </c>
      <c r="AB241" s="24" t="s">
        <v>643</v>
      </c>
    </row>
    <row r="242" spans="1:28" x14ac:dyDescent="0.2">
      <c r="A242" s="6">
        <v>114404</v>
      </c>
      <c r="B242" s="6"/>
      <c r="C242" s="24" t="s">
        <v>1288</v>
      </c>
      <c r="D242" s="43">
        <v>114401</v>
      </c>
      <c r="E242" s="42"/>
      <c r="F242" s="2" t="s">
        <v>1360</v>
      </c>
      <c r="G242" s="2">
        <f>VLOOKUP(F242,下拉菜单映射!$A:$B,2,0)</f>
        <v>2</v>
      </c>
      <c r="H242" s="2" t="s">
        <v>77</v>
      </c>
      <c r="I242" s="2">
        <f>VLOOKUP(H242,下拉菜单映射!$E:$F,2,0)</f>
        <v>4</v>
      </c>
      <c r="J242" s="2" t="s">
        <v>42</v>
      </c>
      <c r="K242" s="2">
        <f>VLOOKUP(J242,下拉菜单映射!$I:$J,2,0)</f>
        <v>6</v>
      </c>
      <c r="L242" s="2"/>
      <c r="M242" s="29"/>
      <c r="N242" s="2">
        <v>9999</v>
      </c>
      <c r="O242" s="2">
        <v>25000</v>
      </c>
      <c r="P242" s="2">
        <v>999</v>
      </c>
      <c r="Q242" s="2"/>
      <c r="R242" s="2"/>
      <c r="S242" s="2"/>
      <c r="T242" s="2" t="s">
        <v>71</v>
      </c>
      <c r="U242" s="2">
        <f>VLOOKUP(T242,下拉菜单映射!$M:$N,2,0)</f>
        <v>2</v>
      </c>
      <c r="V242" s="2">
        <v>1</v>
      </c>
      <c r="W242" s="2">
        <v>0</v>
      </c>
      <c r="X242" s="2">
        <v>0</v>
      </c>
      <c r="Y242" s="2">
        <v>0</v>
      </c>
      <c r="Z242" s="2" t="s">
        <v>1622</v>
      </c>
      <c r="AA242" s="24" t="s">
        <v>894</v>
      </c>
      <c r="AB242" s="24" t="s">
        <v>644</v>
      </c>
    </row>
    <row r="243" spans="1:28" x14ac:dyDescent="0.2">
      <c r="A243" s="6">
        <v>114405</v>
      </c>
      <c r="B243" s="6"/>
      <c r="C243" s="24" t="s">
        <v>1288</v>
      </c>
      <c r="D243" s="43">
        <v>114401</v>
      </c>
      <c r="E243" s="42"/>
      <c r="F243" s="2" t="s">
        <v>1360</v>
      </c>
      <c r="G243" s="2">
        <f>VLOOKUP(F243,下拉菜单映射!$A:$B,2,0)</f>
        <v>2</v>
      </c>
      <c r="H243" s="2" t="s">
        <v>77</v>
      </c>
      <c r="I243" s="2">
        <f>VLOOKUP(H243,下拉菜单映射!$E:$F,2,0)</f>
        <v>4</v>
      </c>
      <c r="J243" s="2" t="s">
        <v>42</v>
      </c>
      <c r="K243" s="2">
        <f>VLOOKUP(J243,下拉菜单映射!$I:$J,2,0)</f>
        <v>6</v>
      </c>
      <c r="L243" s="2"/>
      <c r="M243" s="29"/>
      <c r="N243" s="2">
        <v>9999</v>
      </c>
      <c r="O243" s="2">
        <v>25000</v>
      </c>
      <c r="P243" s="2">
        <v>999</v>
      </c>
      <c r="Q243" s="2"/>
      <c r="R243" s="2"/>
      <c r="S243" s="2"/>
      <c r="T243" s="2" t="s">
        <v>71</v>
      </c>
      <c r="U243" s="2">
        <f>VLOOKUP(T243,下拉菜单映射!$M:$N,2,0)</f>
        <v>2</v>
      </c>
      <c r="V243" s="2">
        <v>1</v>
      </c>
      <c r="W243" s="2">
        <v>0</v>
      </c>
      <c r="X243" s="2">
        <v>0</v>
      </c>
      <c r="Y243" s="2">
        <v>0</v>
      </c>
      <c r="Z243" s="2" t="s">
        <v>1622</v>
      </c>
      <c r="AA243" s="24" t="s">
        <v>894</v>
      </c>
      <c r="AB243" s="24" t="s">
        <v>645</v>
      </c>
    </row>
    <row r="244" spans="1:28" x14ac:dyDescent="0.2">
      <c r="A244" s="6">
        <v>115101</v>
      </c>
      <c r="B244" s="6"/>
      <c r="C244" s="24" t="s">
        <v>1289</v>
      </c>
      <c r="D244" s="43">
        <v>115101</v>
      </c>
      <c r="E244" s="42"/>
      <c r="F244" s="2" t="s">
        <v>1360</v>
      </c>
      <c r="G244" s="2">
        <f>VLOOKUP(F244,下拉菜单映射!$A:$B,2,0)</f>
        <v>2</v>
      </c>
      <c r="H244" s="2" t="s">
        <v>74</v>
      </c>
      <c r="I244" s="2">
        <f>VLOOKUP(H244,下拉菜单映射!$E:$F,2,0)</f>
        <v>5</v>
      </c>
      <c r="J244" s="2" t="s">
        <v>42</v>
      </c>
      <c r="K244" s="2">
        <f>VLOOKUP(J244,下拉菜单映射!$I:$J,2,0)</f>
        <v>6</v>
      </c>
      <c r="L244" s="2"/>
      <c r="M244" s="29"/>
      <c r="N244" s="2">
        <v>9999</v>
      </c>
      <c r="O244" s="2">
        <v>25000</v>
      </c>
      <c r="P244" s="2">
        <v>999</v>
      </c>
      <c r="Q244" s="2"/>
      <c r="R244" s="2"/>
      <c r="S244" s="2"/>
      <c r="T244" s="2" t="s">
        <v>71</v>
      </c>
      <c r="U244" s="2">
        <f>VLOOKUP(T244,下拉菜单映射!$M:$N,2,0)</f>
        <v>2</v>
      </c>
      <c r="V244" s="2">
        <v>1</v>
      </c>
      <c r="W244" s="2">
        <v>0</v>
      </c>
      <c r="X244" s="2">
        <v>0</v>
      </c>
      <c r="Y244" s="2">
        <v>0</v>
      </c>
      <c r="Z244" s="2" t="s">
        <v>1622</v>
      </c>
      <c r="AA244" s="24" t="s">
        <v>894</v>
      </c>
      <c r="AB244" s="24" t="s">
        <v>646</v>
      </c>
    </row>
    <row r="245" spans="1:28" x14ac:dyDescent="0.2">
      <c r="A245" s="6">
        <v>115102</v>
      </c>
      <c r="B245" s="6"/>
      <c r="C245" s="24" t="s">
        <v>1289</v>
      </c>
      <c r="D245" s="43">
        <v>115101</v>
      </c>
      <c r="E245" s="42"/>
      <c r="F245" s="2" t="s">
        <v>1360</v>
      </c>
      <c r="G245" s="2">
        <f>VLOOKUP(F245,下拉菜单映射!$A:$B,2,0)</f>
        <v>2</v>
      </c>
      <c r="H245" s="2" t="s">
        <v>74</v>
      </c>
      <c r="I245" s="2">
        <f>VLOOKUP(H245,下拉菜单映射!$E:$F,2,0)</f>
        <v>5</v>
      </c>
      <c r="J245" s="2" t="s">
        <v>42</v>
      </c>
      <c r="K245" s="2">
        <f>VLOOKUP(J245,下拉菜单映射!$I:$J,2,0)</f>
        <v>6</v>
      </c>
      <c r="L245" s="2"/>
      <c r="M245" s="29"/>
      <c r="N245" s="2">
        <v>9999</v>
      </c>
      <c r="O245" s="2">
        <v>25000</v>
      </c>
      <c r="P245" s="2">
        <v>999</v>
      </c>
      <c r="Q245" s="2"/>
      <c r="R245" s="2"/>
      <c r="S245" s="2"/>
      <c r="T245" s="2" t="s">
        <v>71</v>
      </c>
      <c r="U245" s="2">
        <f>VLOOKUP(T245,下拉菜单映射!$M:$N,2,0)</f>
        <v>2</v>
      </c>
      <c r="V245" s="2">
        <v>1</v>
      </c>
      <c r="W245" s="2">
        <v>0</v>
      </c>
      <c r="X245" s="2">
        <v>0</v>
      </c>
      <c r="Y245" s="2">
        <v>0</v>
      </c>
      <c r="Z245" s="2" t="s">
        <v>1622</v>
      </c>
      <c r="AA245" s="24" t="s">
        <v>894</v>
      </c>
      <c r="AB245" s="24" t="s">
        <v>647</v>
      </c>
    </row>
    <row r="246" spans="1:28" x14ac:dyDescent="0.2">
      <c r="A246" s="6">
        <v>115103</v>
      </c>
      <c r="B246" s="6"/>
      <c r="C246" s="24" t="s">
        <v>1289</v>
      </c>
      <c r="D246" s="43">
        <v>115101</v>
      </c>
      <c r="E246" s="42"/>
      <c r="F246" s="2" t="s">
        <v>1360</v>
      </c>
      <c r="G246" s="2">
        <f>VLOOKUP(F246,下拉菜单映射!$A:$B,2,0)</f>
        <v>2</v>
      </c>
      <c r="H246" s="2" t="s">
        <v>74</v>
      </c>
      <c r="I246" s="2">
        <f>VLOOKUP(H246,下拉菜单映射!$E:$F,2,0)</f>
        <v>5</v>
      </c>
      <c r="J246" s="2" t="s">
        <v>42</v>
      </c>
      <c r="K246" s="2">
        <f>VLOOKUP(J246,下拉菜单映射!$I:$J,2,0)</f>
        <v>6</v>
      </c>
      <c r="L246" s="2"/>
      <c r="M246" s="29"/>
      <c r="N246" s="2">
        <v>9999</v>
      </c>
      <c r="O246" s="2">
        <v>25000</v>
      </c>
      <c r="P246" s="2">
        <v>999</v>
      </c>
      <c r="Q246" s="2"/>
      <c r="R246" s="2"/>
      <c r="S246" s="2"/>
      <c r="T246" s="2" t="s">
        <v>71</v>
      </c>
      <c r="U246" s="2">
        <f>VLOOKUP(T246,下拉菜单映射!$M:$N,2,0)</f>
        <v>2</v>
      </c>
      <c r="V246" s="2">
        <v>1</v>
      </c>
      <c r="W246" s="2">
        <v>0</v>
      </c>
      <c r="X246" s="2">
        <v>0</v>
      </c>
      <c r="Y246" s="2">
        <v>0</v>
      </c>
      <c r="Z246" s="2" t="s">
        <v>1622</v>
      </c>
      <c r="AA246" s="24" t="s">
        <v>894</v>
      </c>
      <c r="AB246" s="24" t="s">
        <v>648</v>
      </c>
    </row>
    <row r="247" spans="1:28" x14ac:dyDescent="0.2">
      <c r="A247" s="6">
        <v>115104</v>
      </c>
      <c r="B247" s="6"/>
      <c r="C247" s="24" t="s">
        <v>1289</v>
      </c>
      <c r="D247" s="43">
        <v>115101</v>
      </c>
      <c r="E247" s="42"/>
      <c r="F247" s="2" t="s">
        <v>1360</v>
      </c>
      <c r="G247" s="2">
        <f>VLOOKUP(F247,下拉菜单映射!$A:$B,2,0)</f>
        <v>2</v>
      </c>
      <c r="H247" s="2" t="s">
        <v>74</v>
      </c>
      <c r="I247" s="2">
        <f>VLOOKUP(H247,下拉菜单映射!$E:$F,2,0)</f>
        <v>5</v>
      </c>
      <c r="J247" s="2" t="s">
        <v>42</v>
      </c>
      <c r="K247" s="2">
        <f>VLOOKUP(J247,下拉菜单映射!$I:$J,2,0)</f>
        <v>6</v>
      </c>
      <c r="L247" s="2"/>
      <c r="M247" s="29"/>
      <c r="N247" s="2">
        <v>9999</v>
      </c>
      <c r="O247" s="2">
        <v>25000</v>
      </c>
      <c r="P247" s="2">
        <v>999</v>
      </c>
      <c r="Q247" s="2"/>
      <c r="R247" s="2"/>
      <c r="S247" s="2"/>
      <c r="T247" s="2" t="s">
        <v>71</v>
      </c>
      <c r="U247" s="2">
        <f>VLOOKUP(T247,下拉菜单映射!$M:$N,2,0)</f>
        <v>2</v>
      </c>
      <c r="V247" s="2">
        <v>1</v>
      </c>
      <c r="W247" s="2">
        <v>0</v>
      </c>
      <c r="X247" s="2">
        <v>0</v>
      </c>
      <c r="Y247" s="2">
        <v>0</v>
      </c>
      <c r="Z247" s="2" t="s">
        <v>1622</v>
      </c>
      <c r="AA247" s="24" t="s">
        <v>894</v>
      </c>
      <c r="AB247" s="24" t="s">
        <v>649</v>
      </c>
    </row>
    <row r="248" spans="1:28" x14ac:dyDescent="0.2">
      <c r="A248" s="6">
        <v>115105</v>
      </c>
      <c r="B248" s="6"/>
      <c r="C248" s="24" t="s">
        <v>1289</v>
      </c>
      <c r="D248" s="43">
        <v>115101</v>
      </c>
      <c r="E248" s="42"/>
      <c r="F248" s="2" t="s">
        <v>1360</v>
      </c>
      <c r="G248" s="2">
        <f>VLOOKUP(F248,下拉菜单映射!$A:$B,2,0)</f>
        <v>2</v>
      </c>
      <c r="H248" s="2" t="s">
        <v>74</v>
      </c>
      <c r="I248" s="2">
        <f>VLOOKUP(H248,下拉菜单映射!$E:$F,2,0)</f>
        <v>5</v>
      </c>
      <c r="J248" s="2" t="s">
        <v>42</v>
      </c>
      <c r="K248" s="2">
        <f>VLOOKUP(J248,下拉菜单映射!$I:$J,2,0)</f>
        <v>6</v>
      </c>
      <c r="L248" s="2"/>
      <c r="M248" s="29"/>
      <c r="N248" s="2">
        <v>9999</v>
      </c>
      <c r="O248" s="2">
        <v>25000</v>
      </c>
      <c r="P248" s="2">
        <v>999</v>
      </c>
      <c r="Q248" s="2"/>
      <c r="R248" s="2"/>
      <c r="S248" s="2"/>
      <c r="T248" s="2" t="s">
        <v>71</v>
      </c>
      <c r="U248" s="2">
        <f>VLOOKUP(T248,下拉菜单映射!$M:$N,2,0)</f>
        <v>2</v>
      </c>
      <c r="V248" s="2">
        <v>1</v>
      </c>
      <c r="W248" s="2">
        <v>0</v>
      </c>
      <c r="X248" s="2">
        <v>0</v>
      </c>
      <c r="Y248" s="2">
        <v>0</v>
      </c>
      <c r="Z248" s="2" t="s">
        <v>1622</v>
      </c>
      <c r="AA248" s="24" t="s">
        <v>894</v>
      </c>
      <c r="AB248" s="24" t="s">
        <v>650</v>
      </c>
    </row>
    <row r="249" spans="1:28" x14ac:dyDescent="0.2">
      <c r="A249" s="6">
        <v>115106</v>
      </c>
      <c r="B249" s="6"/>
      <c r="C249" s="24" t="s">
        <v>1289</v>
      </c>
      <c r="D249" s="43">
        <v>115101</v>
      </c>
      <c r="E249" s="42"/>
      <c r="F249" s="2" t="s">
        <v>1360</v>
      </c>
      <c r="G249" s="2">
        <f>VLOOKUP(F249,下拉菜单映射!$A:$B,2,0)</f>
        <v>2</v>
      </c>
      <c r="H249" s="2" t="s">
        <v>74</v>
      </c>
      <c r="I249" s="2">
        <f>VLOOKUP(H249,下拉菜单映射!$E:$F,2,0)</f>
        <v>5</v>
      </c>
      <c r="J249" s="2" t="s">
        <v>42</v>
      </c>
      <c r="K249" s="2">
        <f>VLOOKUP(J249,下拉菜单映射!$I:$J,2,0)</f>
        <v>6</v>
      </c>
      <c r="L249" s="2"/>
      <c r="M249" s="29"/>
      <c r="N249" s="2">
        <v>9999</v>
      </c>
      <c r="O249" s="2">
        <v>25000</v>
      </c>
      <c r="P249" s="2">
        <v>999</v>
      </c>
      <c r="Q249" s="2"/>
      <c r="R249" s="2"/>
      <c r="S249" s="2"/>
      <c r="T249" s="2" t="s">
        <v>71</v>
      </c>
      <c r="U249" s="2">
        <f>VLOOKUP(T249,下拉菜单映射!$M:$N,2,0)</f>
        <v>2</v>
      </c>
      <c r="V249" s="2">
        <v>1</v>
      </c>
      <c r="W249" s="2">
        <v>0</v>
      </c>
      <c r="X249" s="2">
        <v>0</v>
      </c>
      <c r="Y249" s="2">
        <v>0</v>
      </c>
      <c r="Z249" s="2" t="s">
        <v>1622</v>
      </c>
      <c r="AA249" s="24" t="s">
        <v>894</v>
      </c>
      <c r="AB249" s="24" t="s">
        <v>651</v>
      </c>
    </row>
    <row r="250" spans="1:28" x14ac:dyDescent="0.2">
      <c r="A250" s="6">
        <v>115107</v>
      </c>
      <c r="B250" s="6"/>
      <c r="C250" s="24" t="s">
        <v>1289</v>
      </c>
      <c r="D250" s="43">
        <v>115101</v>
      </c>
      <c r="E250" s="42"/>
      <c r="F250" s="2" t="s">
        <v>1360</v>
      </c>
      <c r="G250" s="2">
        <f>VLOOKUP(F250,下拉菜单映射!$A:$B,2,0)</f>
        <v>2</v>
      </c>
      <c r="H250" s="2" t="s">
        <v>74</v>
      </c>
      <c r="I250" s="2">
        <f>VLOOKUP(H250,下拉菜单映射!$E:$F,2,0)</f>
        <v>5</v>
      </c>
      <c r="J250" s="2" t="s">
        <v>42</v>
      </c>
      <c r="K250" s="2">
        <f>VLOOKUP(J250,下拉菜单映射!$I:$J,2,0)</f>
        <v>6</v>
      </c>
      <c r="L250" s="2"/>
      <c r="M250" s="29"/>
      <c r="N250" s="2">
        <v>9999</v>
      </c>
      <c r="O250" s="2">
        <v>25000</v>
      </c>
      <c r="P250" s="2">
        <v>999</v>
      </c>
      <c r="Q250" s="2"/>
      <c r="R250" s="2"/>
      <c r="S250" s="2"/>
      <c r="T250" s="2" t="s">
        <v>71</v>
      </c>
      <c r="U250" s="2">
        <f>VLOOKUP(T250,下拉菜单映射!$M:$N,2,0)</f>
        <v>2</v>
      </c>
      <c r="V250" s="2">
        <v>1</v>
      </c>
      <c r="W250" s="2">
        <v>0</v>
      </c>
      <c r="X250" s="2">
        <v>0</v>
      </c>
      <c r="Y250" s="2">
        <v>0</v>
      </c>
      <c r="Z250" s="2" t="s">
        <v>1622</v>
      </c>
      <c r="AA250" s="24" t="s">
        <v>894</v>
      </c>
      <c r="AB250" s="24" t="s">
        <v>652</v>
      </c>
    </row>
    <row r="251" spans="1:28" x14ac:dyDescent="0.2">
      <c r="A251" s="6">
        <v>115108</v>
      </c>
      <c r="B251" s="6"/>
      <c r="C251" s="24" t="s">
        <v>1289</v>
      </c>
      <c r="D251" s="43">
        <v>115101</v>
      </c>
      <c r="E251" s="42"/>
      <c r="F251" s="2" t="s">
        <v>1360</v>
      </c>
      <c r="G251" s="2">
        <f>VLOOKUP(F251,下拉菜单映射!$A:$B,2,0)</f>
        <v>2</v>
      </c>
      <c r="H251" s="2" t="s">
        <v>74</v>
      </c>
      <c r="I251" s="2">
        <f>VLOOKUP(H251,下拉菜单映射!$E:$F,2,0)</f>
        <v>5</v>
      </c>
      <c r="J251" s="2" t="s">
        <v>42</v>
      </c>
      <c r="K251" s="2">
        <f>VLOOKUP(J251,下拉菜单映射!$I:$J,2,0)</f>
        <v>6</v>
      </c>
      <c r="L251" s="2"/>
      <c r="M251" s="29"/>
      <c r="N251" s="2">
        <v>9999</v>
      </c>
      <c r="O251" s="2">
        <v>25000</v>
      </c>
      <c r="P251" s="2">
        <v>999</v>
      </c>
      <c r="Q251" s="2"/>
      <c r="R251" s="2"/>
      <c r="S251" s="2"/>
      <c r="T251" s="2" t="s">
        <v>71</v>
      </c>
      <c r="U251" s="2">
        <f>VLOOKUP(T251,下拉菜单映射!$M:$N,2,0)</f>
        <v>2</v>
      </c>
      <c r="V251" s="2">
        <v>1</v>
      </c>
      <c r="W251" s="2">
        <v>0</v>
      </c>
      <c r="X251" s="2">
        <v>0</v>
      </c>
      <c r="Y251" s="2">
        <v>0</v>
      </c>
      <c r="Z251" s="2" t="s">
        <v>1622</v>
      </c>
      <c r="AA251" s="24" t="s">
        <v>894</v>
      </c>
      <c r="AB251" s="24" t="s">
        <v>653</v>
      </c>
    </row>
    <row r="252" spans="1:28" x14ac:dyDescent="0.2">
      <c r="A252" s="6">
        <v>115201</v>
      </c>
      <c r="B252" s="6"/>
      <c r="C252" s="24" t="s">
        <v>1290</v>
      </c>
      <c r="D252" s="43">
        <v>115201</v>
      </c>
      <c r="E252" s="42"/>
      <c r="F252" s="2" t="s">
        <v>1360</v>
      </c>
      <c r="G252" s="2">
        <f>VLOOKUP(F252,下拉菜单映射!$A:$B,2,0)</f>
        <v>2</v>
      </c>
      <c r="H252" s="2" t="s">
        <v>74</v>
      </c>
      <c r="I252" s="2">
        <f>VLOOKUP(H252,下拉菜单映射!$E:$F,2,0)</f>
        <v>5</v>
      </c>
      <c r="J252" s="2" t="s">
        <v>42</v>
      </c>
      <c r="K252" s="2">
        <f>VLOOKUP(J252,下拉菜单映射!$I:$J,2,0)</f>
        <v>6</v>
      </c>
      <c r="L252" s="2"/>
      <c r="M252" s="29"/>
      <c r="N252" s="2">
        <v>9999</v>
      </c>
      <c r="O252" s="2">
        <v>25000</v>
      </c>
      <c r="P252" s="2">
        <v>999</v>
      </c>
      <c r="Q252" s="2"/>
      <c r="R252" s="2"/>
      <c r="S252" s="2"/>
      <c r="T252" s="2" t="s">
        <v>71</v>
      </c>
      <c r="U252" s="2">
        <f>VLOOKUP(T252,下拉菜单映射!$M:$N,2,0)</f>
        <v>2</v>
      </c>
      <c r="V252" s="2">
        <v>1</v>
      </c>
      <c r="W252" s="2">
        <v>0</v>
      </c>
      <c r="X252" s="2">
        <v>0</v>
      </c>
      <c r="Y252" s="2">
        <v>0</v>
      </c>
      <c r="Z252" s="2" t="s">
        <v>1622</v>
      </c>
      <c r="AA252" s="24" t="s">
        <v>894</v>
      </c>
      <c r="AB252" s="24" t="s">
        <v>654</v>
      </c>
    </row>
    <row r="253" spans="1:28" x14ac:dyDescent="0.2">
      <c r="A253" s="6">
        <v>115202</v>
      </c>
      <c r="B253" s="6"/>
      <c r="C253" s="24" t="s">
        <v>1290</v>
      </c>
      <c r="D253" s="43">
        <v>115201</v>
      </c>
      <c r="E253" s="42"/>
      <c r="F253" s="2" t="s">
        <v>1360</v>
      </c>
      <c r="G253" s="2">
        <f>VLOOKUP(F253,下拉菜单映射!$A:$B,2,0)</f>
        <v>2</v>
      </c>
      <c r="H253" s="2" t="s">
        <v>74</v>
      </c>
      <c r="I253" s="2">
        <f>VLOOKUP(H253,下拉菜单映射!$E:$F,2,0)</f>
        <v>5</v>
      </c>
      <c r="J253" s="2" t="s">
        <v>42</v>
      </c>
      <c r="K253" s="2">
        <f>VLOOKUP(J253,下拉菜单映射!$I:$J,2,0)</f>
        <v>6</v>
      </c>
      <c r="L253" s="2"/>
      <c r="M253" s="29"/>
      <c r="N253" s="2">
        <v>9999</v>
      </c>
      <c r="O253" s="2">
        <v>25000</v>
      </c>
      <c r="P253" s="2">
        <v>999</v>
      </c>
      <c r="Q253" s="2"/>
      <c r="R253" s="2"/>
      <c r="S253" s="2"/>
      <c r="T253" s="2" t="s">
        <v>71</v>
      </c>
      <c r="U253" s="2">
        <f>VLOOKUP(T253,下拉菜单映射!$M:$N,2,0)</f>
        <v>2</v>
      </c>
      <c r="V253" s="2">
        <v>1</v>
      </c>
      <c r="W253" s="2">
        <v>0</v>
      </c>
      <c r="X253" s="2">
        <v>0</v>
      </c>
      <c r="Y253" s="2">
        <v>0</v>
      </c>
      <c r="Z253" s="2" t="s">
        <v>1622</v>
      </c>
      <c r="AA253" s="24" t="s">
        <v>894</v>
      </c>
      <c r="AB253" s="24" t="s">
        <v>655</v>
      </c>
    </row>
    <row r="254" spans="1:28" x14ac:dyDescent="0.2">
      <c r="A254" s="6">
        <v>115203</v>
      </c>
      <c r="B254" s="6"/>
      <c r="C254" s="24" t="s">
        <v>1290</v>
      </c>
      <c r="D254" s="43">
        <v>115201</v>
      </c>
      <c r="E254" s="42"/>
      <c r="F254" s="2" t="s">
        <v>1360</v>
      </c>
      <c r="G254" s="2">
        <f>VLOOKUP(F254,下拉菜单映射!$A:$B,2,0)</f>
        <v>2</v>
      </c>
      <c r="H254" s="2" t="s">
        <v>74</v>
      </c>
      <c r="I254" s="2">
        <f>VLOOKUP(H254,下拉菜单映射!$E:$F,2,0)</f>
        <v>5</v>
      </c>
      <c r="J254" s="2" t="s">
        <v>42</v>
      </c>
      <c r="K254" s="2">
        <f>VLOOKUP(J254,下拉菜单映射!$I:$J,2,0)</f>
        <v>6</v>
      </c>
      <c r="L254" s="2"/>
      <c r="M254" s="29"/>
      <c r="N254" s="2">
        <v>9999</v>
      </c>
      <c r="O254" s="2">
        <v>25000</v>
      </c>
      <c r="P254" s="2">
        <v>999</v>
      </c>
      <c r="Q254" s="2"/>
      <c r="R254" s="2"/>
      <c r="S254" s="2"/>
      <c r="T254" s="2" t="s">
        <v>71</v>
      </c>
      <c r="U254" s="2">
        <f>VLOOKUP(T254,下拉菜单映射!$M:$N,2,0)</f>
        <v>2</v>
      </c>
      <c r="V254" s="2">
        <v>1</v>
      </c>
      <c r="W254" s="2">
        <v>0</v>
      </c>
      <c r="X254" s="2">
        <v>0</v>
      </c>
      <c r="Y254" s="2">
        <v>0</v>
      </c>
      <c r="Z254" s="2" t="s">
        <v>1622</v>
      </c>
      <c r="AA254" s="24" t="s">
        <v>894</v>
      </c>
      <c r="AB254" s="24" t="s">
        <v>656</v>
      </c>
    </row>
    <row r="255" spans="1:28" x14ac:dyDescent="0.2">
      <c r="A255" s="6">
        <v>115204</v>
      </c>
      <c r="B255" s="6"/>
      <c r="C255" s="24" t="s">
        <v>1290</v>
      </c>
      <c r="D255" s="43">
        <v>115201</v>
      </c>
      <c r="E255" s="42"/>
      <c r="F255" s="2" t="s">
        <v>1360</v>
      </c>
      <c r="G255" s="2">
        <f>VLOOKUP(F255,下拉菜单映射!$A:$B,2,0)</f>
        <v>2</v>
      </c>
      <c r="H255" s="2" t="s">
        <v>74</v>
      </c>
      <c r="I255" s="2">
        <f>VLOOKUP(H255,下拉菜单映射!$E:$F,2,0)</f>
        <v>5</v>
      </c>
      <c r="J255" s="2" t="s">
        <v>42</v>
      </c>
      <c r="K255" s="2">
        <f>VLOOKUP(J255,下拉菜单映射!$I:$J,2,0)</f>
        <v>6</v>
      </c>
      <c r="L255" s="2"/>
      <c r="M255" s="29"/>
      <c r="N255" s="2">
        <v>9999</v>
      </c>
      <c r="O255" s="2">
        <v>25000</v>
      </c>
      <c r="P255" s="2">
        <v>999</v>
      </c>
      <c r="Q255" s="2"/>
      <c r="R255" s="2"/>
      <c r="S255" s="2"/>
      <c r="T255" s="2" t="s">
        <v>71</v>
      </c>
      <c r="U255" s="2">
        <f>VLOOKUP(T255,下拉菜单映射!$M:$N,2,0)</f>
        <v>2</v>
      </c>
      <c r="V255" s="2">
        <v>1</v>
      </c>
      <c r="W255" s="2">
        <v>0</v>
      </c>
      <c r="X255" s="2">
        <v>0</v>
      </c>
      <c r="Y255" s="2">
        <v>0</v>
      </c>
      <c r="Z255" s="2" t="s">
        <v>1622</v>
      </c>
      <c r="AA255" s="24" t="s">
        <v>894</v>
      </c>
      <c r="AB255" s="24" t="s">
        <v>657</v>
      </c>
    </row>
    <row r="256" spans="1:28" x14ac:dyDescent="0.2">
      <c r="A256" s="6">
        <v>115205</v>
      </c>
      <c r="B256" s="6"/>
      <c r="C256" s="24" t="s">
        <v>1290</v>
      </c>
      <c r="D256" s="43">
        <v>115201</v>
      </c>
      <c r="E256" s="42"/>
      <c r="F256" s="2" t="s">
        <v>1360</v>
      </c>
      <c r="G256" s="2">
        <f>VLOOKUP(F256,下拉菜单映射!$A:$B,2,0)</f>
        <v>2</v>
      </c>
      <c r="H256" s="2" t="s">
        <v>74</v>
      </c>
      <c r="I256" s="2">
        <f>VLOOKUP(H256,下拉菜单映射!$E:$F,2,0)</f>
        <v>5</v>
      </c>
      <c r="J256" s="2" t="s">
        <v>42</v>
      </c>
      <c r="K256" s="2">
        <f>VLOOKUP(J256,下拉菜单映射!$I:$J,2,0)</f>
        <v>6</v>
      </c>
      <c r="L256" s="2"/>
      <c r="M256" s="29"/>
      <c r="N256" s="2">
        <v>9999</v>
      </c>
      <c r="O256" s="2">
        <v>25000</v>
      </c>
      <c r="P256" s="2">
        <v>999</v>
      </c>
      <c r="Q256" s="2"/>
      <c r="R256" s="2"/>
      <c r="S256" s="2"/>
      <c r="T256" s="2" t="s">
        <v>71</v>
      </c>
      <c r="U256" s="2">
        <f>VLOOKUP(T256,下拉菜单映射!$M:$N,2,0)</f>
        <v>2</v>
      </c>
      <c r="V256" s="2">
        <v>1</v>
      </c>
      <c r="W256" s="2">
        <v>0</v>
      </c>
      <c r="X256" s="2">
        <v>0</v>
      </c>
      <c r="Y256" s="2">
        <v>0</v>
      </c>
      <c r="Z256" s="2" t="s">
        <v>1622</v>
      </c>
      <c r="AA256" s="24" t="s">
        <v>894</v>
      </c>
      <c r="AB256" s="24" t="s">
        <v>658</v>
      </c>
    </row>
    <row r="257" spans="1:28" x14ac:dyDescent="0.2">
      <c r="A257" s="6">
        <v>115206</v>
      </c>
      <c r="B257" s="6"/>
      <c r="C257" s="24" t="s">
        <v>1290</v>
      </c>
      <c r="D257" s="43">
        <v>115201</v>
      </c>
      <c r="E257" s="42"/>
      <c r="F257" s="2" t="s">
        <v>1360</v>
      </c>
      <c r="G257" s="2">
        <f>VLOOKUP(F257,下拉菜单映射!$A:$B,2,0)</f>
        <v>2</v>
      </c>
      <c r="H257" s="2" t="s">
        <v>74</v>
      </c>
      <c r="I257" s="2">
        <f>VLOOKUP(H257,下拉菜单映射!$E:$F,2,0)</f>
        <v>5</v>
      </c>
      <c r="J257" s="2" t="s">
        <v>42</v>
      </c>
      <c r="K257" s="2">
        <f>VLOOKUP(J257,下拉菜单映射!$I:$J,2,0)</f>
        <v>6</v>
      </c>
      <c r="L257" s="2"/>
      <c r="M257" s="29"/>
      <c r="N257" s="2">
        <v>9999</v>
      </c>
      <c r="O257" s="2">
        <v>25000</v>
      </c>
      <c r="P257" s="2">
        <v>999</v>
      </c>
      <c r="Q257" s="2"/>
      <c r="R257" s="2"/>
      <c r="S257" s="2"/>
      <c r="T257" s="2" t="s">
        <v>71</v>
      </c>
      <c r="U257" s="2">
        <f>VLOOKUP(T257,下拉菜单映射!$M:$N,2,0)</f>
        <v>2</v>
      </c>
      <c r="V257" s="2">
        <v>1</v>
      </c>
      <c r="W257" s="2">
        <v>0</v>
      </c>
      <c r="X257" s="2">
        <v>0</v>
      </c>
      <c r="Y257" s="2">
        <v>0</v>
      </c>
      <c r="Z257" s="2" t="s">
        <v>1622</v>
      </c>
      <c r="AA257" s="24" t="s">
        <v>894</v>
      </c>
      <c r="AB257" s="24" t="s">
        <v>659</v>
      </c>
    </row>
    <row r="258" spans="1:28" x14ac:dyDescent="0.2">
      <c r="A258" s="6">
        <v>115207</v>
      </c>
      <c r="B258" s="6"/>
      <c r="C258" s="24" t="s">
        <v>1290</v>
      </c>
      <c r="D258" s="43">
        <v>115201</v>
      </c>
      <c r="E258" s="42"/>
      <c r="F258" s="2" t="s">
        <v>1360</v>
      </c>
      <c r="G258" s="2">
        <f>VLOOKUP(F258,下拉菜单映射!$A:$B,2,0)</f>
        <v>2</v>
      </c>
      <c r="H258" s="2" t="s">
        <v>74</v>
      </c>
      <c r="I258" s="2">
        <f>VLOOKUP(H258,下拉菜单映射!$E:$F,2,0)</f>
        <v>5</v>
      </c>
      <c r="J258" s="2" t="s">
        <v>42</v>
      </c>
      <c r="K258" s="2">
        <f>VLOOKUP(J258,下拉菜单映射!$I:$J,2,0)</f>
        <v>6</v>
      </c>
      <c r="L258" s="2"/>
      <c r="M258" s="29"/>
      <c r="N258" s="2">
        <v>9999</v>
      </c>
      <c r="O258" s="2">
        <v>25000</v>
      </c>
      <c r="P258" s="2">
        <v>999</v>
      </c>
      <c r="Q258" s="2"/>
      <c r="R258" s="2"/>
      <c r="S258" s="2"/>
      <c r="T258" s="2" t="s">
        <v>71</v>
      </c>
      <c r="U258" s="2">
        <f>VLOOKUP(T258,下拉菜单映射!$M:$N,2,0)</f>
        <v>2</v>
      </c>
      <c r="V258" s="2">
        <v>1</v>
      </c>
      <c r="W258" s="2">
        <v>0</v>
      </c>
      <c r="X258" s="2">
        <v>0</v>
      </c>
      <c r="Y258" s="2">
        <v>0</v>
      </c>
      <c r="Z258" s="2" t="s">
        <v>1622</v>
      </c>
      <c r="AA258" s="24" t="s">
        <v>894</v>
      </c>
      <c r="AB258" s="24" t="s">
        <v>660</v>
      </c>
    </row>
    <row r="259" spans="1:28" x14ac:dyDescent="0.2">
      <c r="A259" s="6">
        <v>115208</v>
      </c>
      <c r="B259" s="6"/>
      <c r="C259" s="24" t="s">
        <v>1290</v>
      </c>
      <c r="D259" s="43">
        <v>115201</v>
      </c>
      <c r="E259" s="42"/>
      <c r="F259" s="2" t="s">
        <v>1360</v>
      </c>
      <c r="G259" s="2">
        <f>VLOOKUP(F259,下拉菜单映射!$A:$B,2,0)</f>
        <v>2</v>
      </c>
      <c r="H259" s="2" t="s">
        <v>74</v>
      </c>
      <c r="I259" s="2">
        <f>VLOOKUP(H259,下拉菜单映射!$E:$F,2,0)</f>
        <v>5</v>
      </c>
      <c r="J259" s="2" t="s">
        <v>42</v>
      </c>
      <c r="K259" s="2">
        <f>VLOOKUP(J259,下拉菜单映射!$I:$J,2,0)</f>
        <v>6</v>
      </c>
      <c r="L259" s="2"/>
      <c r="M259" s="29"/>
      <c r="N259" s="2">
        <v>9999</v>
      </c>
      <c r="O259" s="2">
        <v>25000</v>
      </c>
      <c r="P259" s="2">
        <v>999</v>
      </c>
      <c r="Q259" s="2"/>
      <c r="R259" s="2"/>
      <c r="S259" s="2"/>
      <c r="T259" s="2" t="s">
        <v>71</v>
      </c>
      <c r="U259" s="2">
        <f>VLOOKUP(T259,下拉菜单映射!$M:$N,2,0)</f>
        <v>2</v>
      </c>
      <c r="V259" s="2">
        <v>1</v>
      </c>
      <c r="W259" s="2">
        <v>0</v>
      </c>
      <c r="X259" s="2">
        <v>0</v>
      </c>
      <c r="Y259" s="2">
        <v>0</v>
      </c>
      <c r="Z259" s="2" t="s">
        <v>1622</v>
      </c>
      <c r="AA259" s="24" t="s">
        <v>894</v>
      </c>
      <c r="AB259" s="24" t="s">
        <v>661</v>
      </c>
    </row>
    <row r="260" spans="1:28" x14ac:dyDescent="0.2">
      <c r="A260" s="6">
        <v>115301</v>
      </c>
      <c r="B260" s="6"/>
      <c r="C260" s="24" t="s">
        <v>1291</v>
      </c>
      <c r="D260" s="43">
        <v>115301</v>
      </c>
      <c r="E260" s="42"/>
      <c r="F260" s="2" t="s">
        <v>1360</v>
      </c>
      <c r="G260" s="2">
        <f>VLOOKUP(F260,下拉菜单映射!$A:$B,2,0)</f>
        <v>2</v>
      </c>
      <c r="H260" s="2" t="s">
        <v>74</v>
      </c>
      <c r="I260" s="2">
        <f>VLOOKUP(H260,下拉菜单映射!$E:$F,2,0)</f>
        <v>5</v>
      </c>
      <c r="J260" s="2" t="s">
        <v>42</v>
      </c>
      <c r="K260" s="2">
        <f>VLOOKUP(J260,下拉菜单映射!$I:$J,2,0)</f>
        <v>6</v>
      </c>
      <c r="L260" s="2"/>
      <c r="M260" s="29"/>
      <c r="N260" s="2">
        <v>9999</v>
      </c>
      <c r="O260" s="2">
        <v>25000</v>
      </c>
      <c r="P260" s="2">
        <v>999</v>
      </c>
      <c r="Q260" s="2"/>
      <c r="R260" s="2"/>
      <c r="S260" s="2"/>
      <c r="T260" s="2" t="s">
        <v>71</v>
      </c>
      <c r="U260" s="2">
        <f>VLOOKUP(T260,下拉菜单映射!$M:$N,2,0)</f>
        <v>2</v>
      </c>
      <c r="V260" s="2">
        <v>1</v>
      </c>
      <c r="W260" s="2">
        <v>0</v>
      </c>
      <c r="X260" s="2">
        <v>0</v>
      </c>
      <c r="Y260" s="2">
        <v>0</v>
      </c>
      <c r="Z260" s="2" t="s">
        <v>1622</v>
      </c>
      <c r="AA260" s="24" t="s">
        <v>894</v>
      </c>
      <c r="AB260" s="24" t="s">
        <v>662</v>
      </c>
    </row>
    <row r="261" spans="1:28" x14ac:dyDescent="0.2">
      <c r="A261" s="6">
        <v>115302</v>
      </c>
      <c r="B261" s="6"/>
      <c r="C261" s="24" t="s">
        <v>1291</v>
      </c>
      <c r="D261" s="43">
        <v>115301</v>
      </c>
      <c r="E261" s="42"/>
      <c r="F261" s="2" t="s">
        <v>1360</v>
      </c>
      <c r="G261" s="2">
        <f>VLOOKUP(F261,下拉菜单映射!$A:$B,2,0)</f>
        <v>2</v>
      </c>
      <c r="H261" s="2" t="s">
        <v>74</v>
      </c>
      <c r="I261" s="2">
        <f>VLOOKUP(H261,下拉菜单映射!$E:$F,2,0)</f>
        <v>5</v>
      </c>
      <c r="J261" s="2" t="s">
        <v>42</v>
      </c>
      <c r="K261" s="2">
        <f>VLOOKUP(J261,下拉菜单映射!$I:$J,2,0)</f>
        <v>6</v>
      </c>
      <c r="L261" s="2"/>
      <c r="M261" s="29"/>
      <c r="N261" s="2">
        <v>9999</v>
      </c>
      <c r="O261" s="2">
        <v>25000</v>
      </c>
      <c r="P261" s="2">
        <v>999</v>
      </c>
      <c r="Q261" s="2"/>
      <c r="R261" s="2"/>
      <c r="S261" s="2"/>
      <c r="T261" s="2" t="s">
        <v>71</v>
      </c>
      <c r="U261" s="2">
        <f>VLOOKUP(T261,下拉菜单映射!$M:$N,2,0)</f>
        <v>2</v>
      </c>
      <c r="V261" s="2">
        <v>1</v>
      </c>
      <c r="W261" s="2">
        <v>0</v>
      </c>
      <c r="X261" s="2">
        <v>0</v>
      </c>
      <c r="Y261" s="2">
        <v>0</v>
      </c>
      <c r="Z261" s="2" t="s">
        <v>1622</v>
      </c>
      <c r="AA261" s="24" t="s">
        <v>894</v>
      </c>
      <c r="AB261" s="24" t="s">
        <v>663</v>
      </c>
    </row>
    <row r="262" spans="1:28" x14ac:dyDescent="0.2">
      <c r="A262" s="6">
        <v>115303</v>
      </c>
      <c r="B262" s="6"/>
      <c r="C262" s="24" t="s">
        <v>1291</v>
      </c>
      <c r="D262" s="43">
        <v>115301</v>
      </c>
      <c r="E262" s="42"/>
      <c r="F262" s="2" t="s">
        <v>1360</v>
      </c>
      <c r="G262" s="2">
        <f>VLOOKUP(F262,下拉菜单映射!$A:$B,2,0)</f>
        <v>2</v>
      </c>
      <c r="H262" s="2" t="s">
        <v>74</v>
      </c>
      <c r="I262" s="2">
        <f>VLOOKUP(H262,下拉菜单映射!$E:$F,2,0)</f>
        <v>5</v>
      </c>
      <c r="J262" s="2" t="s">
        <v>42</v>
      </c>
      <c r="K262" s="2">
        <f>VLOOKUP(J262,下拉菜单映射!$I:$J,2,0)</f>
        <v>6</v>
      </c>
      <c r="L262" s="2"/>
      <c r="M262" s="29"/>
      <c r="N262" s="2">
        <v>9999</v>
      </c>
      <c r="O262" s="2">
        <v>25000</v>
      </c>
      <c r="P262" s="2">
        <v>999</v>
      </c>
      <c r="Q262" s="2"/>
      <c r="R262" s="2"/>
      <c r="S262" s="2"/>
      <c r="T262" s="2" t="s">
        <v>71</v>
      </c>
      <c r="U262" s="2">
        <f>VLOOKUP(T262,下拉菜单映射!$M:$N,2,0)</f>
        <v>2</v>
      </c>
      <c r="V262" s="2">
        <v>1</v>
      </c>
      <c r="W262" s="2">
        <v>0</v>
      </c>
      <c r="X262" s="2">
        <v>0</v>
      </c>
      <c r="Y262" s="2">
        <v>0</v>
      </c>
      <c r="Z262" s="2" t="s">
        <v>1622</v>
      </c>
      <c r="AA262" s="24" t="s">
        <v>894</v>
      </c>
      <c r="AB262" s="24" t="s">
        <v>664</v>
      </c>
    </row>
    <row r="263" spans="1:28" x14ac:dyDescent="0.2">
      <c r="A263" s="6">
        <v>115304</v>
      </c>
      <c r="B263" s="6"/>
      <c r="C263" s="24" t="s">
        <v>1291</v>
      </c>
      <c r="D263" s="43">
        <v>115301</v>
      </c>
      <c r="E263" s="42"/>
      <c r="F263" s="2" t="s">
        <v>1360</v>
      </c>
      <c r="G263" s="2">
        <f>VLOOKUP(F263,下拉菜单映射!$A:$B,2,0)</f>
        <v>2</v>
      </c>
      <c r="H263" s="2" t="s">
        <v>74</v>
      </c>
      <c r="I263" s="2">
        <f>VLOOKUP(H263,下拉菜单映射!$E:$F,2,0)</f>
        <v>5</v>
      </c>
      <c r="J263" s="2" t="s">
        <v>42</v>
      </c>
      <c r="K263" s="2">
        <f>VLOOKUP(J263,下拉菜单映射!$I:$J,2,0)</f>
        <v>6</v>
      </c>
      <c r="L263" s="2"/>
      <c r="M263" s="29"/>
      <c r="N263" s="2">
        <v>9999</v>
      </c>
      <c r="O263" s="2">
        <v>25000</v>
      </c>
      <c r="P263" s="2">
        <v>999</v>
      </c>
      <c r="Q263" s="2"/>
      <c r="R263" s="2"/>
      <c r="S263" s="2"/>
      <c r="T263" s="2" t="s">
        <v>71</v>
      </c>
      <c r="U263" s="2">
        <f>VLOOKUP(T263,下拉菜单映射!$M:$N,2,0)</f>
        <v>2</v>
      </c>
      <c r="V263" s="2">
        <v>1</v>
      </c>
      <c r="W263" s="2">
        <v>0</v>
      </c>
      <c r="X263" s="2">
        <v>0</v>
      </c>
      <c r="Y263" s="2">
        <v>0</v>
      </c>
      <c r="Z263" s="2" t="s">
        <v>1622</v>
      </c>
      <c r="AA263" s="24" t="s">
        <v>894</v>
      </c>
      <c r="AB263" s="24" t="s">
        <v>665</v>
      </c>
    </row>
    <row r="264" spans="1:28" x14ac:dyDescent="0.2">
      <c r="A264" s="6">
        <v>115305</v>
      </c>
      <c r="B264" s="6"/>
      <c r="C264" s="24" t="s">
        <v>1291</v>
      </c>
      <c r="D264" s="43">
        <v>115301</v>
      </c>
      <c r="E264" s="42"/>
      <c r="F264" s="2" t="s">
        <v>1360</v>
      </c>
      <c r="G264" s="2">
        <f>VLOOKUP(F264,下拉菜单映射!$A:$B,2,0)</f>
        <v>2</v>
      </c>
      <c r="H264" s="2" t="s">
        <v>74</v>
      </c>
      <c r="I264" s="2">
        <f>VLOOKUP(H264,下拉菜单映射!$E:$F,2,0)</f>
        <v>5</v>
      </c>
      <c r="J264" s="2" t="s">
        <v>42</v>
      </c>
      <c r="K264" s="2">
        <f>VLOOKUP(J264,下拉菜单映射!$I:$J,2,0)</f>
        <v>6</v>
      </c>
      <c r="L264" s="2"/>
      <c r="M264" s="29"/>
      <c r="N264" s="2">
        <v>9999</v>
      </c>
      <c r="O264" s="2">
        <v>25000</v>
      </c>
      <c r="P264" s="2">
        <v>999</v>
      </c>
      <c r="Q264" s="2"/>
      <c r="R264" s="2"/>
      <c r="S264" s="2"/>
      <c r="T264" s="2" t="s">
        <v>71</v>
      </c>
      <c r="U264" s="2">
        <f>VLOOKUP(T264,下拉菜单映射!$M:$N,2,0)</f>
        <v>2</v>
      </c>
      <c r="V264" s="2">
        <v>1</v>
      </c>
      <c r="W264" s="2">
        <v>0</v>
      </c>
      <c r="X264" s="2">
        <v>0</v>
      </c>
      <c r="Y264" s="2">
        <v>0</v>
      </c>
      <c r="Z264" s="2" t="s">
        <v>1622</v>
      </c>
      <c r="AA264" s="24" t="s">
        <v>894</v>
      </c>
      <c r="AB264" s="24" t="s">
        <v>666</v>
      </c>
    </row>
    <row r="265" spans="1:28" x14ac:dyDescent="0.2">
      <c r="A265" s="6">
        <v>115306</v>
      </c>
      <c r="B265" s="6"/>
      <c r="C265" s="24" t="s">
        <v>1291</v>
      </c>
      <c r="D265" s="43">
        <v>115301</v>
      </c>
      <c r="E265" s="42"/>
      <c r="F265" s="2" t="s">
        <v>1360</v>
      </c>
      <c r="G265" s="2">
        <f>VLOOKUP(F265,下拉菜单映射!$A:$B,2,0)</f>
        <v>2</v>
      </c>
      <c r="H265" s="2" t="s">
        <v>74</v>
      </c>
      <c r="I265" s="2">
        <f>VLOOKUP(H265,下拉菜单映射!$E:$F,2,0)</f>
        <v>5</v>
      </c>
      <c r="J265" s="2" t="s">
        <v>42</v>
      </c>
      <c r="K265" s="2">
        <f>VLOOKUP(J265,下拉菜单映射!$I:$J,2,0)</f>
        <v>6</v>
      </c>
      <c r="L265" s="2"/>
      <c r="M265" s="29"/>
      <c r="N265" s="2">
        <v>9999</v>
      </c>
      <c r="O265" s="2">
        <v>25000</v>
      </c>
      <c r="P265" s="2">
        <v>999</v>
      </c>
      <c r="Q265" s="2"/>
      <c r="R265" s="2"/>
      <c r="S265" s="2"/>
      <c r="T265" s="2" t="s">
        <v>71</v>
      </c>
      <c r="U265" s="2">
        <f>VLOOKUP(T265,下拉菜单映射!$M:$N,2,0)</f>
        <v>2</v>
      </c>
      <c r="V265" s="2">
        <v>1</v>
      </c>
      <c r="W265" s="2">
        <v>0</v>
      </c>
      <c r="X265" s="2">
        <v>0</v>
      </c>
      <c r="Y265" s="2">
        <v>0</v>
      </c>
      <c r="Z265" s="2" t="s">
        <v>1622</v>
      </c>
      <c r="AA265" s="24" t="s">
        <v>894</v>
      </c>
      <c r="AB265" s="24" t="s">
        <v>667</v>
      </c>
    </row>
    <row r="266" spans="1:28" x14ac:dyDescent="0.2">
      <c r="A266" s="6">
        <v>115401</v>
      </c>
      <c r="B266" s="6"/>
      <c r="C266" s="24" t="s">
        <v>1292</v>
      </c>
      <c r="D266" s="43">
        <v>115401</v>
      </c>
      <c r="E266" s="42"/>
      <c r="F266" s="2" t="s">
        <v>1360</v>
      </c>
      <c r="G266" s="2">
        <f>VLOOKUP(F266,下拉菜单映射!$A:$B,2,0)</f>
        <v>2</v>
      </c>
      <c r="H266" s="2" t="s">
        <v>74</v>
      </c>
      <c r="I266" s="2">
        <f>VLOOKUP(H266,下拉菜单映射!$E:$F,2,0)</f>
        <v>5</v>
      </c>
      <c r="J266" s="2" t="s">
        <v>42</v>
      </c>
      <c r="K266" s="2">
        <f>VLOOKUP(J266,下拉菜单映射!$I:$J,2,0)</f>
        <v>6</v>
      </c>
      <c r="L266" s="2"/>
      <c r="M266" s="29"/>
      <c r="N266" s="2">
        <v>9999</v>
      </c>
      <c r="O266" s="2">
        <v>25000</v>
      </c>
      <c r="P266" s="2">
        <v>999</v>
      </c>
      <c r="Q266" s="2"/>
      <c r="R266" s="2"/>
      <c r="S266" s="2"/>
      <c r="T266" s="2" t="s">
        <v>71</v>
      </c>
      <c r="U266" s="2">
        <f>VLOOKUP(T266,下拉菜单映射!$M:$N,2,0)</f>
        <v>2</v>
      </c>
      <c r="V266" s="2">
        <v>1</v>
      </c>
      <c r="W266" s="2">
        <v>0</v>
      </c>
      <c r="X266" s="2">
        <v>0</v>
      </c>
      <c r="Y266" s="2">
        <v>0</v>
      </c>
      <c r="Z266" s="2" t="s">
        <v>1622</v>
      </c>
      <c r="AA266" s="24" t="s">
        <v>894</v>
      </c>
      <c r="AB266" s="24" t="s">
        <v>668</v>
      </c>
    </row>
    <row r="267" spans="1:28" x14ac:dyDescent="0.2">
      <c r="A267" s="6">
        <v>115402</v>
      </c>
      <c r="B267" s="6"/>
      <c r="C267" s="24" t="s">
        <v>1292</v>
      </c>
      <c r="D267" s="43">
        <v>115401</v>
      </c>
      <c r="E267" s="42"/>
      <c r="F267" s="2" t="s">
        <v>1360</v>
      </c>
      <c r="G267" s="2">
        <f>VLOOKUP(F267,下拉菜单映射!$A:$B,2,0)</f>
        <v>2</v>
      </c>
      <c r="H267" s="2" t="s">
        <v>74</v>
      </c>
      <c r="I267" s="2">
        <f>VLOOKUP(H267,下拉菜单映射!$E:$F,2,0)</f>
        <v>5</v>
      </c>
      <c r="J267" s="2" t="s">
        <v>42</v>
      </c>
      <c r="K267" s="2">
        <f>VLOOKUP(J267,下拉菜单映射!$I:$J,2,0)</f>
        <v>6</v>
      </c>
      <c r="L267" s="2"/>
      <c r="M267" s="29"/>
      <c r="N267" s="2">
        <v>9999</v>
      </c>
      <c r="O267" s="2">
        <v>25000</v>
      </c>
      <c r="P267" s="2">
        <v>999</v>
      </c>
      <c r="Q267" s="2"/>
      <c r="R267" s="2"/>
      <c r="S267" s="2"/>
      <c r="T267" s="2" t="s">
        <v>71</v>
      </c>
      <c r="U267" s="2">
        <f>VLOOKUP(T267,下拉菜单映射!$M:$N,2,0)</f>
        <v>2</v>
      </c>
      <c r="V267" s="2">
        <v>1</v>
      </c>
      <c r="W267" s="2">
        <v>0</v>
      </c>
      <c r="X267" s="2">
        <v>0</v>
      </c>
      <c r="Y267" s="2">
        <v>0</v>
      </c>
      <c r="Z267" s="2" t="s">
        <v>1622</v>
      </c>
      <c r="AA267" s="24" t="s">
        <v>894</v>
      </c>
      <c r="AB267" s="24" t="s">
        <v>669</v>
      </c>
    </row>
    <row r="268" spans="1:28" x14ac:dyDescent="0.2">
      <c r="A268" s="6">
        <v>115403</v>
      </c>
      <c r="B268" s="6"/>
      <c r="C268" s="24" t="s">
        <v>1292</v>
      </c>
      <c r="D268" s="43">
        <v>115401</v>
      </c>
      <c r="E268" s="42"/>
      <c r="F268" s="2" t="s">
        <v>1360</v>
      </c>
      <c r="G268" s="2">
        <f>VLOOKUP(F268,下拉菜单映射!$A:$B,2,0)</f>
        <v>2</v>
      </c>
      <c r="H268" s="2" t="s">
        <v>74</v>
      </c>
      <c r="I268" s="2">
        <f>VLOOKUP(H268,下拉菜单映射!$E:$F,2,0)</f>
        <v>5</v>
      </c>
      <c r="J268" s="2" t="s">
        <v>42</v>
      </c>
      <c r="K268" s="2">
        <f>VLOOKUP(J268,下拉菜单映射!$I:$J,2,0)</f>
        <v>6</v>
      </c>
      <c r="L268" s="2"/>
      <c r="M268" s="29"/>
      <c r="N268" s="2">
        <v>9999</v>
      </c>
      <c r="O268" s="2">
        <v>25000</v>
      </c>
      <c r="P268" s="2">
        <v>999</v>
      </c>
      <c r="Q268" s="2"/>
      <c r="R268" s="2"/>
      <c r="S268" s="2"/>
      <c r="T268" s="2" t="s">
        <v>71</v>
      </c>
      <c r="U268" s="2">
        <f>VLOOKUP(T268,下拉菜单映射!$M:$N,2,0)</f>
        <v>2</v>
      </c>
      <c r="V268" s="2">
        <v>1</v>
      </c>
      <c r="W268" s="2">
        <v>0</v>
      </c>
      <c r="X268" s="2">
        <v>0</v>
      </c>
      <c r="Y268" s="2">
        <v>0</v>
      </c>
      <c r="Z268" s="2" t="s">
        <v>1622</v>
      </c>
      <c r="AA268" s="24" t="s">
        <v>894</v>
      </c>
      <c r="AB268" s="24" t="s">
        <v>670</v>
      </c>
    </row>
    <row r="269" spans="1:28" x14ac:dyDescent="0.2">
      <c r="A269" s="6">
        <v>115404</v>
      </c>
      <c r="B269" s="6"/>
      <c r="C269" s="24" t="s">
        <v>1292</v>
      </c>
      <c r="D269" s="43">
        <v>115401</v>
      </c>
      <c r="E269" s="42"/>
      <c r="F269" s="2" t="s">
        <v>1360</v>
      </c>
      <c r="G269" s="2">
        <f>VLOOKUP(F269,下拉菜单映射!$A:$B,2,0)</f>
        <v>2</v>
      </c>
      <c r="H269" s="2" t="s">
        <v>74</v>
      </c>
      <c r="I269" s="2">
        <f>VLOOKUP(H269,下拉菜单映射!$E:$F,2,0)</f>
        <v>5</v>
      </c>
      <c r="J269" s="2" t="s">
        <v>42</v>
      </c>
      <c r="K269" s="2">
        <f>VLOOKUP(J269,下拉菜单映射!$I:$J,2,0)</f>
        <v>6</v>
      </c>
      <c r="L269" s="2"/>
      <c r="M269" s="29"/>
      <c r="N269" s="2">
        <v>9999</v>
      </c>
      <c r="O269" s="2">
        <v>25000</v>
      </c>
      <c r="P269" s="2">
        <v>999</v>
      </c>
      <c r="Q269" s="2"/>
      <c r="R269" s="2"/>
      <c r="S269" s="2"/>
      <c r="T269" s="2" t="s">
        <v>71</v>
      </c>
      <c r="U269" s="2">
        <f>VLOOKUP(T269,下拉菜单映射!$M:$N,2,0)</f>
        <v>2</v>
      </c>
      <c r="V269" s="2">
        <v>1</v>
      </c>
      <c r="W269" s="2">
        <v>0</v>
      </c>
      <c r="X269" s="2">
        <v>0</v>
      </c>
      <c r="Y269" s="2">
        <v>0</v>
      </c>
      <c r="Z269" s="2" t="s">
        <v>1622</v>
      </c>
      <c r="AA269" s="24" t="s">
        <v>894</v>
      </c>
      <c r="AB269" s="24" t="s">
        <v>671</v>
      </c>
    </row>
    <row r="270" spans="1:28" x14ac:dyDescent="0.2">
      <c r="A270" s="6">
        <v>115405</v>
      </c>
      <c r="B270" s="6"/>
      <c r="C270" s="24" t="s">
        <v>1292</v>
      </c>
      <c r="D270" s="43">
        <v>115401</v>
      </c>
      <c r="E270" s="42"/>
      <c r="F270" s="2" t="s">
        <v>1360</v>
      </c>
      <c r="G270" s="2">
        <f>VLOOKUP(F270,下拉菜单映射!$A:$B,2,0)</f>
        <v>2</v>
      </c>
      <c r="H270" s="2" t="s">
        <v>74</v>
      </c>
      <c r="I270" s="2">
        <f>VLOOKUP(H270,下拉菜单映射!$E:$F,2,0)</f>
        <v>5</v>
      </c>
      <c r="J270" s="2" t="s">
        <v>42</v>
      </c>
      <c r="K270" s="2">
        <f>VLOOKUP(J270,下拉菜单映射!$I:$J,2,0)</f>
        <v>6</v>
      </c>
      <c r="L270" s="2"/>
      <c r="M270" s="29"/>
      <c r="N270" s="2">
        <v>9999</v>
      </c>
      <c r="O270" s="2">
        <v>25000</v>
      </c>
      <c r="P270" s="2">
        <v>999</v>
      </c>
      <c r="Q270" s="2"/>
      <c r="R270" s="2"/>
      <c r="S270" s="2"/>
      <c r="T270" s="2" t="s">
        <v>71</v>
      </c>
      <c r="U270" s="2">
        <f>VLOOKUP(T270,下拉菜单映射!$M:$N,2,0)</f>
        <v>2</v>
      </c>
      <c r="V270" s="2">
        <v>1</v>
      </c>
      <c r="W270" s="2">
        <v>0</v>
      </c>
      <c r="X270" s="2">
        <v>0</v>
      </c>
      <c r="Y270" s="2">
        <v>0</v>
      </c>
      <c r="Z270" s="2" t="s">
        <v>1622</v>
      </c>
      <c r="AA270" s="24" t="s">
        <v>894</v>
      </c>
      <c r="AB270" s="24" t="s">
        <v>672</v>
      </c>
    </row>
    <row r="271" spans="1:28" x14ac:dyDescent="0.2">
      <c r="A271" s="6">
        <v>115406</v>
      </c>
      <c r="B271" s="6"/>
      <c r="C271" s="24" t="s">
        <v>1292</v>
      </c>
      <c r="D271" s="43">
        <v>115401</v>
      </c>
      <c r="E271" s="42"/>
      <c r="F271" s="2" t="s">
        <v>1360</v>
      </c>
      <c r="G271" s="2">
        <f>VLOOKUP(F271,下拉菜单映射!$A:$B,2,0)</f>
        <v>2</v>
      </c>
      <c r="H271" s="2" t="s">
        <v>74</v>
      </c>
      <c r="I271" s="2">
        <f>VLOOKUP(H271,下拉菜单映射!$E:$F,2,0)</f>
        <v>5</v>
      </c>
      <c r="J271" s="2" t="s">
        <v>42</v>
      </c>
      <c r="K271" s="2">
        <f>VLOOKUP(J271,下拉菜单映射!$I:$J,2,0)</f>
        <v>6</v>
      </c>
      <c r="L271" s="2"/>
      <c r="M271" s="29"/>
      <c r="N271" s="2">
        <v>9999</v>
      </c>
      <c r="O271" s="2">
        <v>25000</v>
      </c>
      <c r="P271" s="2">
        <v>999</v>
      </c>
      <c r="Q271" s="2"/>
      <c r="R271" s="2"/>
      <c r="S271" s="2"/>
      <c r="T271" s="2" t="s">
        <v>71</v>
      </c>
      <c r="U271" s="2">
        <f>VLOOKUP(T271,下拉菜单映射!$M:$N,2,0)</f>
        <v>2</v>
      </c>
      <c r="V271" s="2">
        <v>1</v>
      </c>
      <c r="W271" s="2">
        <v>0</v>
      </c>
      <c r="X271" s="2">
        <v>0</v>
      </c>
      <c r="Y271" s="2">
        <v>0</v>
      </c>
      <c r="Z271" s="2" t="s">
        <v>1622</v>
      </c>
      <c r="AA271" s="24" t="s">
        <v>894</v>
      </c>
      <c r="AB271" s="24" t="s">
        <v>673</v>
      </c>
    </row>
    <row r="272" spans="1:28" x14ac:dyDescent="0.2">
      <c r="A272" s="6">
        <v>122101</v>
      </c>
      <c r="B272" s="6"/>
      <c r="C272" s="24" t="s">
        <v>1293</v>
      </c>
      <c r="D272" s="43">
        <v>122101</v>
      </c>
      <c r="E272" s="42"/>
      <c r="F272" s="2" t="s">
        <v>1360</v>
      </c>
      <c r="G272" s="2">
        <f>VLOOKUP(F272,下拉菜单映射!$A:$B,2,0)</f>
        <v>2</v>
      </c>
      <c r="H272" s="2" t="s">
        <v>157</v>
      </c>
      <c r="I272" s="2">
        <f>VLOOKUP(H272,下拉菜单映射!$E:$F,2,0)</f>
        <v>2</v>
      </c>
      <c r="J272" s="2" t="s">
        <v>42</v>
      </c>
      <c r="K272" s="2">
        <f>VLOOKUP(J272,下拉菜单映射!$I:$J,2,0)</f>
        <v>6</v>
      </c>
      <c r="L272" s="2"/>
      <c r="M272" s="29"/>
      <c r="N272" s="2">
        <v>9999</v>
      </c>
      <c r="O272" s="2">
        <v>25000</v>
      </c>
      <c r="P272" s="2">
        <v>999</v>
      </c>
      <c r="Q272" s="2"/>
      <c r="R272" s="2"/>
      <c r="S272" s="2"/>
      <c r="T272" s="2" t="s">
        <v>71</v>
      </c>
      <c r="U272" s="2">
        <f>VLOOKUP(T272,下拉菜单映射!$M:$N,2,0)</f>
        <v>2</v>
      </c>
      <c r="V272" s="2">
        <v>1</v>
      </c>
      <c r="W272" s="2">
        <v>0</v>
      </c>
      <c r="X272" s="2">
        <v>0</v>
      </c>
      <c r="Y272" s="2">
        <v>0</v>
      </c>
      <c r="Z272" s="2" t="s">
        <v>1622</v>
      </c>
      <c r="AA272" s="24" t="s">
        <v>894</v>
      </c>
      <c r="AB272" s="24" t="s">
        <v>674</v>
      </c>
    </row>
    <row r="273" spans="1:28" x14ac:dyDescent="0.2">
      <c r="A273" s="6">
        <v>122201</v>
      </c>
      <c r="B273" s="6"/>
      <c r="C273" s="24" t="s">
        <v>1294</v>
      </c>
      <c r="D273" s="43">
        <v>122201</v>
      </c>
      <c r="E273" s="42"/>
      <c r="F273" s="2" t="s">
        <v>1360</v>
      </c>
      <c r="G273" s="2">
        <f>VLOOKUP(F273,下拉菜单映射!$A:$B,2,0)</f>
        <v>2</v>
      </c>
      <c r="H273" s="2" t="s">
        <v>157</v>
      </c>
      <c r="I273" s="2">
        <f>VLOOKUP(H273,下拉菜单映射!$E:$F,2,0)</f>
        <v>2</v>
      </c>
      <c r="J273" s="2" t="s">
        <v>42</v>
      </c>
      <c r="K273" s="2">
        <f>VLOOKUP(J273,下拉菜单映射!$I:$J,2,0)</f>
        <v>6</v>
      </c>
      <c r="L273" s="2"/>
      <c r="M273" s="29"/>
      <c r="N273" s="2">
        <v>9999</v>
      </c>
      <c r="O273" s="2">
        <v>25000</v>
      </c>
      <c r="P273" s="2">
        <v>999</v>
      </c>
      <c r="Q273" s="2"/>
      <c r="R273" s="2"/>
      <c r="S273" s="2"/>
      <c r="T273" s="2" t="s">
        <v>71</v>
      </c>
      <c r="U273" s="2">
        <f>VLOOKUP(T273,下拉菜单映射!$M:$N,2,0)</f>
        <v>2</v>
      </c>
      <c r="V273" s="2">
        <v>1</v>
      </c>
      <c r="W273" s="2">
        <v>0</v>
      </c>
      <c r="X273" s="2">
        <v>0</v>
      </c>
      <c r="Y273" s="2">
        <v>0</v>
      </c>
      <c r="Z273" s="2" t="s">
        <v>1622</v>
      </c>
      <c r="AA273" s="24" t="s">
        <v>894</v>
      </c>
      <c r="AB273" s="24" t="s">
        <v>675</v>
      </c>
    </row>
    <row r="274" spans="1:28" x14ac:dyDescent="0.2">
      <c r="A274" s="6">
        <v>122301</v>
      </c>
      <c r="B274" s="6"/>
      <c r="C274" s="24" t="s">
        <v>1295</v>
      </c>
      <c r="D274" s="43">
        <v>122301</v>
      </c>
      <c r="E274" s="42"/>
      <c r="F274" s="2" t="s">
        <v>1360</v>
      </c>
      <c r="G274" s="2">
        <f>VLOOKUP(F274,下拉菜单映射!$A:$B,2,0)</f>
        <v>2</v>
      </c>
      <c r="H274" s="2" t="s">
        <v>157</v>
      </c>
      <c r="I274" s="2">
        <f>VLOOKUP(H274,下拉菜单映射!$E:$F,2,0)</f>
        <v>2</v>
      </c>
      <c r="J274" s="2" t="s">
        <v>42</v>
      </c>
      <c r="K274" s="2">
        <f>VLOOKUP(J274,下拉菜单映射!$I:$J,2,0)</f>
        <v>6</v>
      </c>
      <c r="L274" s="2"/>
      <c r="M274" s="29"/>
      <c r="N274" s="2">
        <v>9999</v>
      </c>
      <c r="O274" s="2">
        <v>25000</v>
      </c>
      <c r="P274" s="2">
        <v>999</v>
      </c>
      <c r="Q274" s="2"/>
      <c r="R274" s="2"/>
      <c r="S274" s="2"/>
      <c r="T274" s="2" t="s">
        <v>71</v>
      </c>
      <c r="U274" s="2">
        <f>VLOOKUP(T274,下拉菜单映射!$M:$N,2,0)</f>
        <v>2</v>
      </c>
      <c r="V274" s="2">
        <v>1</v>
      </c>
      <c r="W274" s="2">
        <v>0</v>
      </c>
      <c r="X274" s="2">
        <v>0</v>
      </c>
      <c r="Y274" s="2">
        <v>0</v>
      </c>
      <c r="Z274" s="2" t="s">
        <v>1622</v>
      </c>
      <c r="AA274" s="24" t="s">
        <v>894</v>
      </c>
      <c r="AB274" s="24" t="s">
        <v>676</v>
      </c>
    </row>
    <row r="275" spans="1:28" x14ac:dyDescent="0.2">
      <c r="A275" s="6">
        <v>122401</v>
      </c>
      <c r="B275" s="6"/>
      <c r="C275" s="24" t="s">
        <v>1296</v>
      </c>
      <c r="D275" s="43">
        <v>122401</v>
      </c>
      <c r="E275" s="42"/>
      <c r="F275" s="2" t="s">
        <v>1360</v>
      </c>
      <c r="G275" s="2">
        <f>VLOOKUP(F275,下拉菜单映射!$A:$B,2,0)</f>
        <v>2</v>
      </c>
      <c r="H275" s="2" t="s">
        <v>157</v>
      </c>
      <c r="I275" s="2">
        <f>VLOOKUP(H275,下拉菜单映射!$E:$F,2,0)</f>
        <v>2</v>
      </c>
      <c r="J275" s="2" t="s">
        <v>42</v>
      </c>
      <c r="K275" s="2">
        <f>VLOOKUP(J275,下拉菜单映射!$I:$J,2,0)</f>
        <v>6</v>
      </c>
      <c r="L275" s="2"/>
      <c r="M275" s="29"/>
      <c r="N275" s="2">
        <v>9999</v>
      </c>
      <c r="O275" s="2">
        <v>25000</v>
      </c>
      <c r="P275" s="2">
        <v>999</v>
      </c>
      <c r="Q275" s="2"/>
      <c r="R275" s="2"/>
      <c r="S275" s="2"/>
      <c r="T275" s="2" t="s">
        <v>71</v>
      </c>
      <c r="U275" s="2">
        <f>VLOOKUP(T275,下拉菜单映射!$M:$N,2,0)</f>
        <v>2</v>
      </c>
      <c r="V275" s="2">
        <v>1</v>
      </c>
      <c r="W275" s="2">
        <v>0</v>
      </c>
      <c r="X275" s="2">
        <v>0</v>
      </c>
      <c r="Y275" s="2">
        <v>0</v>
      </c>
      <c r="Z275" s="2" t="s">
        <v>1622</v>
      </c>
      <c r="AA275" s="24" t="s">
        <v>894</v>
      </c>
      <c r="AB275" s="24" t="s">
        <v>677</v>
      </c>
    </row>
    <row r="276" spans="1:28" x14ac:dyDescent="0.2">
      <c r="A276" s="6">
        <v>123101</v>
      </c>
      <c r="B276" s="6"/>
      <c r="C276" s="24" t="s">
        <v>1297</v>
      </c>
      <c r="D276" s="43">
        <v>123101</v>
      </c>
      <c r="E276" s="42"/>
      <c r="F276" s="2" t="s">
        <v>1360</v>
      </c>
      <c r="G276" s="2">
        <f>VLOOKUP(F276,下拉菜单映射!$A:$B,2,0)</f>
        <v>2</v>
      </c>
      <c r="H276" s="2" t="s">
        <v>87</v>
      </c>
      <c r="I276" s="2">
        <f>VLOOKUP(H276,下拉菜单映射!$E:$F,2,0)</f>
        <v>3</v>
      </c>
      <c r="J276" s="2" t="s">
        <v>42</v>
      </c>
      <c r="K276" s="2">
        <f>VLOOKUP(J276,下拉菜单映射!$I:$J,2,0)</f>
        <v>6</v>
      </c>
      <c r="L276" s="2"/>
      <c r="M276" s="29"/>
      <c r="N276" s="2">
        <v>9999</v>
      </c>
      <c r="O276" s="2">
        <v>25000</v>
      </c>
      <c r="P276" s="2">
        <v>999</v>
      </c>
      <c r="Q276" s="2"/>
      <c r="R276" s="2"/>
      <c r="S276" s="2"/>
      <c r="T276" s="2" t="s">
        <v>71</v>
      </c>
      <c r="U276" s="2">
        <f>VLOOKUP(T276,下拉菜单映射!$M:$N,2,0)</f>
        <v>2</v>
      </c>
      <c r="V276" s="2">
        <v>1</v>
      </c>
      <c r="W276" s="2">
        <v>0</v>
      </c>
      <c r="X276" s="2">
        <v>0</v>
      </c>
      <c r="Y276" s="2">
        <v>0</v>
      </c>
      <c r="Z276" s="2" t="s">
        <v>1622</v>
      </c>
      <c r="AA276" s="24" t="s">
        <v>894</v>
      </c>
      <c r="AB276" s="24" t="s">
        <v>678</v>
      </c>
    </row>
    <row r="277" spans="1:28" x14ac:dyDescent="0.2">
      <c r="A277" s="6">
        <v>123102</v>
      </c>
      <c r="B277" s="6"/>
      <c r="C277" s="24" t="s">
        <v>1297</v>
      </c>
      <c r="D277" s="43">
        <v>123101</v>
      </c>
      <c r="E277" s="42"/>
      <c r="F277" s="2" t="s">
        <v>1360</v>
      </c>
      <c r="G277" s="2">
        <f>VLOOKUP(F277,下拉菜单映射!$A:$B,2,0)</f>
        <v>2</v>
      </c>
      <c r="H277" s="2" t="s">
        <v>87</v>
      </c>
      <c r="I277" s="2">
        <f>VLOOKUP(H277,下拉菜单映射!$E:$F,2,0)</f>
        <v>3</v>
      </c>
      <c r="J277" s="2" t="s">
        <v>42</v>
      </c>
      <c r="K277" s="2">
        <f>VLOOKUP(J277,下拉菜单映射!$I:$J,2,0)</f>
        <v>6</v>
      </c>
      <c r="L277" s="2"/>
      <c r="M277" s="29"/>
      <c r="N277" s="2">
        <v>9999</v>
      </c>
      <c r="O277" s="2">
        <v>25000</v>
      </c>
      <c r="P277" s="2">
        <v>999</v>
      </c>
      <c r="Q277" s="2"/>
      <c r="R277" s="2"/>
      <c r="S277" s="2"/>
      <c r="T277" s="2" t="s">
        <v>71</v>
      </c>
      <c r="U277" s="2">
        <f>VLOOKUP(T277,下拉菜单映射!$M:$N,2,0)</f>
        <v>2</v>
      </c>
      <c r="V277" s="2">
        <v>1</v>
      </c>
      <c r="W277" s="2">
        <v>0</v>
      </c>
      <c r="X277" s="2">
        <v>0</v>
      </c>
      <c r="Y277" s="2">
        <v>0</v>
      </c>
      <c r="Z277" s="2" t="s">
        <v>1622</v>
      </c>
      <c r="AA277" s="24" t="s">
        <v>894</v>
      </c>
      <c r="AB277" s="24" t="s">
        <v>679</v>
      </c>
    </row>
    <row r="278" spans="1:28" x14ac:dyDescent="0.2">
      <c r="A278" s="6">
        <v>123201</v>
      </c>
      <c r="B278" s="6"/>
      <c r="C278" s="24" t="s">
        <v>1298</v>
      </c>
      <c r="D278" s="43">
        <v>123201</v>
      </c>
      <c r="E278" s="42"/>
      <c r="F278" s="2" t="s">
        <v>1360</v>
      </c>
      <c r="G278" s="2">
        <f>VLOOKUP(F278,下拉菜单映射!$A:$B,2,0)</f>
        <v>2</v>
      </c>
      <c r="H278" s="2" t="s">
        <v>87</v>
      </c>
      <c r="I278" s="2">
        <f>VLOOKUP(H278,下拉菜单映射!$E:$F,2,0)</f>
        <v>3</v>
      </c>
      <c r="J278" s="2" t="s">
        <v>42</v>
      </c>
      <c r="K278" s="2">
        <f>VLOOKUP(J278,下拉菜单映射!$I:$J,2,0)</f>
        <v>6</v>
      </c>
      <c r="L278" s="2"/>
      <c r="M278" s="29"/>
      <c r="N278" s="2">
        <v>9999</v>
      </c>
      <c r="O278" s="2">
        <v>25000</v>
      </c>
      <c r="P278" s="2">
        <v>999</v>
      </c>
      <c r="Q278" s="2"/>
      <c r="R278" s="2"/>
      <c r="S278" s="2"/>
      <c r="T278" s="2" t="s">
        <v>71</v>
      </c>
      <c r="U278" s="2">
        <f>VLOOKUP(T278,下拉菜单映射!$M:$N,2,0)</f>
        <v>2</v>
      </c>
      <c r="V278" s="2">
        <v>1</v>
      </c>
      <c r="W278" s="2">
        <v>0</v>
      </c>
      <c r="X278" s="2">
        <v>0</v>
      </c>
      <c r="Y278" s="2">
        <v>0</v>
      </c>
      <c r="Z278" s="2" t="s">
        <v>1622</v>
      </c>
      <c r="AA278" s="24" t="s">
        <v>894</v>
      </c>
      <c r="AB278" s="24" t="s">
        <v>680</v>
      </c>
    </row>
    <row r="279" spans="1:28" x14ac:dyDescent="0.2">
      <c r="A279" s="6">
        <v>123202</v>
      </c>
      <c r="B279" s="6"/>
      <c r="C279" s="24" t="s">
        <v>1298</v>
      </c>
      <c r="D279" s="43">
        <v>123201</v>
      </c>
      <c r="E279" s="42"/>
      <c r="F279" s="2" t="s">
        <v>1360</v>
      </c>
      <c r="G279" s="2">
        <f>VLOOKUP(F279,下拉菜单映射!$A:$B,2,0)</f>
        <v>2</v>
      </c>
      <c r="H279" s="2" t="s">
        <v>87</v>
      </c>
      <c r="I279" s="2">
        <f>VLOOKUP(H279,下拉菜单映射!$E:$F,2,0)</f>
        <v>3</v>
      </c>
      <c r="J279" s="2" t="s">
        <v>42</v>
      </c>
      <c r="K279" s="2">
        <f>VLOOKUP(J279,下拉菜单映射!$I:$J,2,0)</f>
        <v>6</v>
      </c>
      <c r="L279" s="2"/>
      <c r="M279" s="29"/>
      <c r="N279" s="2">
        <v>9999</v>
      </c>
      <c r="O279" s="2">
        <v>25000</v>
      </c>
      <c r="P279" s="2">
        <v>999</v>
      </c>
      <c r="Q279" s="2"/>
      <c r="R279" s="2"/>
      <c r="S279" s="2"/>
      <c r="T279" s="2" t="s">
        <v>71</v>
      </c>
      <c r="U279" s="2">
        <f>VLOOKUP(T279,下拉菜单映射!$M:$N,2,0)</f>
        <v>2</v>
      </c>
      <c r="V279" s="2">
        <v>1</v>
      </c>
      <c r="W279" s="2">
        <v>0</v>
      </c>
      <c r="X279" s="2">
        <v>0</v>
      </c>
      <c r="Y279" s="2">
        <v>0</v>
      </c>
      <c r="Z279" s="2" t="s">
        <v>1622</v>
      </c>
      <c r="AA279" s="24" t="s">
        <v>894</v>
      </c>
      <c r="AB279" s="24" t="s">
        <v>681</v>
      </c>
    </row>
    <row r="280" spans="1:28" x14ac:dyDescent="0.2">
      <c r="A280" s="6">
        <v>123301</v>
      </c>
      <c r="B280" s="6"/>
      <c r="C280" s="24" t="s">
        <v>1299</v>
      </c>
      <c r="D280" s="43">
        <v>123301</v>
      </c>
      <c r="E280" s="42"/>
      <c r="F280" s="2" t="s">
        <v>1360</v>
      </c>
      <c r="G280" s="2">
        <f>VLOOKUP(F280,下拉菜单映射!$A:$B,2,0)</f>
        <v>2</v>
      </c>
      <c r="H280" s="2" t="s">
        <v>87</v>
      </c>
      <c r="I280" s="2">
        <f>VLOOKUP(H280,下拉菜单映射!$E:$F,2,0)</f>
        <v>3</v>
      </c>
      <c r="J280" s="2" t="s">
        <v>42</v>
      </c>
      <c r="K280" s="2">
        <f>VLOOKUP(J280,下拉菜单映射!$I:$J,2,0)</f>
        <v>6</v>
      </c>
      <c r="L280" s="2"/>
      <c r="M280" s="29"/>
      <c r="N280" s="2">
        <v>9999</v>
      </c>
      <c r="O280" s="2">
        <v>25000</v>
      </c>
      <c r="P280" s="2">
        <v>999</v>
      </c>
      <c r="Q280" s="2"/>
      <c r="R280" s="2"/>
      <c r="S280" s="2"/>
      <c r="T280" s="2" t="s">
        <v>71</v>
      </c>
      <c r="U280" s="2">
        <f>VLOOKUP(T280,下拉菜单映射!$M:$N,2,0)</f>
        <v>2</v>
      </c>
      <c r="V280" s="2">
        <v>1</v>
      </c>
      <c r="W280" s="2">
        <v>0</v>
      </c>
      <c r="X280" s="2">
        <v>0</v>
      </c>
      <c r="Y280" s="2">
        <v>0</v>
      </c>
      <c r="Z280" s="2" t="s">
        <v>1622</v>
      </c>
      <c r="AA280" s="24" t="s">
        <v>894</v>
      </c>
      <c r="AB280" s="24" t="s">
        <v>682</v>
      </c>
    </row>
    <row r="281" spans="1:28" x14ac:dyDescent="0.2">
      <c r="A281" s="6">
        <v>123302</v>
      </c>
      <c r="B281" s="6"/>
      <c r="C281" s="24" t="s">
        <v>1299</v>
      </c>
      <c r="D281" s="43">
        <v>123301</v>
      </c>
      <c r="E281" s="42"/>
      <c r="F281" s="2" t="s">
        <v>1360</v>
      </c>
      <c r="G281" s="2">
        <f>VLOOKUP(F281,下拉菜单映射!$A:$B,2,0)</f>
        <v>2</v>
      </c>
      <c r="H281" s="2" t="s">
        <v>87</v>
      </c>
      <c r="I281" s="2">
        <f>VLOOKUP(H281,下拉菜单映射!$E:$F,2,0)</f>
        <v>3</v>
      </c>
      <c r="J281" s="2" t="s">
        <v>42</v>
      </c>
      <c r="K281" s="2">
        <f>VLOOKUP(J281,下拉菜单映射!$I:$J,2,0)</f>
        <v>6</v>
      </c>
      <c r="L281" s="2"/>
      <c r="M281" s="29"/>
      <c r="N281" s="2">
        <v>9999</v>
      </c>
      <c r="O281" s="2">
        <v>25000</v>
      </c>
      <c r="P281" s="2">
        <v>999</v>
      </c>
      <c r="Q281" s="2"/>
      <c r="R281" s="2"/>
      <c r="S281" s="2"/>
      <c r="T281" s="2" t="s">
        <v>71</v>
      </c>
      <c r="U281" s="2">
        <f>VLOOKUP(T281,下拉菜单映射!$M:$N,2,0)</f>
        <v>2</v>
      </c>
      <c r="V281" s="2">
        <v>1</v>
      </c>
      <c r="W281" s="2">
        <v>0</v>
      </c>
      <c r="X281" s="2">
        <v>0</v>
      </c>
      <c r="Y281" s="2">
        <v>0</v>
      </c>
      <c r="Z281" s="2" t="s">
        <v>1622</v>
      </c>
      <c r="AA281" s="24" t="s">
        <v>894</v>
      </c>
      <c r="AB281" s="24" t="s">
        <v>683</v>
      </c>
    </row>
    <row r="282" spans="1:28" x14ac:dyDescent="0.2">
      <c r="A282" s="6">
        <v>123401</v>
      </c>
      <c r="B282" s="6"/>
      <c r="C282" s="24" t="s">
        <v>1300</v>
      </c>
      <c r="D282" s="43">
        <v>123401</v>
      </c>
      <c r="E282" s="42"/>
      <c r="F282" s="2" t="s">
        <v>1360</v>
      </c>
      <c r="G282" s="2">
        <f>VLOOKUP(F282,下拉菜单映射!$A:$B,2,0)</f>
        <v>2</v>
      </c>
      <c r="H282" s="2" t="s">
        <v>87</v>
      </c>
      <c r="I282" s="2">
        <f>VLOOKUP(H282,下拉菜单映射!$E:$F,2,0)</f>
        <v>3</v>
      </c>
      <c r="J282" s="2" t="s">
        <v>42</v>
      </c>
      <c r="K282" s="2">
        <f>VLOOKUP(J282,下拉菜单映射!$I:$J,2,0)</f>
        <v>6</v>
      </c>
      <c r="L282" s="2"/>
      <c r="M282" s="29"/>
      <c r="N282" s="2">
        <v>9999</v>
      </c>
      <c r="O282" s="2">
        <v>25000</v>
      </c>
      <c r="P282" s="2">
        <v>999</v>
      </c>
      <c r="Q282" s="2"/>
      <c r="R282" s="2"/>
      <c r="S282" s="2"/>
      <c r="T282" s="2" t="s">
        <v>71</v>
      </c>
      <c r="U282" s="2">
        <f>VLOOKUP(T282,下拉菜单映射!$M:$N,2,0)</f>
        <v>2</v>
      </c>
      <c r="V282" s="2">
        <v>1</v>
      </c>
      <c r="W282" s="2">
        <v>0</v>
      </c>
      <c r="X282" s="2">
        <v>0</v>
      </c>
      <c r="Y282" s="2">
        <v>0</v>
      </c>
      <c r="Z282" s="2" t="s">
        <v>1622</v>
      </c>
      <c r="AA282" s="24" t="s">
        <v>894</v>
      </c>
      <c r="AB282" s="24" t="s">
        <v>684</v>
      </c>
    </row>
    <row r="283" spans="1:28" x14ac:dyDescent="0.2">
      <c r="A283" s="6">
        <v>123402</v>
      </c>
      <c r="B283" s="6"/>
      <c r="C283" s="24" t="s">
        <v>1300</v>
      </c>
      <c r="D283" s="43">
        <v>123401</v>
      </c>
      <c r="E283" s="42"/>
      <c r="F283" s="2" t="s">
        <v>1360</v>
      </c>
      <c r="G283" s="2">
        <f>VLOOKUP(F283,下拉菜单映射!$A:$B,2,0)</f>
        <v>2</v>
      </c>
      <c r="H283" s="2" t="s">
        <v>87</v>
      </c>
      <c r="I283" s="2">
        <f>VLOOKUP(H283,下拉菜单映射!$E:$F,2,0)</f>
        <v>3</v>
      </c>
      <c r="J283" s="2" t="s">
        <v>42</v>
      </c>
      <c r="K283" s="2">
        <f>VLOOKUP(J283,下拉菜单映射!$I:$J,2,0)</f>
        <v>6</v>
      </c>
      <c r="L283" s="2"/>
      <c r="M283" s="29"/>
      <c r="N283" s="2">
        <v>9999</v>
      </c>
      <c r="O283" s="2">
        <v>25000</v>
      </c>
      <c r="P283" s="2">
        <v>999</v>
      </c>
      <c r="Q283" s="2"/>
      <c r="R283" s="2"/>
      <c r="S283" s="2"/>
      <c r="T283" s="2" t="s">
        <v>71</v>
      </c>
      <c r="U283" s="2">
        <f>VLOOKUP(T283,下拉菜单映射!$M:$N,2,0)</f>
        <v>2</v>
      </c>
      <c r="V283" s="2">
        <v>1</v>
      </c>
      <c r="W283" s="2">
        <v>0</v>
      </c>
      <c r="X283" s="2">
        <v>0</v>
      </c>
      <c r="Y283" s="2">
        <v>0</v>
      </c>
      <c r="Z283" s="2" t="s">
        <v>1622</v>
      </c>
      <c r="AA283" s="24" t="s">
        <v>894</v>
      </c>
      <c r="AB283" s="24" t="s">
        <v>685</v>
      </c>
    </row>
    <row r="284" spans="1:28" x14ac:dyDescent="0.2">
      <c r="A284" s="6">
        <v>124101</v>
      </c>
      <c r="B284" s="6"/>
      <c r="C284" s="24" t="s">
        <v>1301</v>
      </c>
      <c r="D284" s="43">
        <v>124101</v>
      </c>
      <c r="E284" s="42"/>
      <c r="F284" s="2" t="s">
        <v>1360</v>
      </c>
      <c r="G284" s="2">
        <f>VLOOKUP(F284,下拉菜单映射!$A:$B,2,0)</f>
        <v>2</v>
      </c>
      <c r="H284" s="2" t="s">
        <v>77</v>
      </c>
      <c r="I284" s="2">
        <f>VLOOKUP(H284,下拉菜单映射!$E:$F,2,0)</f>
        <v>4</v>
      </c>
      <c r="J284" s="2" t="s">
        <v>42</v>
      </c>
      <c r="K284" s="2">
        <f>VLOOKUP(J284,下拉菜单映射!$I:$J,2,0)</f>
        <v>6</v>
      </c>
      <c r="L284" s="2"/>
      <c r="M284" s="29"/>
      <c r="N284" s="2">
        <v>9999</v>
      </c>
      <c r="O284" s="2">
        <v>25000</v>
      </c>
      <c r="P284" s="2">
        <v>999</v>
      </c>
      <c r="Q284" s="2"/>
      <c r="R284" s="2"/>
      <c r="S284" s="2"/>
      <c r="T284" s="2" t="s">
        <v>71</v>
      </c>
      <c r="U284" s="2">
        <f>VLOOKUP(T284,下拉菜单映射!$M:$N,2,0)</f>
        <v>2</v>
      </c>
      <c r="V284" s="2">
        <v>1</v>
      </c>
      <c r="W284" s="2">
        <v>0</v>
      </c>
      <c r="X284" s="2">
        <v>0</v>
      </c>
      <c r="Y284" s="2">
        <v>0</v>
      </c>
      <c r="Z284" s="2" t="s">
        <v>1622</v>
      </c>
      <c r="AA284" s="24" t="s">
        <v>894</v>
      </c>
      <c r="AB284" s="24" t="s">
        <v>686</v>
      </c>
    </row>
    <row r="285" spans="1:28" x14ac:dyDescent="0.2">
      <c r="A285" s="6">
        <v>124102</v>
      </c>
      <c r="B285" s="6"/>
      <c r="C285" s="24" t="s">
        <v>1301</v>
      </c>
      <c r="D285" s="43">
        <v>124101</v>
      </c>
      <c r="E285" s="42"/>
      <c r="F285" s="2" t="s">
        <v>1360</v>
      </c>
      <c r="G285" s="2">
        <f>VLOOKUP(F285,下拉菜单映射!$A:$B,2,0)</f>
        <v>2</v>
      </c>
      <c r="H285" s="2" t="s">
        <v>77</v>
      </c>
      <c r="I285" s="2">
        <f>VLOOKUP(H285,下拉菜单映射!$E:$F,2,0)</f>
        <v>4</v>
      </c>
      <c r="J285" s="2" t="s">
        <v>42</v>
      </c>
      <c r="K285" s="2">
        <f>VLOOKUP(J285,下拉菜单映射!$I:$J,2,0)</f>
        <v>6</v>
      </c>
      <c r="L285" s="2"/>
      <c r="M285" s="29"/>
      <c r="N285" s="2">
        <v>9999</v>
      </c>
      <c r="O285" s="2">
        <v>25000</v>
      </c>
      <c r="P285" s="2">
        <v>999</v>
      </c>
      <c r="Q285" s="2"/>
      <c r="R285" s="2"/>
      <c r="S285" s="2"/>
      <c r="T285" s="2" t="s">
        <v>71</v>
      </c>
      <c r="U285" s="2">
        <f>VLOOKUP(T285,下拉菜单映射!$M:$N,2,0)</f>
        <v>2</v>
      </c>
      <c r="V285" s="2">
        <v>1</v>
      </c>
      <c r="W285" s="2">
        <v>0</v>
      </c>
      <c r="X285" s="2">
        <v>0</v>
      </c>
      <c r="Y285" s="2">
        <v>0</v>
      </c>
      <c r="Z285" s="2" t="s">
        <v>1622</v>
      </c>
      <c r="AA285" s="24" t="s">
        <v>894</v>
      </c>
      <c r="AB285" s="24" t="s">
        <v>687</v>
      </c>
    </row>
    <row r="286" spans="1:28" x14ac:dyDescent="0.2">
      <c r="A286" s="6">
        <v>124103</v>
      </c>
      <c r="B286" s="6"/>
      <c r="C286" s="24" t="s">
        <v>1301</v>
      </c>
      <c r="D286" s="43">
        <v>124101</v>
      </c>
      <c r="E286" s="42"/>
      <c r="F286" s="2" t="s">
        <v>1360</v>
      </c>
      <c r="G286" s="2">
        <f>VLOOKUP(F286,下拉菜单映射!$A:$B,2,0)</f>
        <v>2</v>
      </c>
      <c r="H286" s="2" t="s">
        <v>77</v>
      </c>
      <c r="I286" s="2">
        <f>VLOOKUP(H286,下拉菜单映射!$E:$F,2,0)</f>
        <v>4</v>
      </c>
      <c r="J286" s="2" t="s">
        <v>42</v>
      </c>
      <c r="K286" s="2">
        <f>VLOOKUP(J286,下拉菜单映射!$I:$J,2,0)</f>
        <v>6</v>
      </c>
      <c r="L286" s="2"/>
      <c r="M286" s="29"/>
      <c r="N286" s="2">
        <v>9999</v>
      </c>
      <c r="O286" s="2">
        <v>25000</v>
      </c>
      <c r="P286" s="2">
        <v>999</v>
      </c>
      <c r="Q286" s="2"/>
      <c r="R286" s="2"/>
      <c r="S286" s="2"/>
      <c r="T286" s="2" t="s">
        <v>71</v>
      </c>
      <c r="U286" s="2">
        <f>VLOOKUP(T286,下拉菜单映射!$M:$N,2,0)</f>
        <v>2</v>
      </c>
      <c r="V286" s="2">
        <v>1</v>
      </c>
      <c r="W286" s="2">
        <v>0</v>
      </c>
      <c r="X286" s="2">
        <v>0</v>
      </c>
      <c r="Y286" s="2">
        <v>0</v>
      </c>
      <c r="Z286" s="2" t="s">
        <v>1622</v>
      </c>
      <c r="AA286" s="24" t="s">
        <v>894</v>
      </c>
      <c r="AB286" s="24" t="s">
        <v>688</v>
      </c>
    </row>
    <row r="287" spans="1:28" x14ac:dyDescent="0.2">
      <c r="A287" s="6">
        <v>124104</v>
      </c>
      <c r="B287" s="6"/>
      <c r="C287" s="24" t="s">
        <v>1301</v>
      </c>
      <c r="D287" s="43">
        <v>124101</v>
      </c>
      <c r="E287" s="42"/>
      <c r="F287" s="2" t="s">
        <v>1360</v>
      </c>
      <c r="G287" s="2">
        <f>VLOOKUP(F287,下拉菜单映射!$A:$B,2,0)</f>
        <v>2</v>
      </c>
      <c r="H287" s="2" t="s">
        <v>77</v>
      </c>
      <c r="I287" s="2">
        <f>VLOOKUP(H287,下拉菜单映射!$E:$F,2,0)</f>
        <v>4</v>
      </c>
      <c r="J287" s="2" t="s">
        <v>42</v>
      </c>
      <c r="K287" s="2">
        <f>VLOOKUP(J287,下拉菜单映射!$I:$J,2,0)</f>
        <v>6</v>
      </c>
      <c r="L287" s="2"/>
      <c r="M287" s="29"/>
      <c r="N287" s="2">
        <v>9999</v>
      </c>
      <c r="O287" s="2">
        <v>25000</v>
      </c>
      <c r="P287" s="2">
        <v>999</v>
      </c>
      <c r="Q287" s="2"/>
      <c r="R287" s="2"/>
      <c r="S287" s="2"/>
      <c r="T287" s="2" t="s">
        <v>71</v>
      </c>
      <c r="U287" s="2">
        <f>VLOOKUP(T287,下拉菜单映射!$M:$N,2,0)</f>
        <v>2</v>
      </c>
      <c r="V287" s="2">
        <v>1</v>
      </c>
      <c r="W287" s="2">
        <v>0</v>
      </c>
      <c r="X287" s="2">
        <v>0</v>
      </c>
      <c r="Y287" s="2">
        <v>0</v>
      </c>
      <c r="Z287" s="2" t="s">
        <v>1622</v>
      </c>
      <c r="AA287" s="24" t="s">
        <v>894</v>
      </c>
      <c r="AB287" s="24" t="s">
        <v>689</v>
      </c>
    </row>
    <row r="288" spans="1:28" x14ac:dyDescent="0.2">
      <c r="A288" s="6">
        <v>124201</v>
      </c>
      <c r="B288" s="6"/>
      <c r="C288" s="24" t="s">
        <v>1302</v>
      </c>
      <c r="D288" s="43">
        <v>124201</v>
      </c>
      <c r="E288" s="42"/>
      <c r="F288" s="2" t="s">
        <v>1360</v>
      </c>
      <c r="G288" s="2">
        <f>VLOOKUP(F288,下拉菜单映射!$A:$B,2,0)</f>
        <v>2</v>
      </c>
      <c r="H288" s="2" t="s">
        <v>77</v>
      </c>
      <c r="I288" s="2">
        <f>VLOOKUP(H288,下拉菜单映射!$E:$F,2,0)</f>
        <v>4</v>
      </c>
      <c r="J288" s="2" t="s">
        <v>42</v>
      </c>
      <c r="K288" s="2">
        <f>VLOOKUP(J288,下拉菜单映射!$I:$J,2,0)</f>
        <v>6</v>
      </c>
      <c r="L288" s="2"/>
      <c r="M288" s="29"/>
      <c r="N288" s="2">
        <v>9999</v>
      </c>
      <c r="O288" s="2">
        <v>25000</v>
      </c>
      <c r="P288" s="2">
        <v>999</v>
      </c>
      <c r="Q288" s="2"/>
      <c r="R288" s="2"/>
      <c r="S288" s="2"/>
      <c r="T288" s="2" t="s">
        <v>71</v>
      </c>
      <c r="U288" s="2">
        <f>VLOOKUP(T288,下拉菜单映射!$M:$N,2,0)</f>
        <v>2</v>
      </c>
      <c r="V288" s="2">
        <v>1</v>
      </c>
      <c r="W288" s="2">
        <v>0</v>
      </c>
      <c r="X288" s="2">
        <v>0</v>
      </c>
      <c r="Y288" s="2">
        <v>0</v>
      </c>
      <c r="Z288" s="2" t="s">
        <v>1622</v>
      </c>
      <c r="AA288" s="24" t="s">
        <v>894</v>
      </c>
      <c r="AB288" s="24" t="s">
        <v>690</v>
      </c>
    </row>
    <row r="289" spans="1:28" x14ac:dyDescent="0.2">
      <c r="A289" s="6">
        <v>124202</v>
      </c>
      <c r="B289" s="6"/>
      <c r="C289" s="24" t="s">
        <v>1302</v>
      </c>
      <c r="D289" s="43">
        <v>124201</v>
      </c>
      <c r="E289" s="42"/>
      <c r="F289" s="2" t="s">
        <v>1360</v>
      </c>
      <c r="G289" s="2">
        <f>VLOOKUP(F289,下拉菜单映射!$A:$B,2,0)</f>
        <v>2</v>
      </c>
      <c r="H289" s="2" t="s">
        <v>77</v>
      </c>
      <c r="I289" s="2">
        <f>VLOOKUP(H289,下拉菜单映射!$E:$F,2,0)</f>
        <v>4</v>
      </c>
      <c r="J289" s="2" t="s">
        <v>42</v>
      </c>
      <c r="K289" s="2">
        <f>VLOOKUP(J289,下拉菜单映射!$I:$J,2,0)</f>
        <v>6</v>
      </c>
      <c r="L289" s="2"/>
      <c r="M289" s="29"/>
      <c r="N289" s="2">
        <v>9999</v>
      </c>
      <c r="O289" s="2">
        <v>25000</v>
      </c>
      <c r="P289" s="2">
        <v>999</v>
      </c>
      <c r="Q289" s="2"/>
      <c r="R289" s="2"/>
      <c r="S289" s="2"/>
      <c r="T289" s="2" t="s">
        <v>71</v>
      </c>
      <c r="U289" s="2">
        <f>VLOOKUP(T289,下拉菜单映射!$M:$N,2,0)</f>
        <v>2</v>
      </c>
      <c r="V289" s="2">
        <v>1</v>
      </c>
      <c r="W289" s="2">
        <v>0</v>
      </c>
      <c r="X289" s="2">
        <v>0</v>
      </c>
      <c r="Y289" s="2">
        <v>0</v>
      </c>
      <c r="Z289" s="2" t="s">
        <v>1622</v>
      </c>
      <c r="AA289" s="24" t="s">
        <v>894</v>
      </c>
      <c r="AB289" s="24" t="s">
        <v>691</v>
      </c>
    </row>
    <row r="290" spans="1:28" x14ac:dyDescent="0.2">
      <c r="A290" s="6">
        <v>124203</v>
      </c>
      <c r="B290" s="6"/>
      <c r="C290" s="24" t="s">
        <v>1302</v>
      </c>
      <c r="D290" s="43">
        <v>124201</v>
      </c>
      <c r="E290" s="42"/>
      <c r="F290" s="2" t="s">
        <v>1360</v>
      </c>
      <c r="G290" s="2">
        <f>VLOOKUP(F290,下拉菜单映射!$A:$B,2,0)</f>
        <v>2</v>
      </c>
      <c r="H290" s="2" t="s">
        <v>77</v>
      </c>
      <c r="I290" s="2">
        <f>VLOOKUP(H290,下拉菜单映射!$E:$F,2,0)</f>
        <v>4</v>
      </c>
      <c r="J290" s="2" t="s">
        <v>42</v>
      </c>
      <c r="K290" s="2">
        <f>VLOOKUP(J290,下拉菜单映射!$I:$J,2,0)</f>
        <v>6</v>
      </c>
      <c r="L290" s="2"/>
      <c r="M290" s="29"/>
      <c r="N290" s="2">
        <v>9999</v>
      </c>
      <c r="O290" s="2">
        <v>25000</v>
      </c>
      <c r="P290" s="2">
        <v>999</v>
      </c>
      <c r="Q290" s="2"/>
      <c r="R290" s="2"/>
      <c r="S290" s="2"/>
      <c r="T290" s="2" t="s">
        <v>71</v>
      </c>
      <c r="U290" s="2">
        <f>VLOOKUP(T290,下拉菜单映射!$M:$N,2,0)</f>
        <v>2</v>
      </c>
      <c r="V290" s="2">
        <v>1</v>
      </c>
      <c r="W290" s="2">
        <v>0</v>
      </c>
      <c r="X290" s="2">
        <v>0</v>
      </c>
      <c r="Y290" s="2">
        <v>0</v>
      </c>
      <c r="Z290" s="2" t="s">
        <v>1622</v>
      </c>
      <c r="AA290" s="24" t="s">
        <v>894</v>
      </c>
      <c r="AB290" s="24" t="s">
        <v>692</v>
      </c>
    </row>
    <row r="291" spans="1:28" x14ac:dyDescent="0.2">
      <c r="A291" s="6">
        <v>124204</v>
      </c>
      <c r="B291" s="6"/>
      <c r="C291" s="24" t="s">
        <v>1302</v>
      </c>
      <c r="D291" s="43">
        <v>124201</v>
      </c>
      <c r="E291" s="42"/>
      <c r="F291" s="2" t="s">
        <v>1360</v>
      </c>
      <c r="G291" s="2">
        <f>VLOOKUP(F291,下拉菜单映射!$A:$B,2,0)</f>
        <v>2</v>
      </c>
      <c r="H291" s="2" t="s">
        <v>77</v>
      </c>
      <c r="I291" s="2">
        <f>VLOOKUP(H291,下拉菜单映射!$E:$F,2,0)</f>
        <v>4</v>
      </c>
      <c r="J291" s="2" t="s">
        <v>42</v>
      </c>
      <c r="K291" s="2">
        <f>VLOOKUP(J291,下拉菜单映射!$I:$J,2,0)</f>
        <v>6</v>
      </c>
      <c r="L291" s="2"/>
      <c r="M291" s="29"/>
      <c r="N291" s="2">
        <v>9999</v>
      </c>
      <c r="O291" s="2">
        <v>25000</v>
      </c>
      <c r="P291" s="2">
        <v>999</v>
      </c>
      <c r="Q291" s="2"/>
      <c r="R291" s="2"/>
      <c r="S291" s="2"/>
      <c r="T291" s="2" t="s">
        <v>71</v>
      </c>
      <c r="U291" s="2">
        <f>VLOOKUP(T291,下拉菜单映射!$M:$N,2,0)</f>
        <v>2</v>
      </c>
      <c r="V291" s="2">
        <v>1</v>
      </c>
      <c r="W291" s="2">
        <v>0</v>
      </c>
      <c r="X291" s="2">
        <v>0</v>
      </c>
      <c r="Y291" s="2">
        <v>0</v>
      </c>
      <c r="Z291" s="2" t="s">
        <v>1622</v>
      </c>
      <c r="AA291" s="24" t="s">
        <v>894</v>
      </c>
      <c r="AB291" s="24" t="s">
        <v>693</v>
      </c>
    </row>
    <row r="292" spans="1:28" x14ac:dyDescent="0.2">
      <c r="A292" s="6">
        <v>124301</v>
      </c>
      <c r="B292" s="6"/>
      <c r="C292" s="24" t="s">
        <v>1303</v>
      </c>
      <c r="D292" s="43">
        <v>124301</v>
      </c>
      <c r="E292" s="42"/>
      <c r="F292" s="2" t="s">
        <v>1360</v>
      </c>
      <c r="G292" s="2">
        <f>VLOOKUP(F292,下拉菜单映射!$A:$B,2,0)</f>
        <v>2</v>
      </c>
      <c r="H292" s="2" t="s">
        <v>77</v>
      </c>
      <c r="I292" s="2">
        <f>VLOOKUP(H292,下拉菜单映射!$E:$F,2,0)</f>
        <v>4</v>
      </c>
      <c r="J292" s="2" t="s">
        <v>42</v>
      </c>
      <c r="K292" s="2">
        <f>VLOOKUP(J292,下拉菜单映射!$I:$J,2,0)</f>
        <v>6</v>
      </c>
      <c r="L292" s="2"/>
      <c r="M292" s="29"/>
      <c r="N292" s="2">
        <v>9999</v>
      </c>
      <c r="O292" s="2">
        <v>25000</v>
      </c>
      <c r="P292" s="2">
        <v>999</v>
      </c>
      <c r="Q292" s="2"/>
      <c r="R292" s="2"/>
      <c r="S292" s="2"/>
      <c r="T292" s="2" t="s">
        <v>71</v>
      </c>
      <c r="U292" s="2">
        <f>VLOOKUP(T292,下拉菜单映射!$M:$N,2,0)</f>
        <v>2</v>
      </c>
      <c r="V292" s="2">
        <v>1</v>
      </c>
      <c r="W292" s="2">
        <v>0</v>
      </c>
      <c r="X292" s="2">
        <v>0</v>
      </c>
      <c r="Y292" s="2">
        <v>0</v>
      </c>
      <c r="Z292" s="2" t="s">
        <v>1622</v>
      </c>
      <c r="AA292" s="24" t="s">
        <v>894</v>
      </c>
      <c r="AB292" s="24" t="s">
        <v>694</v>
      </c>
    </row>
    <row r="293" spans="1:28" x14ac:dyDescent="0.2">
      <c r="A293" s="6">
        <v>124302</v>
      </c>
      <c r="B293" s="6"/>
      <c r="C293" s="24" t="s">
        <v>1303</v>
      </c>
      <c r="D293" s="43">
        <v>124301</v>
      </c>
      <c r="E293" s="42"/>
      <c r="F293" s="2" t="s">
        <v>1360</v>
      </c>
      <c r="G293" s="2">
        <f>VLOOKUP(F293,下拉菜单映射!$A:$B,2,0)</f>
        <v>2</v>
      </c>
      <c r="H293" s="2" t="s">
        <v>77</v>
      </c>
      <c r="I293" s="2">
        <f>VLOOKUP(H293,下拉菜单映射!$E:$F,2,0)</f>
        <v>4</v>
      </c>
      <c r="J293" s="2" t="s">
        <v>42</v>
      </c>
      <c r="K293" s="2">
        <f>VLOOKUP(J293,下拉菜单映射!$I:$J,2,0)</f>
        <v>6</v>
      </c>
      <c r="L293" s="2"/>
      <c r="M293" s="29"/>
      <c r="N293" s="2">
        <v>9999</v>
      </c>
      <c r="O293" s="2">
        <v>25000</v>
      </c>
      <c r="P293" s="2">
        <v>999</v>
      </c>
      <c r="Q293" s="2"/>
      <c r="R293" s="2"/>
      <c r="S293" s="2"/>
      <c r="T293" s="2" t="s">
        <v>71</v>
      </c>
      <c r="U293" s="2">
        <f>VLOOKUP(T293,下拉菜单映射!$M:$N,2,0)</f>
        <v>2</v>
      </c>
      <c r="V293" s="2">
        <v>1</v>
      </c>
      <c r="W293" s="2">
        <v>0</v>
      </c>
      <c r="X293" s="2">
        <v>0</v>
      </c>
      <c r="Y293" s="2">
        <v>0</v>
      </c>
      <c r="Z293" s="2" t="s">
        <v>1622</v>
      </c>
      <c r="AA293" s="24" t="s">
        <v>894</v>
      </c>
      <c r="AB293" s="24" t="s">
        <v>695</v>
      </c>
    </row>
    <row r="294" spans="1:28" x14ac:dyDescent="0.2">
      <c r="A294" s="6">
        <v>124303</v>
      </c>
      <c r="B294" s="6"/>
      <c r="C294" s="24" t="s">
        <v>1303</v>
      </c>
      <c r="D294" s="43">
        <v>124301</v>
      </c>
      <c r="E294" s="42"/>
      <c r="F294" s="2" t="s">
        <v>1360</v>
      </c>
      <c r="G294" s="2">
        <f>VLOOKUP(F294,下拉菜单映射!$A:$B,2,0)</f>
        <v>2</v>
      </c>
      <c r="H294" s="2" t="s">
        <v>77</v>
      </c>
      <c r="I294" s="2">
        <f>VLOOKUP(H294,下拉菜单映射!$E:$F,2,0)</f>
        <v>4</v>
      </c>
      <c r="J294" s="2" t="s">
        <v>42</v>
      </c>
      <c r="K294" s="2">
        <f>VLOOKUP(J294,下拉菜单映射!$I:$J,2,0)</f>
        <v>6</v>
      </c>
      <c r="L294" s="2"/>
      <c r="M294" s="29"/>
      <c r="N294" s="2">
        <v>9999</v>
      </c>
      <c r="O294" s="2">
        <v>25000</v>
      </c>
      <c r="P294" s="2">
        <v>999</v>
      </c>
      <c r="Q294" s="2"/>
      <c r="R294" s="2"/>
      <c r="S294" s="2"/>
      <c r="T294" s="2" t="s">
        <v>71</v>
      </c>
      <c r="U294" s="2">
        <f>VLOOKUP(T294,下拉菜单映射!$M:$N,2,0)</f>
        <v>2</v>
      </c>
      <c r="V294" s="2">
        <v>1</v>
      </c>
      <c r="W294" s="2">
        <v>0</v>
      </c>
      <c r="X294" s="2">
        <v>0</v>
      </c>
      <c r="Y294" s="2">
        <v>0</v>
      </c>
      <c r="Z294" s="2" t="s">
        <v>1622</v>
      </c>
      <c r="AA294" s="24" t="s">
        <v>894</v>
      </c>
      <c r="AB294" s="24" t="s">
        <v>696</v>
      </c>
    </row>
    <row r="295" spans="1:28" x14ac:dyDescent="0.2">
      <c r="A295" s="6">
        <v>124304</v>
      </c>
      <c r="B295" s="6"/>
      <c r="C295" s="24" t="s">
        <v>1303</v>
      </c>
      <c r="D295" s="43">
        <v>124301</v>
      </c>
      <c r="E295" s="42"/>
      <c r="F295" s="2" t="s">
        <v>1360</v>
      </c>
      <c r="G295" s="2">
        <f>VLOOKUP(F295,下拉菜单映射!$A:$B,2,0)</f>
        <v>2</v>
      </c>
      <c r="H295" s="2" t="s">
        <v>77</v>
      </c>
      <c r="I295" s="2">
        <f>VLOOKUP(H295,下拉菜单映射!$E:$F,2,0)</f>
        <v>4</v>
      </c>
      <c r="J295" s="2" t="s">
        <v>42</v>
      </c>
      <c r="K295" s="2">
        <f>VLOOKUP(J295,下拉菜单映射!$I:$J,2,0)</f>
        <v>6</v>
      </c>
      <c r="L295" s="2"/>
      <c r="M295" s="29"/>
      <c r="N295" s="2">
        <v>9999</v>
      </c>
      <c r="O295" s="2">
        <v>25000</v>
      </c>
      <c r="P295" s="2">
        <v>999</v>
      </c>
      <c r="Q295" s="2"/>
      <c r="R295" s="2"/>
      <c r="S295" s="2"/>
      <c r="T295" s="2" t="s">
        <v>71</v>
      </c>
      <c r="U295" s="2">
        <f>VLOOKUP(T295,下拉菜单映射!$M:$N,2,0)</f>
        <v>2</v>
      </c>
      <c r="V295" s="2">
        <v>1</v>
      </c>
      <c r="W295" s="2">
        <v>0</v>
      </c>
      <c r="X295" s="2">
        <v>0</v>
      </c>
      <c r="Y295" s="2">
        <v>0</v>
      </c>
      <c r="Z295" s="2" t="s">
        <v>1622</v>
      </c>
      <c r="AA295" s="24" t="s">
        <v>894</v>
      </c>
      <c r="AB295" s="24" t="s">
        <v>697</v>
      </c>
    </row>
    <row r="296" spans="1:28" x14ac:dyDescent="0.2">
      <c r="A296" s="6">
        <v>124401</v>
      </c>
      <c r="B296" s="6"/>
      <c r="C296" s="24" t="s">
        <v>1304</v>
      </c>
      <c r="D296" s="43">
        <v>124401</v>
      </c>
      <c r="E296" s="42"/>
      <c r="F296" s="2" t="s">
        <v>1360</v>
      </c>
      <c r="G296" s="2">
        <f>VLOOKUP(F296,下拉菜单映射!$A:$B,2,0)</f>
        <v>2</v>
      </c>
      <c r="H296" s="2" t="s">
        <v>77</v>
      </c>
      <c r="I296" s="2">
        <f>VLOOKUP(H296,下拉菜单映射!$E:$F,2,0)</f>
        <v>4</v>
      </c>
      <c r="J296" s="2" t="s">
        <v>42</v>
      </c>
      <c r="K296" s="2">
        <f>VLOOKUP(J296,下拉菜单映射!$I:$J,2,0)</f>
        <v>6</v>
      </c>
      <c r="L296" s="2"/>
      <c r="M296" s="29"/>
      <c r="N296" s="2">
        <v>9999</v>
      </c>
      <c r="O296" s="2">
        <v>25000</v>
      </c>
      <c r="P296" s="2">
        <v>999</v>
      </c>
      <c r="Q296" s="2"/>
      <c r="R296" s="2"/>
      <c r="S296" s="2"/>
      <c r="T296" s="2" t="s">
        <v>71</v>
      </c>
      <c r="U296" s="2">
        <f>VLOOKUP(T296,下拉菜单映射!$M:$N,2,0)</f>
        <v>2</v>
      </c>
      <c r="V296" s="2">
        <v>1</v>
      </c>
      <c r="W296" s="2">
        <v>0</v>
      </c>
      <c r="X296" s="2">
        <v>0</v>
      </c>
      <c r="Y296" s="2">
        <v>0</v>
      </c>
      <c r="Z296" s="2" t="s">
        <v>1622</v>
      </c>
      <c r="AA296" s="24" t="s">
        <v>894</v>
      </c>
      <c r="AB296" s="24" t="s">
        <v>698</v>
      </c>
    </row>
    <row r="297" spans="1:28" x14ac:dyDescent="0.2">
      <c r="A297" s="6">
        <v>124402</v>
      </c>
      <c r="B297" s="6"/>
      <c r="C297" s="24" t="s">
        <v>1304</v>
      </c>
      <c r="D297" s="43">
        <v>124401</v>
      </c>
      <c r="E297" s="42"/>
      <c r="F297" s="2" t="s">
        <v>1360</v>
      </c>
      <c r="G297" s="2">
        <f>VLOOKUP(F297,下拉菜单映射!$A:$B,2,0)</f>
        <v>2</v>
      </c>
      <c r="H297" s="2" t="s">
        <v>77</v>
      </c>
      <c r="I297" s="2">
        <f>VLOOKUP(H297,下拉菜单映射!$E:$F,2,0)</f>
        <v>4</v>
      </c>
      <c r="J297" s="2" t="s">
        <v>42</v>
      </c>
      <c r="K297" s="2">
        <f>VLOOKUP(J297,下拉菜单映射!$I:$J,2,0)</f>
        <v>6</v>
      </c>
      <c r="L297" s="2"/>
      <c r="M297" s="29"/>
      <c r="N297" s="2">
        <v>9999</v>
      </c>
      <c r="O297" s="2">
        <v>25000</v>
      </c>
      <c r="P297" s="2">
        <v>999</v>
      </c>
      <c r="Q297" s="2"/>
      <c r="R297" s="2"/>
      <c r="S297" s="2"/>
      <c r="T297" s="2" t="s">
        <v>71</v>
      </c>
      <c r="U297" s="2">
        <f>VLOOKUP(T297,下拉菜单映射!$M:$N,2,0)</f>
        <v>2</v>
      </c>
      <c r="V297" s="2">
        <v>1</v>
      </c>
      <c r="W297" s="2">
        <v>0</v>
      </c>
      <c r="X297" s="2">
        <v>0</v>
      </c>
      <c r="Y297" s="2">
        <v>0</v>
      </c>
      <c r="Z297" s="2" t="s">
        <v>1622</v>
      </c>
      <c r="AA297" s="24" t="s">
        <v>894</v>
      </c>
      <c r="AB297" s="24" t="s">
        <v>699</v>
      </c>
    </row>
    <row r="298" spans="1:28" x14ac:dyDescent="0.2">
      <c r="A298" s="6">
        <v>124403</v>
      </c>
      <c r="B298" s="6"/>
      <c r="C298" s="24" t="s">
        <v>1304</v>
      </c>
      <c r="D298" s="43">
        <v>124401</v>
      </c>
      <c r="E298" s="42"/>
      <c r="F298" s="2" t="s">
        <v>1360</v>
      </c>
      <c r="G298" s="2">
        <f>VLOOKUP(F298,下拉菜单映射!$A:$B,2,0)</f>
        <v>2</v>
      </c>
      <c r="H298" s="2" t="s">
        <v>77</v>
      </c>
      <c r="I298" s="2">
        <f>VLOOKUP(H298,下拉菜单映射!$E:$F,2,0)</f>
        <v>4</v>
      </c>
      <c r="J298" s="2" t="s">
        <v>42</v>
      </c>
      <c r="K298" s="2">
        <f>VLOOKUP(J298,下拉菜单映射!$I:$J,2,0)</f>
        <v>6</v>
      </c>
      <c r="L298" s="2"/>
      <c r="M298" s="29"/>
      <c r="N298" s="2">
        <v>9999</v>
      </c>
      <c r="O298" s="2">
        <v>25000</v>
      </c>
      <c r="P298" s="2">
        <v>999</v>
      </c>
      <c r="Q298" s="2"/>
      <c r="R298" s="2"/>
      <c r="S298" s="2"/>
      <c r="T298" s="2" t="s">
        <v>71</v>
      </c>
      <c r="U298" s="2">
        <f>VLOOKUP(T298,下拉菜单映射!$M:$N,2,0)</f>
        <v>2</v>
      </c>
      <c r="V298" s="2">
        <v>1</v>
      </c>
      <c r="W298" s="2">
        <v>0</v>
      </c>
      <c r="X298" s="2">
        <v>0</v>
      </c>
      <c r="Y298" s="2">
        <v>0</v>
      </c>
      <c r="Z298" s="2" t="s">
        <v>1622</v>
      </c>
      <c r="AA298" s="24" t="s">
        <v>894</v>
      </c>
      <c r="AB298" s="24" t="s">
        <v>700</v>
      </c>
    </row>
    <row r="299" spans="1:28" x14ac:dyDescent="0.2">
      <c r="A299" s="6">
        <v>124404</v>
      </c>
      <c r="B299" s="6"/>
      <c r="C299" s="24" t="s">
        <v>1304</v>
      </c>
      <c r="D299" s="43">
        <v>124401</v>
      </c>
      <c r="E299" s="42"/>
      <c r="F299" s="2" t="s">
        <v>1360</v>
      </c>
      <c r="G299" s="2">
        <f>VLOOKUP(F299,下拉菜单映射!$A:$B,2,0)</f>
        <v>2</v>
      </c>
      <c r="H299" s="2" t="s">
        <v>77</v>
      </c>
      <c r="I299" s="2">
        <f>VLOOKUP(H299,下拉菜单映射!$E:$F,2,0)</f>
        <v>4</v>
      </c>
      <c r="J299" s="2" t="s">
        <v>42</v>
      </c>
      <c r="K299" s="2">
        <f>VLOOKUP(J299,下拉菜单映射!$I:$J,2,0)</f>
        <v>6</v>
      </c>
      <c r="L299" s="2"/>
      <c r="M299" s="29"/>
      <c r="N299" s="2">
        <v>9999</v>
      </c>
      <c r="O299" s="2">
        <v>25000</v>
      </c>
      <c r="P299" s="2">
        <v>999</v>
      </c>
      <c r="Q299" s="2"/>
      <c r="R299" s="2"/>
      <c r="S299" s="2"/>
      <c r="T299" s="2" t="s">
        <v>71</v>
      </c>
      <c r="U299" s="2">
        <f>VLOOKUP(T299,下拉菜单映射!$M:$N,2,0)</f>
        <v>2</v>
      </c>
      <c r="V299" s="2">
        <v>1</v>
      </c>
      <c r="W299" s="2">
        <v>0</v>
      </c>
      <c r="X299" s="2">
        <v>0</v>
      </c>
      <c r="Y299" s="2">
        <v>0</v>
      </c>
      <c r="Z299" s="2" t="s">
        <v>1622</v>
      </c>
      <c r="AA299" s="24" t="s">
        <v>894</v>
      </c>
      <c r="AB299" s="24" t="s">
        <v>701</v>
      </c>
    </row>
    <row r="300" spans="1:28" x14ac:dyDescent="0.2">
      <c r="A300" s="6">
        <v>125101</v>
      </c>
      <c r="B300" s="6"/>
      <c r="C300" s="24" t="s">
        <v>1305</v>
      </c>
      <c r="D300" s="43">
        <v>125101</v>
      </c>
      <c r="E300" s="42"/>
      <c r="F300" s="2" t="s">
        <v>1360</v>
      </c>
      <c r="G300" s="2">
        <f>VLOOKUP(F300,下拉菜单映射!$A:$B,2,0)</f>
        <v>2</v>
      </c>
      <c r="H300" s="2" t="s">
        <v>74</v>
      </c>
      <c r="I300" s="2">
        <f>VLOOKUP(H300,下拉菜单映射!$E:$F,2,0)</f>
        <v>5</v>
      </c>
      <c r="J300" s="2" t="s">
        <v>42</v>
      </c>
      <c r="K300" s="2">
        <f>VLOOKUP(J300,下拉菜单映射!$I:$J,2,0)</f>
        <v>6</v>
      </c>
      <c r="L300" s="2"/>
      <c r="M300" s="29"/>
      <c r="N300" s="2">
        <v>9999</v>
      </c>
      <c r="O300" s="2">
        <v>25000</v>
      </c>
      <c r="P300" s="2">
        <v>999</v>
      </c>
      <c r="Q300" s="2"/>
      <c r="R300" s="2"/>
      <c r="S300" s="2"/>
      <c r="T300" s="2" t="s">
        <v>71</v>
      </c>
      <c r="U300" s="2">
        <f>VLOOKUP(T300,下拉菜单映射!$M:$N,2,0)</f>
        <v>2</v>
      </c>
      <c r="V300" s="2">
        <v>1</v>
      </c>
      <c r="W300" s="2">
        <v>0</v>
      </c>
      <c r="X300" s="2">
        <v>0</v>
      </c>
      <c r="Y300" s="2">
        <v>0</v>
      </c>
      <c r="Z300" s="2" t="s">
        <v>1622</v>
      </c>
      <c r="AA300" s="24" t="s">
        <v>894</v>
      </c>
      <c r="AB300" s="24" t="s">
        <v>702</v>
      </c>
    </row>
    <row r="301" spans="1:28" x14ac:dyDescent="0.2">
      <c r="A301" s="6">
        <v>125102</v>
      </c>
      <c r="B301" s="6"/>
      <c r="C301" s="24" t="s">
        <v>1305</v>
      </c>
      <c r="D301" s="43">
        <v>125101</v>
      </c>
      <c r="E301" s="42"/>
      <c r="F301" s="2" t="s">
        <v>1360</v>
      </c>
      <c r="G301" s="2">
        <f>VLOOKUP(F301,下拉菜单映射!$A:$B,2,0)</f>
        <v>2</v>
      </c>
      <c r="H301" s="2" t="s">
        <v>74</v>
      </c>
      <c r="I301" s="2">
        <f>VLOOKUP(H301,下拉菜单映射!$E:$F,2,0)</f>
        <v>5</v>
      </c>
      <c r="J301" s="2" t="s">
        <v>42</v>
      </c>
      <c r="K301" s="2">
        <f>VLOOKUP(J301,下拉菜单映射!$I:$J,2,0)</f>
        <v>6</v>
      </c>
      <c r="L301" s="2"/>
      <c r="M301" s="29"/>
      <c r="N301" s="2">
        <v>9999</v>
      </c>
      <c r="O301" s="2">
        <v>25000</v>
      </c>
      <c r="P301" s="2">
        <v>999</v>
      </c>
      <c r="Q301" s="2"/>
      <c r="R301" s="2"/>
      <c r="S301" s="2"/>
      <c r="T301" s="2" t="s">
        <v>71</v>
      </c>
      <c r="U301" s="2">
        <f>VLOOKUP(T301,下拉菜单映射!$M:$N,2,0)</f>
        <v>2</v>
      </c>
      <c r="V301" s="2">
        <v>1</v>
      </c>
      <c r="W301" s="2">
        <v>0</v>
      </c>
      <c r="X301" s="2">
        <v>0</v>
      </c>
      <c r="Y301" s="2">
        <v>0</v>
      </c>
      <c r="Z301" s="2" t="s">
        <v>1622</v>
      </c>
      <c r="AA301" s="24" t="s">
        <v>894</v>
      </c>
      <c r="AB301" s="24" t="s">
        <v>703</v>
      </c>
    </row>
    <row r="302" spans="1:28" x14ac:dyDescent="0.2">
      <c r="A302" s="6">
        <v>125103</v>
      </c>
      <c r="B302" s="6"/>
      <c r="C302" s="24" t="s">
        <v>1305</v>
      </c>
      <c r="D302" s="43">
        <v>125101</v>
      </c>
      <c r="E302" s="42"/>
      <c r="F302" s="2" t="s">
        <v>1360</v>
      </c>
      <c r="G302" s="2">
        <f>VLOOKUP(F302,下拉菜单映射!$A:$B,2,0)</f>
        <v>2</v>
      </c>
      <c r="H302" s="2" t="s">
        <v>74</v>
      </c>
      <c r="I302" s="2">
        <f>VLOOKUP(H302,下拉菜单映射!$E:$F,2,0)</f>
        <v>5</v>
      </c>
      <c r="J302" s="2" t="s">
        <v>42</v>
      </c>
      <c r="K302" s="2">
        <f>VLOOKUP(J302,下拉菜单映射!$I:$J,2,0)</f>
        <v>6</v>
      </c>
      <c r="L302" s="2"/>
      <c r="M302" s="29"/>
      <c r="N302" s="2">
        <v>9999</v>
      </c>
      <c r="O302" s="2">
        <v>25000</v>
      </c>
      <c r="P302" s="2">
        <v>999</v>
      </c>
      <c r="Q302" s="2"/>
      <c r="R302" s="2"/>
      <c r="S302" s="2"/>
      <c r="T302" s="2" t="s">
        <v>71</v>
      </c>
      <c r="U302" s="2">
        <f>VLOOKUP(T302,下拉菜单映射!$M:$N,2,0)</f>
        <v>2</v>
      </c>
      <c r="V302" s="2">
        <v>1</v>
      </c>
      <c r="W302" s="2">
        <v>0</v>
      </c>
      <c r="X302" s="2">
        <v>0</v>
      </c>
      <c r="Y302" s="2">
        <v>0</v>
      </c>
      <c r="Z302" s="2" t="s">
        <v>1622</v>
      </c>
      <c r="AA302" s="24" t="s">
        <v>894</v>
      </c>
      <c r="AB302" s="24" t="s">
        <v>704</v>
      </c>
    </row>
    <row r="303" spans="1:28" x14ac:dyDescent="0.2">
      <c r="A303" s="6">
        <v>125104</v>
      </c>
      <c r="B303" s="6"/>
      <c r="C303" s="24" t="s">
        <v>1305</v>
      </c>
      <c r="D303" s="43">
        <v>125101</v>
      </c>
      <c r="E303" s="42"/>
      <c r="F303" s="2" t="s">
        <v>1360</v>
      </c>
      <c r="G303" s="2">
        <f>VLOOKUP(F303,下拉菜单映射!$A:$B,2,0)</f>
        <v>2</v>
      </c>
      <c r="H303" s="2" t="s">
        <v>74</v>
      </c>
      <c r="I303" s="2">
        <f>VLOOKUP(H303,下拉菜单映射!$E:$F,2,0)</f>
        <v>5</v>
      </c>
      <c r="J303" s="2" t="s">
        <v>42</v>
      </c>
      <c r="K303" s="2">
        <f>VLOOKUP(J303,下拉菜单映射!$I:$J,2,0)</f>
        <v>6</v>
      </c>
      <c r="L303" s="2"/>
      <c r="M303" s="29"/>
      <c r="N303" s="2">
        <v>9999</v>
      </c>
      <c r="O303" s="2">
        <v>25000</v>
      </c>
      <c r="P303" s="2">
        <v>999</v>
      </c>
      <c r="Q303" s="2"/>
      <c r="R303" s="2"/>
      <c r="S303" s="2"/>
      <c r="T303" s="2" t="s">
        <v>71</v>
      </c>
      <c r="U303" s="2">
        <f>VLOOKUP(T303,下拉菜单映射!$M:$N,2,0)</f>
        <v>2</v>
      </c>
      <c r="V303" s="2">
        <v>1</v>
      </c>
      <c r="W303" s="2">
        <v>0</v>
      </c>
      <c r="X303" s="2">
        <v>0</v>
      </c>
      <c r="Y303" s="2">
        <v>0</v>
      </c>
      <c r="Z303" s="2" t="s">
        <v>1622</v>
      </c>
      <c r="AA303" s="24" t="s">
        <v>894</v>
      </c>
      <c r="AB303" s="24" t="s">
        <v>705</v>
      </c>
    </row>
    <row r="304" spans="1:28" x14ac:dyDescent="0.2">
      <c r="A304" s="6">
        <v>125105</v>
      </c>
      <c r="B304" s="6"/>
      <c r="C304" s="24" t="s">
        <v>1305</v>
      </c>
      <c r="D304" s="43">
        <v>125101</v>
      </c>
      <c r="E304" s="42"/>
      <c r="F304" s="2" t="s">
        <v>1360</v>
      </c>
      <c r="G304" s="2">
        <f>VLOOKUP(F304,下拉菜单映射!$A:$B,2,0)</f>
        <v>2</v>
      </c>
      <c r="H304" s="2" t="s">
        <v>74</v>
      </c>
      <c r="I304" s="2">
        <f>VLOOKUP(H304,下拉菜单映射!$E:$F,2,0)</f>
        <v>5</v>
      </c>
      <c r="J304" s="2" t="s">
        <v>42</v>
      </c>
      <c r="K304" s="2">
        <f>VLOOKUP(J304,下拉菜单映射!$I:$J,2,0)</f>
        <v>6</v>
      </c>
      <c r="L304" s="2"/>
      <c r="M304" s="29"/>
      <c r="N304" s="2">
        <v>9999</v>
      </c>
      <c r="O304" s="2">
        <v>25000</v>
      </c>
      <c r="P304" s="2">
        <v>999</v>
      </c>
      <c r="Q304" s="2"/>
      <c r="R304" s="2"/>
      <c r="S304" s="2"/>
      <c r="T304" s="2" t="s">
        <v>71</v>
      </c>
      <c r="U304" s="2">
        <f>VLOOKUP(T304,下拉菜单映射!$M:$N,2,0)</f>
        <v>2</v>
      </c>
      <c r="V304" s="2">
        <v>1</v>
      </c>
      <c r="W304" s="2">
        <v>0</v>
      </c>
      <c r="X304" s="2">
        <v>0</v>
      </c>
      <c r="Y304" s="2">
        <v>0</v>
      </c>
      <c r="Z304" s="2" t="s">
        <v>1622</v>
      </c>
      <c r="AA304" s="24" t="s">
        <v>894</v>
      </c>
      <c r="AB304" s="24" t="s">
        <v>706</v>
      </c>
    </row>
    <row r="305" spans="1:28" x14ac:dyDescent="0.2">
      <c r="A305" s="6">
        <v>125106</v>
      </c>
      <c r="B305" s="6"/>
      <c r="C305" s="24" t="s">
        <v>1305</v>
      </c>
      <c r="D305" s="43">
        <v>125101</v>
      </c>
      <c r="E305" s="42"/>
      <c r="F305" s="2" t="s">
        <v>1360</v>
      </c>
      <c r="G305" s="2">
        <f>VLOOKUP(F305,下拉菜单映射!$A:$B,2,0)</f>
        <v>2</v>
      </c>
      <c r="H305" s="2" t="s">
        <v>74</v>
      </c>
      <c r="I305" s="2">
        <f>VLOOKUP(H305,下拉菜单映射!$E:$F,2,0)</f>
        <v>5</v>
      </c>
      <c r="J305" s="2" t="s">
        <v>42</v>
      </c>
      <c r="K305" s="2">
        <f>VLOOKUP(J305,下拉菜单映射!$I:$J,2,0)</f>
        <v>6</v>
      </c>
      <c r="L305" s="2"/>
      <c r="M305" s="29"/>
      <c r="N305" s="2">
        <v>9999</v>
      </c>
      <c r="O305" s="2">
        <v>25000</v>
      </c>
      <c r="P305" s="2">
        <v>999</v>
      </c>
      <c r="Q305" s="2"/>
      <c r="R305" s="2"/>
      <c r="S305" s="2"/>
      <c r="T305" s="2" t="s">
        <v>71</v>
      </c>
      <c r="U305" s="2">
        <f>VLOOKUP(T305,下拉菜单映射!$M:$N,2,0)</f>
        <v>2</v>
      </c>
      <c r="V305" s="2">
        <v>1</v>
      </c>
      <c r="W305" s="2">
        <v>0</v>
      </c>
      <c r="X305" s="2">
        <v>0</v>
      </c>
      <c r="Y305" s="2">
        <v>0</v>
      </c>
      <c r="Z305" s="2" t="s">
        <v>1622</v>
      </c>
      <c r="AA305" s="24" t="s">
        <v>894</v>
      </c>
      <c r="AB305" s="24" t="s">
        <v>707</v>
      </c>
    </row>
    <row r="306" spans="1:28" x14ac:dyDescent="0.2">
      <c r="A306" s="6">
        <v>125201</v>
      </c>
      <c r="B306" s="6"/>
      <c r="C306" s="24" t="s">
        <v>1306</v>
      </c>
      <c r="D306" s="43">
        <v>125201</v>
      </c>
      <c r="E306" s="42"/>
      <c r="F306" s="2" t="s">
        <v>1360</v>
      </c>
      <c r="G306" s="2">
        <f>VLOOKUP(F306,下拉菜单映射!$A:$B,2,0)</f>
        <v>2</v>
      </c>
      <c r="H306" s="2" t="s">
        <v>74</v>
      </c>
      <c r="I306" s="2">
        <f>VLOOKUP(H306,下拉菜单映射!$E:$F,2,0)</f>
        <v>5</v>
      </c>
      <c r="J306" s="2" t="s">
        <v>42</v>
      </c>
      <c r="K306" s="2">
        <f>VLOOKUP(J306,下拉菜单映射!$I:$J,2,0)</f>
        <v>6</v>
      </c>
      <c r="L306" s="2"/>
      <c r="M306" s="29"/>
      <c r="N306" s="2">
        <v>9999</v>
      </c>
      <c r="O306" s="2">
        <v>25000</v>
      </c>
      <c r="P306" s="2">
        <v>999</v>
      </c>
      <c r="Q306" s="2"/>
      <c r="R306" s="2"/>
      <c r="S306" s="2"/>
      <c r="T306" s="2" t="s">
        <v>71</v>
      </c>
      <c r="U306" s="2">
        <f>VLOOKUP(T306,下拉菜单映射!$M:$N,2,0)</f>
        <v>2</v>
      </c>
      <c r="V306" s="2">
        <v>1</v>
      </c>
      <c r="W306" s="2">
        <v>0</v>
      </c>
      <c r="X306" s="2">
        <v>0</v>
      </c>
      <c r="Y306" s="2">
        <v>0</v>
      </c>
      <c r="Z306" s="2" t="s">
        <v>1622</v>
      </c>
      <c r="AA306" s="24" t="s">
        <v>894</v>
      </c>
      <c r="AB306" s="24" t="s">
        <v>708</v>
      </c>
    </row>
    <row r="307" spans="1:28" x14ac:dyDescent="0.2">
      <c r="A307" s="6">
        <v>125202</v>
      </c>
      <c r="B307" s="6"/>
      <c r="C307" s="24" t="s">
        <v>1306</v>
      </c>
      <c r="D307" s="43">
        <v>125201</v>
      </c>
      <c r="E307" s="42"/>
      <c r="F307" s="2" t="s">
        <v>1360</v>
      </c>
      <c r="G307" s="2">
        <f>VLOOKUP(F307,下拉菜单映射!$A:$B,2,0)</f>
        <v>2</v>
      </c>
      <c r="H307" s="2" t="s">
        <v>74</v>
      </c>
      <c r="I307" s="2">
        <f>VLOOKUP(H307,下拉菜单映射!$E:$F,2,0)</f>
        <v>5</v>
      </c>
      <c r="J307" s="2" t="s">
        <v>42</v>
      </c>
      <c r="K307" s="2">
        <f>VLOOKUP(J307,下拉菜单映射!$I:$J,2,0)</f>
        <v>6</v>
      </c>
      <c r="L307" s="2"/>
      <c r="M307" s="29"/>
      <c r="N307" s="2">
        <v>9999</v>
      </c>
      <c r="O307" s="2">
        <v>25000</v>
      </c>
      <c r="P307" s="2">
        <v>999</v>
      </c>
      <c r="Q307" s="2"/>
      <c r="R307" s="2"/>
      <c r="S307" s="2"/>
      <c r="T307" s="2" t="s">
        <v>71</v>
      </c>
      <c r="U307" s="2">
        <f>VLOOKUP(T307,下拉菜单映射!$M:$N,2,0)</f>
        <v>2</v>
      </c>
      <c r="V307" s="2">
        <v>1</v>
      </c>
      <c r="W307" s="2">
        <v>0</v>
      </c>
      <c r="X307" s="2">
        <v>0</v>
      </c>
      <c r="Y307" s="2">
        <v>0</v>
      </c>
      <c r="Z307" s="2" t="s">
        <v>1622</v>
      </c>
      <c r="AA307" s="24" t="s">
        <v>894</v>
      </c>
      <c r="AB307" s="24" t="s">
        <v>709</v>
      </c>
    </row>
    <row r="308" spans="1:28" x14ac:dyDescent="0.2">
      <c r="A308" s="6">
        <v>125203</v>
      </c>
      <c r="B308" s="6"/>
      <c r="C308" s="24" t="s">
        <v>1306</v>
      </c>
      <c r="D308" s="43">
        <v>125201</v>
      </c>
      <c r="E308" s="42"/>
      <c r="F308" s="2" t="s">
        <v>1360</v>
      </c>
      <c r="G308" s="2">
        <f>VLOOKUP(F308,下拉菜单映射!$A:$B,2,0)</f>
        <v>2</v>
      </c>
      <c r="H308" s="2" t="s">
        <v>74</v>
      </c>
      <c r="I308" s="2">
        <f>VLOOKUP(H308,下拉菜单映射!$E:$F,2,0)</f>
        <v>5</v>
      </c>
      <c r="J308" s="2" t="s">
        <v>42</v>
      </c>
      <c r="K308" s="2">
        <f>VLOOKUP(J308,下拉菜单映射!$I:$J,2,0)</f>
        <v>6</v>
      </c>
      <c r="L308" s="2"/>
      <c r="M308" s="29"/>
      <c r="N308" s="2">
        <v>9999</v>
      </c>
      <c r="O308" s="2">
        <v>25000</v>
      </c>
      <c r="P308" s="2">
        <v>999</v>
      </c>
      <c r="Q308" s="2"/>
      <c r="R308" s="2"/>
      <c r="S308" s="2"/>
      <c r="T308" s="2" t="s">
        <v>71</v>
      </c>
      <c r="U308" s="2">
        <f>VLOOKUP(T308,下拉菜单映射!$M:$N,2,0)</f>
        <v>2</v>
      </c>
      <c r="V308" s="2">
        <v>1</v>
      </c>
      <c r="W308" s="2">
        <v>0</v>
      </c>
      <c r="X308" s="2">
        <v>0</v>
      </c>
      <c r="Y308" s="2">
        <v>0</v>
      </c>
      <c r="Z308" s="2" t="s">
        <v>1622</v>
      </c>
      <c r="AA308" s="24" t="s">
        <v>894</v>
      </c>
      <c r="AB308" s="24" t="s">
        <v>710</v>
      </c>
    </row>
    <row r="309" spans="1:28" x14ac:dyDescent="0.2">
      <c r="A309" s="6">
        <v>125204</v>
      </c>
      <c r="B309" s="6"/>
      <c r="C309" s="24" t="s">
        <v>1306</v>
      </c>
      <c r="D309" s="43">
        <v>125201</v>
      </c>
      <c r="E309" s="42"/>
      <c r="F309" s="2" t="s">
        <v>1360</v>
      </c>
      <c r="G309" s="2">
        <f>VLOOKUP(F309,下拉菜单映射!$A:$B,2,0)</f>
        <v>2</v>
      </c>
      <c r="H309" s="2" t="s">
        <v>74</v>
      </c>
      <c r="I309" s="2">
        <f>VLOOKUP(H309,下拉菜单映射!$E:$F,2,0)</f>
        <v>5</v>
      </c>
      <c r="J309" s="2" t="s">
        <v>42</v>
      </c>
      <c r="K309" s="2">
        <f>VLOOKUP(J309,下拉菜单映射!$I:$J,2,0)</f>
        <v>6</v>
      </c>
      <c r="L309" s="2"/>
      <c r="M309" s="29"/>
      <c r="N309" s="2">
        <v>9999</v>
      </c>
      <c r="O309" s="2">
        <v>25000</v>
      </c>
      <c r="P309" s="2">
        <v>999</v>
      </c>
      <c r="Q309" s="2"/>
      <c r="R309" s="2"/>
      <c r="S309" s="2"/>
      <c r="T309" s="2" t="s">
        <v>71</v>
      </c>
      <c r="U309" s="2">
        <f>VLOOKUP(T309,下拉菜单映射!$M:$N,2,0)</f>
        <v>2</v>
      </c>
      <c r="V309" s="2">
        <v>1</v>
      </c>
      <c r="W309" s="2">
        <v>0</v>
      </c>
      <c r="X309" s="2">
        <v>0</v>
      </c>
      <c r="Y309" s="2">
        <v>0</v>
      </c>
      <c r="Z309" s="2" t="s">
        <v>1622</v>
      </c>
      <c r="AA309" s="24" t="s">
        <v>894</v>
      </c>
      <c r="AB309" s="24" t="s">
        <v>711</v>
      </c>
    </row>
    <row r="310" spans="1:28" x14ac:dyDescent="0.2">
      <c r="A310" s="6">
        <v>125205</v>
      </c>
      <c r="B310" s="6"/>
      <c r="C310" s="24" t="s">
        <v>1306</v>
      </c>
      <c r="D310" s="43">
        <v>125201</v>
      </c>
      <c r="E310" s="42"/>
      <c r="F310" s="2" t="s">
        <v>1360</v>
      </c>
      <c r="G310" s="2">
        <f>VLOOKUP(F310,下拉菜单映射!$A:$B,2,0)</f>
        <v>2</v>
      </c>
      <c r="H310" s="2" t="s">
        <v>74</v>
      </c>
      <c r="I310" s="2">
        <f>VLOOKUP(H310,下拉菜单映射!$E:$F,2,0)</f>
        <v>5</v>
      </c>
      <c r="J310" s="2" t="s">
        <v>42</v>
      </c>
      <c r="K310" s="2">
        <f>VLOOKUP(J310,下拉菜单映射!$I:$J,2,0)</f>
        <v>6</v>
      </c>
      <c r="L310" s="2"/>
      <c r="M310" s="29"/>
      <c r="N310" s="2">
        <v>9999</v>
      </c>
      <c r="O310" s="2">
        <v>25000</v>
      </c>
      <c r="P310" s="2">
        <v>999</v>
      </c>
      <c r="Q310" s="2"/>
      <c r="R310" s="2"/>
      <c r="S310" s="2"/>
      <c r="T310" s="2" t="s">
        <v>71</v>
      </c>
      <c r="U310" s="2">
        <f>VLOOKUP(T310,下拉菜单映射!$M:$N,2,0)</f>
        <v>2</v>
      </c>
      <c r="V310" s="2">
        <v>1</v>
      </c>
      <c r="W310" s="2">
        <v>0</v>
      </c>
      <c r="X310" s="2">
        <v>0</v>
      </c>
      <c r="Y310" s="2">
        <v>0</v>
      </c>
      <c r="Z310" s="2" t="s">
        <v>1622</v>
      </c>
      <c r="AA310" s="24" t="s">
        <v>894</v>
      </c>
      <c r="AB310" s="24" t="s">
        <v>712</v>
      </c>
    </row>
    <row r="311" spans="1:28" x14ac:dyDescent="0.2">
      <c r="A311" s="6">
        <v>125206</v>
      </c>
      <c r="B311" s="6"/>
      <c r="C311" s="24" t="s">
        <v>1306</v>
      </c>
      <c r="D311" s="43">
        <v>125201</v>
      </c>
      <c r="E311" s="42"/>
      <c r="F311" s="2" t="s">
        <v>1360</v>
      </c>
      <c r="G311" s="2">
        <f>VLOOKUP(F311,下拉菜单映射!$A:$B,2,0)</f>
        <v>2</v>
      </c>
      <c r="H311" s="2" t="s">
        <v>74</v>
      </c>
      <c r="I311" s="2">
        <f>VLOOKUP(H311,下拉菜单映射!$E:$F,2,0)</f>
        <v>5</v>
      </c>
      <c r="J311" s="2" t="s">
        <v>42</v>
      </c>
      <c r="K311" s="2">
        <f>VLOOKUP(J311,下拉菜单映射!$I:$J,2,0)</f>
        <v>6</v>
      </c>
      <c r="L311" s="2"/>
      <c r="M311" s="29"/>
      <c r="N311" s="2">
        <v>9999</v>
      </c>
      <c r="O311" s="2">
        <v>25000</v>
      </c>
      <c r="P311" s="2">
        <v>999</v>
      </c>
      <c r="Q311" s="2"/>
      <c r="R311" s="2"/>
      <c r="S311" s="2"/>
      <c r="T311" s="2" t="s">
        <v>71</v>
      </c>
      <c r="U311" s="2">
        <f>VLOOKUP(T311,下拉菜单映射!$M:$N,2,0)</f>
        <v>2</v>
      </c>
      <c r="V311" s="2">
        <v>1</v>
      </c>
      <c r="W311" s="2">
        <v>0</v>
      </c>
      <c r="X311" s="2">
        <v>0</v>
      </c>
      <c r="Y311" s="2">
        <v>0</v>
      </c>
      <c r="Z311" s="2" t="s">
        <v>1622</v>
      </c>
      <c r="AA311" s="24" t="s">
        <v>894</v>
      </c>
      <c r="AB311" s="24" t="s">
        <v>713</v>
      </c>
    </row>
    <row r="312" spans="1:28" x14ac:dyDescent="0.2">
      <c r="A312" s="6">
        <v>125301</v>
      </c>
      <c r="B312" s="6"/>
      <c r="C312" s="24" t="s">
        <v>1307</v>
      </c>
      <c r="D312" s="43">
        <v>125301</v>
      </c>
      <c r="E312" s="42"/>
      <c r="F312" s="2" t="s">
        <v>1360</v>
      </c>
      <c r="G312" s="2">
        <f>VLOOKUP(F312,下拉菜单映射!$A:$B,2,0)</f>
        <v>2</v>
      </c>
      <c r="H312" s="2" t="s">
        <v>74</v>
      </c>
      <c r="I312" s="2">
        <f>VLOOKUP(H312,下拉菜单映射!$E:$F,2,0)</f>
        <v>5</v>
      </c>
      <c r="J312" s="2" t="s">
        <v>42</v>
      </c>
      <c r="K312" s="2">
        <f>VLOOKUP(J312,下拉菜单映射!$I:$J,2,0)</f>
        <v>6</v>
      </c>
      <c r="L312" s="2"/>
      <c r="M312" s="29"/>
      <c r="N312" s="2">
        <v>9999</v>
      </c>
      <c r="O312" s="2">
        <v>25000</v>
      </c>
      <c r="P312" s="2">
        <v>999</v>
      </c>
      <c r="Q312" s="2"/>
      <c r="R312" s="2"/>
      <c r="S312" s="2"/>
      <c r="T312" s="2" t="s">
        <v>71</v>
      </c>
      <c r="U312" s="2">
        <f>VLOOKUP(T312,下拉菜单映射!$M:$N,2,0)</f>
        <v>2</v>
      </c>
      <c r="V312" s="2">
        <v>1</v>
      </c>
      <c r="W312" s="2">
        <v>0</v>
      </c>
      <c r="X312" s="2">
        <v>0</v>
      </c>
      <c r="Y312" s="2">
        <v>0</v>
      </c>
      <c r="Z312" s="2" t="s">
        <v>1622</v>
      </c>
      <c r="AA312" s="24" t="s">
        <v>894</v>
      </c>
      <c r="AB312" s="24" t="s">
        <v>714</v>
      </c>
    </row>
    <row r="313" spans="1:28" x14ac:dyDescent="0.2">
      <c r="A313" s="6">
        <v>125302</v>
      </c>
      <c r="B313" s="6"/>
      <c r="C313" s="24" t="s">
        <v>1307</v>
      </c>
      <c r="D313" s="43">
        <v>125301</v>
      </c>
      <c r="E313" s="42"/>
      <c r="F313" s="2" t="s">
        <v>1360</v>
      </c>
      <c r="G313" s="2">
        <f>VLOOKUP(F313,下拉菜单映射!$A:$B,2,0)</f>
        <v>2</v>
      </c>
      <c r="H313" s="2" t="s">
        <v>74</v>
      </c>
      <c r="I313" s="2">
        <f>VLOOKUP(H313,下拉菜单映射!$E:$F,2,0)</f>
        <v>5</v>
      </c>
      <c r="J313" s="2" t="s">
        <v>42</v>
      </c>
      <c r="K313" s="2">
        <f>VLOOKUP(J313,下拉菜单映射!$I:$J,2,0)</f>
        <v>6</v>
      </c>
      <c r="L313" s="2"/>
      <c r="M313" s="29"/>
      <c r="N313" s="2">
        <v>9999</v>
      </c>
      <c r="O313" s="2">
        <v>25000</v>
      </c>
      <c r="P313" s="2">
        <v>999</v>
      </c>
      <c r="Q313" s="2"/>
      <c r="R313" s="2"/>
      <c r="S313" s="2"/>
      <c r="T313" s="2" t="s">
        <v>71</v>
      </c>
      <c r="U313" s="2">
        <f>VLOOKUP(T313,下拉菜单映射!$M:$N,2,0)</f>
        <v>2</v>
      </c>
      <c r="V313" s="2">
        <v>1</v>
      </c>
      <c r="W313" s="2">
        <v>0</v>
      </c>
      <c r="X313" s="2">
        <v>0</v>
      </c>
      <c r="Y313" s="2">
        <v>0</v>
      </c>
      <c r="Z313" s="2" t="s">
        <v>1622</v>
      </c>
      <c r="AA313" s="24" t="s">
        <v>894</v>
      </c>
      <c r="AB313" s="24" t="s">
        <v>715</v>
      </c>
    </row>
    <row r="314" spans="1:28" x14ac:dyDescent="0.2">
      <c r="A314" s="6">
        <v>125303</v>
      </c>
      <c r="B314" s="6"/>
      <c r="C314" s="24" t="s">
        <v>1307</v>
      </c>
      <c r="D314" s="43">
        <v>125301</v>
      </c>
      <c r="E314" s="42"/>
      <c r="F314" s="2" t="s">
        <v>1360</v>
      </c>
      <c r="G314" s="2">
        <f>VLOOKUP(F314,下拉菜单映射!$A:$B,2,0)</f>
        <v>2</v>
      </c>
      <c r="H314" s="2" t="s">
        <v>74</v>
      </c>
      <c r="I314" s="2">
        <f>VLOOKUP(H314,下拉菜单映射!$E:$F,2,0)</f>
        <v>5</v>
      </c>
      <c r="J314" s="2" t="s">
        <v>42</v>
      </c>
      <c r="K314" s="2">
        <f>VLOOKUP(J314,下拉菜单映射!$I:$J,2,0)</f>
        <v>6</v>
      </c>
      <c r="L314" s="2"/>
      <c r="M314" s="29"/>
      <c r="N314" s="2">
        <v>9999</v>
      </c>
      <c r="O314" s="2">
        <v>25000</v>
      </c>
      <c r="P314" s="2">
        <v>999</v>
      </c>
      <c r="Q314" s="2"/>
      <c r="R314" s="2"/>
      <c r="S314" s="2"/>
      <c r="T314" s="2" t="s">
        <v>71</v>
      </c>
      <c r="U314" s="2">
        <f>VLOOKUP(T314,下拉菜单映射!$M:$N,2,0)</f>
        <v>2</v>
      </c>
      <c r="V314" s="2">
        <v>1</v>
      </c>
      <c r="W314" s="2">
        <v>0</v>
      </c>
      <c r="X314" s="2">
        <v>0</v>
      </c>
      <c r="Y314" s="2">
        <v>0</v>
      </c>
      <c r="Z314" s="2" t="s">
        <v>1622</v>
      </c>
      <c r="AA314" s="24" t="s">
        <v>894</v>
      </c>
      <c r="AB314" s="24" t="s">
        <v>716</v>
      </c>
    </row>
    <row r="315" spans="1:28" x14ac:dyDescent="0.2">
      <c r="A315" s="6">
        <v>125304</v>
      </c>
      <c r="B315" s="6"/>
      <c r="C315" s="24" t="s">
        <v>1307</v>
      </c>
      <c r="D315" s="43">
        <v>125301</v>
      </c>
      <c r="E315" s="42"/>
      <c r="F315" s="2" t="s">
        <v>1360</v>
      </c>
      <c r="G315" s="2">
        <f>VLOOKUP(F315,下拉菜单映射!$A:$B,2,0)</f>
        <v>2</v>
      </c>
      <c r="H315" s="2" t="s">
        <v>74</v>
      </c>
      <c r="I315" s="2">
        <f>VLOOKUP(H315,下拉菜单映射!$E:$F,2,0)</f>
        <v>5</v>
      </c>
      <c r="J315" s="2" t="s">
        <v>42</v>
      </c>
      <c r="K315" s="2">
        <f>VLOOKUP(J315,下拉菜单映射!$I:$J,2,0)</f>
        <v>6</v>
      </c>
      <c r="L315" s="2"/>
      <c r="M315" s="29"/>
      <c r="N315" s="2">
        <v>9999</v>
      </c>
      <c r="O315" s="2">
        <v>25000</v>
      </c>
      <c r="P315" s="2">
        <v>999</v>
      </c>
      <c r="Q315" s="2"/>
      <c r="R315" s="2"/>
      <c r="S315" s="2"/>
      <c r="T315" s="2" t="s">
        <v>71</v>
      </c>
      <c r="U315" s="2">
        <f>VLOOKUP(T315,下拉菜单映射!$M:$N,2,0)</f>
        <v>2</v>
      </c>
      <c r="V315" s="2">
        <v>1</v>
      </c>
      <c r="W315" s="2">
        <v>0</v>
      </c>
      <c r="X315" s="2">
        <v>0</v>
      </c>
      <c r="Y315" s="2">
        <v>0</v>
      </c>
      <c r="Z315" s="2" t="s">
        <v>1622</v>
      </c>
      <c r="AA315" s="24" t="s">
        <v>894</v>
      </c>
      <c r="AB315" s="24" t="s">
        <v>717</v>
      </c>
    </row>
    <row r="316" spans="1:28" x14ac:dyDescent="0.2">
      <c r="A316" s="6">
        <v>125305</v>
      </c>
      <c r="B316" s="6"/>
      <c r="C316" s="24" t="s">
        <v>1307</v>
      </c>
      <c r="D316" s="43">
        <v>125301</v>
      </c>
      <c r="E316" s="42"/>
      <c r="F316" s="2" t="s">
        <v>1360</v>
      </c>
      <c r="G316" s="2">
        <f>VLOOKUP(F316,下拉菜单映射!$A:$B,2,0)</f>
        <v>2</v>
      </c>
      <c r="H316" s="2" t="s">
        <v>74</v>
      </c>
      <c r="I316" s="2">
        <f>VLOOKUP(H316,下拉菜单映射!$E:$F,2,0)</f>
        <v>5</v>
      </c>
      <c r="J316" s="2" t="s">
        <v>42</v>
      </c>
      <c r="K316" s="2">
        <f>VLOOKUP(J316,下拉菜单映射!$I:$J,2,0)</f>
        <v>6</v>
      </c>
      <c r="L316" s="2"/>
      <c r="M316" s="29"/>
      <c r="N316" s="2">
        <v>9999</v>
      </c>
      <c r="O316" s="2">
        <v>25000</v>
      </c>
      <c r="P316" s="2">
        <v>999</v>
      </c>
      <c r="Q316" s="2"/>
      <c r="R316" s="2"/>
      <c r="S316" s="2"/>
      <c r="T316" s="2" t="s">
        <v>71</v>
      </c>
      <c r="U316" s="2">
        <f>VLOOKUP(T316,下拉菜单映射!$M:$N,2,0)</f>
        <v>2</v>
      </c>
      <c r="V316" s="2">
        <v>1</v>
      </c>
      <c r="W316" s="2">
        <v>0</v>
      </c>
      <c r="X316" s="2">
        <v>0</v>
      </c>
      <c r="Y316" s="2">
        <v>0</v>
      </c>
      <c r="Z316" s="2" t="s">
        <v>1622</v>
      </c>
      <c r="AA316" s="24" t="s">
        <v>894</v>
      </c>
      <c r="AB316" s="24" t="s">
        <v>718</v>
      </c>
    </row>
    <row r="317" spans="1:28" x14ac:dyDescent="0.2">
      <c r="A317" s="6">
        <v>125306</v>
      </c>
      <c r="B317" s="6"/>
      <c r="C317" s="24" t="s">
        <v>1307</v>
      </c>
      <c r="D317" s="43">
        <v>125301</v>
      </c>
      <c r="E317" s="42"/>
      <c r="F317" s="2" t="s">
        <v>1360</v>
      </c>
      <c r="G317" s="2">
        <f>VLOOKUP(F317,下拉菜单映射!$A:$B,2,0)</f>
        <v>2</v>
      </c>
      <c r="H317" s="2" t="s">
        <v>74</v>
      </c>
      <c r="I317" s="2">
        <f>VLOOKUP(H317,下拉菜单映射!$E:$F,2,0)</f>
        <v>5</v>
      </c>
      <c r="J317" s="2" t="s">
        <v>42</v>
      </c>
      <c r="K317" s="2">
        <f>VLOOKUP(J317,下拉菜单映射!$I:$J,2,0)</f>
        <v>6</v>
      </c>
      <c r="L317" s="2"/>
      <c r="M317" s="29"/>
      <c r="N317" s="2">
        <v>9999</v>
      </c>
      <c r="O317" s="2">
        <v>25000</v>
      </c>
      <c r="P317" s="2">
        <v>999</v>
      </c>
      <c r="Q317" s="2"/>
      <c r="R317" s="2"/>
      <c r="S317" s="2"/>
      <c r="T317" s="2" t="s">
        <v>71</v>
      </c>
      <c r="U317" s="2">
        <f>VLOOKUP(T317,下拉菜单映射!$M:$N,2,0)</f>
        <v>2</v>
      </c>
      <c r="V317" s="2">
        <v>1</v>
      </c>
      <c r="W317" s="2">
        <v>0</v>
      </c>
      <c r="X317" s="2">
        <v>0</v>
      </c>
      <c r="Y317" s="2">
        <v>0</v>
      </c>
      <c r="Z317" s="2" t="s">
        <v>1622</v>
      </c>
      <c r="AA317" s="24" t="s">
        <v>894</v>
      </c>
      <c r="AB317" s="24" t="s">
        <v>719</v>
      </c>
    </row>
    <row r="318" spans="1:28" x14ac:dyDescent="0.2">
      <c r="A318" s="6">
        <v>125307</v>
      </c>
      <c r="B318" s="6"/>
      <c r="C318" s="24" t="s">
        <v>1307</v>
      </c>
      <c r="D318" s="43">
        <v>125301</v>
      </c>
      <c r="E318" s="42"/>
      <c r="F318" s="2" t="s">
        <v>1360</v>
      </c>
      <c r="G318" s="2">
        <f>VLOOKUP(F318,下拉菜单映射!$A:$B,2,0)</f>
        <v>2</v>
      </c>
      <c r="H318" s="2" t="s">
        <v>74</v>
      </c>
      <c r="I318" s="2">
        <f>VLOOKUP(H318,下拉菜单映射!$E:$F,2,0)</f>
        <v>5</v>
      </c>
      <c r="J318" s="2" t="s">
        <v>42</v>
      </c>
      <c r="K318" s="2">
        <f>VLOOKUP(J318,下拉菜单映射!$I:$J,2,0)</f>
        <v>6</v>
      </c>
      <c r="L318" s="2"/>
      <c r="M318" s="29"/>
      <c r="N318" s="2">
        <v>9999</v>
      </c>
      <c r="O318" s="2">
        <v>25000</v>
      </c>
      <c r="P318" s="2">
        <v>999</v>
      </c>
      <c r="Q318" s="2"/>
      <c r="R318" s="2"/>
      <c r="S318" s="2"/>
      <c r="T318" s="2" t="s">
        <v>71</v>
      </c>
      <c r="U318" s="2">
        <f>VLOOKUP(T318,下拉菜单映射!$M:$N,2,0)</f>
        <v>2</v>
      </c>
      <c r="V318" s="2">
        <v>1</v>
      </c>
      <c r="W318" s="2">
        <v>0</v>
      </c>
      <c r="X318" s="2">
        <v>0</v>
      </c>
      <c r="Y318" s="2">
        <v>0</v>
      </c>
      <c r="Z318" s="2" t="s">
        <v>1622</v>
      </c>
      <c r="AA318" s="24" t="s">
        <v>894</v>
      </c>
      <c r="AB318" s="24" t="s">
        <v>720</v>
      </c>
    </row>
    <row r="319" spans="1:28" x14ac:dyDescent="0.2">
      <c r="A319" s="6">
        <v>125401</v>
      </c>
      <c r="B319" s="6"/>
      <c r="C319" s="24" t="s">
        <v>1308</v>
      </c>
      <c r="D319" s="43">
        <v>125401</v>
      </c>
      <c r="E319" s="42"/>
      <c r="F319" s="2" t="s">
        <v>1360</v>
      </c>
      <c r="G319" s="2">
        <f>VLOOKUP(F319,下拉菜单映射!$A:$B,2,0)</f>
        <v>2</v>
      </c>
      <c r="H319" s="2" t="s">
        <v>74</v>
      </c>
      <c r="I319" s="2">
        <f>VLOOKUP(H319,下拉菜单映射!$E:$F,2,0)</f>
        <v>5</v>
      </c>
      <c r="J319" s="2" t="s">
        <v>42</v>
      </c>
      <c r="K319" s="2">
        <f>VLOOKUP(J319,下拉菜单映射!$I:$J,2,0)</f>
        <v>6</v>
      </c>
      <c r="L319" s="2"/>
      <c r="M319" s="29"/>
      <c r="N319" s="2">
        <v>9999</v>
      </c>
      <c r="O319" s="2">
        <v>25000</v>
      </c>
      <c r="P319" s="2">
        <v>999</v>
      </c>
      <c r="Q319" s="2"/>
      <c r="R319" s="2"/>
      <c r="S319" s="2"/>
      <c r="T319" s="2" t="s">
        <v>71</v>
      </c>
      <c r="U319" s="2">
        <f>VLOOKUP(T319,下拉菜单映射!$M:$N,2,0)</f>
        <v>2</v>
      </c>
      <c r="V319" s="2">
        <v>1</v>
      </c>
      <c r="W319" s="2">
        <v>0</v>
      </c>
      <c r="X319" s="2">
        <v>0</v>
      </c>
      <c r="Y319" s="2">
        <v>0</v>
      </c>
      <c r="Z319" s="2" t="s">
        <v>1622</v>
      </c>
      <c r="AA319" s="24" t="s">
        <v>894</v>
      </c>
      <c r="AB319" s="24" t="s">
        <v>721</v>
      </c>
    </row>
    <row r="320" spans="1:28" x14ac:dyDescent="0.2">
      <c r="A320" s="6">
        <v>125402</v>
      </c>
      <c r="B320" s="6"/>
      <c r="C320" s="24" t="s">
        <v>1308</v>
      </c>
      <c r="D320" s="43">
        <v>125401</v>
      </c>
      <c r="E320" s="42"/>
      <c r="F320" s="2" t="s">
        <v>1360</v>
      </c>
      <c r="G320" s="2">
        <f>VLOOKUP(F320,下拉菜单映射!$A:$B,2,0)</f>
        <v>2</v>
      </c>
      <c r="H320" s="2" t="s">
        <v>74</v>
      </c>
      <c r="I320" s="2">
        <f>VLOOKUP(H320,下拉菜单映射!$E:$F,2,0)</f>
        <v>5</v>
      </c>
      <c r="J320" s="2" t="s">
        <v>42</v>
      </c>
      <c r="K320" s="2">
        <f>VLOOKUP(J320,下拉菜单映射!$I:$J,2,0)</f>
        <v>6</v>
      </c>
      <c r="L320" s="2"/>
      <c r="M320" s="29"/>
      <c r="N320" s="2">
        <v>9999</v>
      </c>
      <c r="O320" s="2">
        <v>25000</v>
      </c>
      <c r="P320" s="2">
        <v>999</v>
      </c>
      <c r="Q320" s="2"/>
      <c r="R320" s="2"/>
      <c r="S320" s="2"/>
      <c r="T320" s="2" t="s">
        <v>71</v>
      </c>
      <c r="U320" s="2">
        <f>VLOOKUP(T320,下拉菜单映射!$M:$N,2,0)</f>
        <v>2</v>
      </c>
      <c r="V320" s="2">
        <v>1</v>
      </c>
      <c r="W320" s="2">
        <v>0</v>
      </c>
      <c r="X320" s="2">
        <v>0</v>
      </c>
      <c r="Y320" s="2">
        <v>0</v>
      </c>
      <c r="Z320" s="2" t="s">
        <v>1622</v>
      </c>
      <c r="AA320" s="24" t="s">
        <v>894</v>
      </c>
      <c r="AB320" s="24" t="s">
        <v>722</v>
      </c>
    </row>
    <row r="321" spans="1:28" x14ac:dyDescent="0.2">
      <c r="A321" s="6">
        <v>125403</v>
      </c>
      <c r="B321" s="6"/>
      <c r="C321" s="24" t="s">
        <v>1308</v>
      </c>
      <c r="D321" s="43">
        <v>125401</v>
      </c>
      <c r="E321" s="42"/>
      <c r="F321" s="2" t="s">
        <v>1360</v>
      </c>
      <c r="G321" s="2">
        <f>VLOOKUP(F321,下拉菜单映射!$A:$B,2,0)</f>
        <v>2</v>
      </c>
      <c r="H321" s="2" t="s">
        <v>74</v>
      </c>
      <c r="I321" s="2">
        <f>VLOOKUP(H321,下拉菜单映射!$E:$F,2,0)</f>
        <v>5</v>
      </c>
      <c r="J321" s="2" t="s">
        <v>42</v>
      </c>
      <c r="K321" s="2">
        <f>VLOOKUP(J321,下拉菜单映射!$I:$J,2,0)</f>
        <v>6</v>
      </c>
      <c r="L321" s="2"/>
      <c r="M321" s="29"/>
      <c r="N321" s="2">
        <v>9999</v>
      </c>
      <c r="O321" s="2">
        <v>25000</v>
      </c>
      <c r="P321" s="2">
        <v>999</v>
      </c>
      <c r="Q321" s="2"/>
      <c r="R321" s="2"/>
      <c r="S321" s="2"/>
      <c r="T321" s="2" t="s">
        <v>71</v>
      </c>
      <c r="U321" s="2">
        <f>VLOOKUP(T321,下拉菜单映射!$M:$N,2,0)</f>
        <v>2</v>
      </c>
      <c r="V321" s="2">
        <v>1</v>
      </c>
      <c r="W321" s="2">
        <v>0</v>
      </c>
      <c r="X321" s="2">
        <v>0</v>
      </c>
      <c r="Y321" s="2">
        <v>0</v>
      </c>
      <c r="Z321" s="2" t="s">
        <v>1622</v>
      </c>
      <c r="AA321" s="24" t="s">
        <v>894</v>
      </c>
      <c r="AB321" s="24" t="s">
        <v>723</v>
      </c>
    </row>
    <row r="322" spans="1:28" x14ac:dyDescent="0.2">
      <c r="A322" s="6">
        <v>125404</v>
      </c>
      <c r="B322" s="6"/>
      <c r="C322" s="24" t="s">
        <v>1308</v>
      </c>
      <c r="D322" s="43">
        <v>125401</v>
      </c>
      <c r="E322" s="42"/>
      <c r="F322" s="2" t="s">
        <v>1360</v>
      </c>
      <c r="G322" s="2">
        <f>VLOOKUP(F322,下拉菜单映射!$A:$B,2,0)</f>
        <v>2</v>
      </c>
      <c r="H322" s="2" t="s">
        <v>74</v>
      </c>
      <c r="I322" s="2">
        <f>VLOOKUP(H322,下拉菜单映射!$E:$F,2,0)</f>
        <v>5</v>
      </c>
      <c r="J322" s="2" t="s">
        <v>42</v>
      </c>
      <c r="K322" s="2">
        <f>VLOOKUP(J322,下拉菜单映射!$I:$J,2,0)</f>
        <v>6</v>
      </c>
      <c r="L322" s="2"/>
      <c r="M322" s="29"/>
      <c r="N322" s="2">
        <v>9999</v>
      </c>
      <c r="O322" s="2">
        <v>25000</v>
      </c>
      <c r="P322" s="2">
        <v>999</v>
      </c>
      <c r="Q322" s="2"/>
      <c r="R322" s="2"/>
      <c r="S322" s="2"/>
      <c r="T322" s="2" t="s">
        <v>71</v>
      </c>
      <c r="U322" s="2">
        <f>VLOOKUP(T322,下拉菜单映射!$M:$N,2,0)</f>
        <v>2</v>
      </c>
      <c r="V322" s="2">
        <v>1</v>
      </c>
      <c r="W322" s="2">
        <v>0</v>
      </c>
      <c r="X322" s="2">
        <v>0</v>
      </c>
      <c r="Y322" s="2">
        <v>0</v>
      </c>
      <c r="Z322" s="2" t="s">
        <v>1622</v>
      </c>
      <c r="AA322" s="24" t="s">
        <v>894</v>
      </c>
      <c r="AB322" s="24" t="s">
        <v>724</v>
      </c>
    </row>
    <row r="323" spans="1:28" x14ac:dyDescent="0.2">
      <c r="A323" s="6">
        <v>125405</v>
      </c>
      <c r="B323" s="6"/>
      <c r="C323" s="24" t="s">
        <v>1308</v>
      </c>
      <c r="D323" s="43">
        <v>125401</v>
      </c>
      <c r="E323" s="42"/>
      <c r="F323" s="2" t="s">
        <v>1360</v>
      </c>
      <c r="G323" s="2">
        <f>VLOOKUP(F323,下拉菜单映射!$A:$B,2,0)</f>
        <v>2</v>
      </c>
      <c r="H323" s="2" t="s">
        <v>74</v>
      </c>
      <c r="I323" s="2">
        <f>VLOOKUP(H323,下拉菜单映射!$E:$F,2,0)</f>
        <v>5</v>
      </c>
      <c r="J323" s="2" t="s">
        <v>42</v>
      </c>
      <c r="K323" s="2">
        <f>VLOOKUP(J323,下拉菜单映射!$I:$J,2,0)</f>
        <v>6</v>
      </c>
      <c r="L323" s="2"/>
      <c r="M323" s="29"/>
      <c r="N323" s="2">
        <v>9999</v>
      </c>
      <c r="O323" s="2">
        <v>25000</v>
      </c>
      <c r="P323" s="2">
        <v>999</v>
      </c>
      <c r="Q323" s="2"/>
      <c r="R323" s="2"/>
      <c r="S323" s="2"/>
      <c r="T323" s="2" t="s">
        <v>71</v>
      </c>
      <c r="U323" s="2">
        <f>VLOOKUP(T323,下拉菜单映射!$M:$N,2,0)</f>
        <v>2</v>
      </c>
      <c r="V323" s="2">
        <v>1</v>
      </c>
      <c r="W323" s="2">
        <v>0</v>
      </c>
      <c r="X323" s="2">
        <v>0</v>
      </c>
      <c r="Y323" s="2">
        <v>0</v>
      </c>
      <c r="Z323" s="2" t="s">
        <v>1622</v>
      </c>
      <c r="AA323" s="24" t="s">
        <v>894</v>
      </c>
      <c r="AB323" s="24" t="s">
        <v>725</v>
      </c>
    </row>
    <row r="324" spans="1:28" x14ac:dyDescent="0.2">
      <c r="A324" s="6">
        <v>125406</v>
      </c>
      <c r="B324" s="6"/>
      <c r="C324" s="24" t="s">
        <v>1308</v>
      </c>
      <c r="D324" s="43">
        <v>125401</v>
      </c>
      <c r="E324" s="42"/>
      <c r="F324" s="2" t="s">
        <v>1360</v>
      </c>
      <c r="G324" s="2">
        <f>VLOOKUP(F324,下拉菜单映射!$A:$B,2,0)</f>
        <v>2</v>
      </c>
      <c r="H324" s="2" t="s">
        <v>74</v>
      </c>
      <c r="I324" s="2">
        <f>VLOOKUP(H324,下拉菜单映射!$E:$F,2,0)</f>
        <v>5</v>
      </c>
      <c r="J324" s="2" t="s">
        <v>42</v>
      </c>
      <c r="K324" s="2">
        <f>VLOOKUP(J324,下拉菜单映射!$I:$J,2,0)</f>
        <v>6</v>
      </c>
      <c r="L324" s="2"/>
      <c r="M324" s="29"/>
      <c r="N324" s="2">
        <v>9999</v>
      </c>
      <c r="O324" s="2">
        <v>25000</v>
      </c>
      <c r="P324" s="2">
        <v>999</v>
      </c>
      <c r="Q324" s="2"/>
      <c r="R324" s="2"/>
      <c r="S324" s="2"/>
      <c r="T324" s="2" t="s">
        <v>71</v>
      </c>
      <c r="U324" s="2">
        <f>VLOOKUP(T324,下拉菜单映射!$M:$N,2,0)</f>
        <v>2</v>
      </c>
      <c r="V324" s="2">
        <v>1</v>
      </c>
      <c r="W324" s="2">
        <v>0</v>
      </c>
      <c r="X324" s="2">
        <v>0</v>
      </c>
      <c r="Y324" s="2">
        <v>0</v>
      </c>
      <c r="Z324" s="2" t="s">
        <v>1622</v>
      </c>
      <c r="AA324" s="24" t="s">
        <v>894</v>
      </c>
      <c r="AB324" s="24" t="s">
        <v>726</v>
      </c>
    </row>
    <row r="325" spans="1:28" x14ac:dyDescent="0.2">
      <c r="A325" s="6">
        <v>132101</v>
      </c>
      <c r="B325" s="6"/>
      <c r="C325" s="24" t="s">
        <v>1309</v>
      </c>
      <c r="D325" s="43">
        <v>132101</v>
      </c>
      <c r="E325" s="42"/>
      <c r="F325" s="2" t="s">
        <v>1360</v>
      </c>
      <c r="G325" s="2">
        <f>VLOOKUP(F325,下拉菜单映射!$A:$B,2,0)</f>
        <v>2</v>
      </c>
      <c r="H325" s="2" t="s">
        <v>157</v>
      </c>
      <c r="I325" s="2">
        <f>VLOOKUP(H325,下拉菜单映射!$E:$F,2,0)</f>
        <v>2</v>
      </c>
      <c r="J325" s="2" t="s">
        <v>42</v>
      </c>
      <c r="K325" s="2">
        <f>VLOOKUP(J325,下拉菜单映射!$I:$J,2,0)</f>
        <v>6</v>
      </c>
      <c r="L325" s="2"/>
      <c r="M325" s="29"/>
      <c r="N325" s="2">
        <v>9999</v>
      </c>
      <c r="O325" s="2">
        <v>25000</v>
      </c>
      <c r="P325" s="2">
        <v>999</v>
      </c>
      <c r="Q325" s="2"/>
      <c r="R325" s="2"/>
      <c r="S325" s="2"/>
      <c r="T325" s="2" t="s">
        <v>71</v>
      </c>
      <c r="U325" s="2">
        <f>VLOOKUP(T325,下拉菜单映射!$M:$N,2,0)</f>
        <v>2</v>
      </c>
      <c r="V325" s="2">
        <v>1</v>
      </c>
      <c r="W325" s="2">
        <v>0</v>
      </c>
      <c r="X325" s="2">
        <v>0</v>
      </c>
      <c r="Y325" s="2">
        <v>0</v>
      </c>
      <c r="Z325" s="2" t="s">
        <v>1622</v>
      </c>
      <c r="AA325" s="24" t="s">
        <v>894</v>
      </c>
      <c r="AB325" s="24" t="s">
        <v>727</v>
      </c>
    </row>
    <row r="326" spans="1:28" x14ac:dyDescent="0.2">
      <c r="A326" s="6">
        <v>132201</v>
      </c>
      <c r="B326" s="6"/>
      <c r="C326" s="24" t="s">
        <v>1310</v>
      </c>
      <c r="D326" s="43">
        <v>132201</v>
      </c>
      <c r="E326" s="42"/>
      <c r="F326" s="2" t="s">
        <v>1360</v>
      </c>
      <c r="G326" s="2">
        <f>VLOOKUP(F326,下拉菜单映射!$A:$B,2,0)</f>
        <v>2</v>
      </c>
      <c r="H326" s="2" t="s">
        <v>157</v>
      </c>
      <c r="I326" s="2">
        <f>VLOOKUP(H326,下拉菜单映射!$E:$F,2,0)</f>
        <v>2</v>
      </c>
      <c r="J326" s="2" t="s">
        <v>42</v>
      </c>
      <c r="K326" s="2">
        <f>VLOOKUP(J326,下拉菜单映射!$I:$J,2,0)</f>
        <v>6</v>
      </c>
      <c r="L326" s="2"/>
      <c r="M326" s="29"/>
      <c r="N326" s="2">
        <v>9999</v>
      </c>
      <c r="O326" s="2">
        <v>25000</v>
      </c>
      <c r="P326" s="2">
        <v>999</v>
      </c>
      <c r="Q326" s="2"/>
      <c r="R326" s="2"/>
      <c r="S326" s="2"/>
      <c r="T326" s="2" t="s">
        <v>71</v>
      </c>
      <c r="U326" s="2">
        <f>VLOOKUP(T326,下拉菜单映射!$M:$N,2,0)</f>
        <v>2</v>
      </c>
      <c r="V326" s="2">
        <v>1</v>
      </c>
      <c r="W326" s="2">
        <v>0</v>
      </c>
      <c r="X326" s="2">
        <v>0</v>
      </c>
      <c r="Y326" s="2">
        <v>0</v>
      </c>
      <c r="Z326" s="2" t="s">
        <v>1622</v>
      </c>
      <c r="AA326" s="24" t="s">
        <v>894</v>
      </c>
      <c r="AB326" s="24" t="s">
        <v>728</v>
      </c>
    </row>
    <row r="327" spans="1:28" x14ac:dyDescent="0.2">
      <c r="A327" s="6">
        <v>132301</v>
      </c>
      <c r="B327" s="6"/>
      <c r="C327" s="24" t="s">
        <v>1311</v>
      </c>
      <c r="D327" s="43">
        <v>132301</v>
      </c>
      <c r="E327" s="42"/>
      <c r="F327" s="2" t="s">
        <v>1360</v>
      </c>
      <c r="G327" s="2">
        <f>VLOOKUP(F327,下拉菜单映射!$A:$B,2,0)</f>
        <v>2</v>
      </c>
      <c r="H327" s="2" t="s">
        <v>157</v>
      </c>
      <c r="I327" s="2">
        <f>VLOOKUP(H327,下拉菜单映射!$E:$F,2,0)</f>
        <v>2</v>
      </c>
      <c r="J327" s="2" t="s">
        <v>42</v>
      </c>
      <c r="K327" s="2">
        <f>VLOOKUP(J327,下拉菜单映射!$I:$J,2,0)</f>
        <v>6</v>
      </c>
      <c r="L327" s="2"/>
      <c r="M327" s="29"/>
      <c r="N327" s="2">
        <v>9999</v>
      </c>
      <c r="O327" s="2">
        <v>25000</v>
      </c>
      <c r="P327" s="2">
        <v>999</v>
      </c>
      <c r="Q327" s="2"/>
      <c r="R327" s="2"/>
      <c r="S327" s="2"/>
      <c r="T327" s="2" t="s">
        <v>71</v>
      </c>
      <c r="U327" s="2">
        <f>VLOOKUP(T327,下拉菜单映射!$M:$N,2,0)</f>
        <v>2</v>
      </c>
      <c r="V327" s="2">
        <v>1</v>
      </c>
      <c r="W327" s="2">
        <v>0</v>
      </c>
      <c r="X327" s="2">
        <v>0</v>
      </c>
      <c r="Y327" s="2">
        <v>0</v>
      </c>
      <c r="Z327" s="2" t="s">
        <v>1622</v>
      </c>
      <c r="AA327" s="24" t="s">
        <v>894</v>
      </c>
      <c r="AB327" s="24" t="s">
        <v>729</v>
      </c>
    </row>
    <row r="328" spans="1:28" x14ac:dyDescent="0.2">
      <c r="A328" s="6">
        <v>132401</v>
      </c>
      <c r="B328" s="6"/>
      <c r="C328" s="24" t="s">
        <v>1312</v>
      </c>
      <c r="D328" s="43">
        <v>132401</v>
      </c>
      <c r="E328" s="42"/>
      <c r="F328" s="2" t="s">
        <v>1360</v>
      </c>
      <c r="G328" s="2">
        <f>VLOOKUP(F328,下拉菜单映射!$A:$B,2,0)</f>
        <v>2</v>
      </c>
      <c r="H328" s="2" t="s">
        <v>157</v>
      </c>
      <c r="I328" s="2">
        <f>VLOOKUP(H328,下拉菜单映射!$E:$F,2,0)</f>
        <v>2</v>
      </c>
      <c r="J328" s="2" t="s">
        <v>42</v>
      </c>
      <c r="K328" s="2">
        <f>VLOOKUP(J328,下拉菜单映射!$I:$J,2,0)</f>
        <v>6</v>
      </c>
      <c r="L328" s="2"/>
      <c r="M328" s="29"/>
      <c r="N328" s="2">
        <v>9999</v>
      </c>
      <c r="O328" s="2">
        <v>25000</v>
      </c>
      <c r="P328" s="2">
        <v>999</v>
      </c>
      <c r="Q328" s="2"/>
      <c r="R328" s="2"/>
      <c r="S328" s="2"/>
      <c r="T328" s="2" t="s">
        <v>71</v>
      </c>
      <c r="U328" s="2">
        <f>VLOOKUP(T328,下拉菜单映射!$M:$N,2,0)</f>
        <v>2</v>
      </c>
      <c r="V328" s="2">
        <v>1</v>
      </c>
      <c r="W328" s="2">
        <v>0</v>
      </c>
      <c r="X328" s="2">
        <v>0</v>
      </c>
      <c r="Y328" s="2">
        <v>0</v>
      </c>
      <c r="Z328" s="2" t="s">
        <v>1622</v>
      </c>
      <c r="AA328" s="24" t="s">
        <v>894</v>
      </c>
      <c r="AB328" s="24" t="s">
        <v>730</v>
      </c>
    </row>
    <row r="329" spans="1:28" x14ac:dyDescent="0.2">
      <c r="A329" s="6">
        <v>133101</v>
      </c>
      <c r="B329" s="6"/>
      <c r="C329" s="24" t="s">
        <v>1313</v>
      </c>
      <c r="D329" s="43">
        <v>133101</v>
      </c>
      <c r="E329" s="42"/>
      <c r="F329" s="2" t="s">
        <v>1360</v>
      </c>
      <c r="G329" s="2">
        <f>VLOOKUP(F329,下拉菜单映射!$A:$B,2,0)</f>
        <v>2</v>
      </c>
      <c r="H329" s="2" t="s">
        <v>87</v>
      </c>
      <c r="I329" s="2">
        <f>VLOOKUP(H329,下拉菜单映射!$E:$F,2,0)</f>
        <v>3</v>
      </c>
      <c r="J329" s="2" t="s">
        <v>42</v>
      </c>
      <c r="K329" s="2">
        <f>VLOOKUP(J329,下拉菜单映射!$I:$J,2,0)</f>
        <v>6</v>
      </c>
      <c r="L329" s="2"/>
      <c r="M329" s="29"/>
      <c r="N329" s="2">
        <v>9999</v>
      </c>
      <c r="O329" s="2">
        <v>25000</v>
      </c>
      <c r="P329" s="2">
        <v>999</v>
      </c>
      <c r="Q329" s="2"/>
      <c r="R329" s="2"/>
      <c r="S329" s="2"/>
      <c r="T329" s="2" t="s">
        <v>71</v>
      </c>
      <c r="U329" s="2">
        <f>VLOOKUP(T329,下拉菜单映射!$M:$N,2,0)</f>
        <v>2</v>
      </c>
      <c r="V329" s="2">
        <v>1</v>
      </c>
      <c r="W329" s="2">
        <v>0</v>
      </c>
      <c r="X329" s="2">
        <v>0</v>
      </c>
      <c r="Y329" s="2">
        <v>0</v>
      </c>
      <c r="Z329" s="2" t="s">
        <v>1622</v>
      </c>
      <c r="AA329" s="24" t="s">
        <v>894</v>
      </c>
      <c r="AB329" s="24" t="s">
        <v>731</v>
      </c>
    </row>
    <row r="330" spans="1:28" x14ac:dyDescent="0.2">
      <c r="A330" s="6">
        <v>133102</v>
      </c>
      <c r="B330" s="6"/>
      <c r="C330" s="24" t="s">
        <v>1313</v>
      </c>
      <c r="D330" s="43">
        <v>133101</v>
      </c>
      <c r="E330" s="42"/>
      <c r="F330" s="2" t="s">
        <v>1360</v>
      </c>
      <c r="G330" s="2">
        <f>VLOOKUP(F330,下拉菜单映射!$A:$B,2,0)</f>
        <v>2</v>
      </c>
      <c r="H330" s="2" t="s">
        <v>87</v>
      </c>
      <c r="I330" s="2">
        <f>VLOOKUP(H330,下拉菜单映射!$E:$F,2,0)</f>
        <v>3</v>
      </c>
      <c r="J330" s="2" t="s">
        <v>42</v>
      </c>
      <c r="K330" s="2">
        <f>VLOOKUP(J330,下拉菜单映射!$I:$J,2,0)</f>
        <v>6</v>
      </c>
      <c r="L330" s="2"/>
      <c r="M330" s="29"/>
      <c r="N330" s="2">
        <v>9999</v>
      </c>
      <c r="O330" s="2">
        <v>25000</v>
      </c>
      <c r="P330" s="2">
        <v>999</v>
      </c>
      <c r="Q330" s="2"/>
      <c r="R330" s="2"/>
      <c r="S330" s="2"/>
      <c r="T330" s="2" t="s">
        <v>71</v>
      </c>
      <c r="U330" s="2">
        <f>VLOOKUP(T330,下拉菜单映射!$M:$N,2,0)</f>
        <v>2</v>
      </c>
      <c r="V330" s="2">
        <v>1</v>
      </c>
      <c r="W330" s="2">
        <v>0</v>
      </c>
      <c r="X330" s="2">
        <v>0</v>
      </c>
      <c r="Y330" s="2">
        <v>0</v>
      </c>
      <c r="Z330" s="2" t="s">
        <v>1622</v>
      </c>
      <c r="AA330" s="24" t="s">
        <v>894</v>
      </c>
      <c r="AB330" s="24" t="s">
        <v>732</v>
      </c>
    </row>
    <row r="331" spans="1:28" x14ac:dyDescent="0.2">
      <c r="A331" s="6">
        <v>133201</v>
      </c>
      <c r="B331" s="6"/>
      <c r="C331" s="24" t="s">
        <v>1314</v>
      </c>
      <c r="D331" s="43">
        <v>133201</v>
      </c>
      <c r="E331" s="42"/>
      <c r="F331" s="2" t="s">
        <v>1360</v>
      </c>
      <c r="G331" s="2">
        <f>VLOOKUP(F331,下拉菜单映射!$A:$B,2,0)</f>
        <v>2</v>
      </c>
      <c r="H331" s="2" t="s">
        <v>87</v>
      </c>
      <c r="I331" s="2">
        <f>VLOOKUP(H331,下拉菜单映射!$E:$F,2,0)</f>
        <v>3</v>
      </c>
      <c r="J331" s="2" t="s">
        <v>42</v>
      </c>
      <c r="K331" s="2">
        <f>VLOOKUP(J331,下拉菜单映射!$I:$J,2,0)</f>
        <v>6</v>
      </c>
      <c r="L331" s="2"/>
      <c r="M331" s="29"/>
      <c r="N331" s="2">
        <v>9999</v>
      </c>
      <c r="O331" s="2">
        <v>25000</v>
      </c>
      <c r="P331" s="2">
        <v>999</v>
      </c>
      <c r="Q331" s="2"/>
      <c r="R331" s="2"/>
      <c r="S331" s="2"/>
      <c r="T331" s="2" t="s">
        <v>71</v>
      </c>
      <c r="U331" s="2">
        <f>VLOOKUP(T331,下拉菜单映射!$M:$N,2,0)</f>
        <v>2</v>
      </c>
      <c r="V331" s="2">
        <v>1</v>
      </c>
      <c r="W331" s="2">
        <v>0</v>
      </c>
      <c r="X331" s="2">
        <v>0</v>
      </c>
      <c r="Y331" s="2">
        <v>0</v>
      </c>
      <c r="Z331" s="2" t="s">
        <v>1622</v>
      </c>
      <c r="AA331" s="24" t="s">
        <v>894</v>
      </c>
      <c r="AB331" s="24" t="s">
        <v>733</v>
      </c>
    </row>
    <row r="332" spans="1:28" x14ac:dyDescent="0.2">
      <c r="A332" s="6">
        <v>133202</v>
      </c>
      <c r="B332" s="6"/>
      <c r="C332" s="24" t="s">
        <v>1314</v>
      </c>
      <c r="D332" s="43">
        <v>133201</v>
      </c>
      <c r="E332" s="42"/>
      <c r="F332" s="2" t="s">
        <v>1360</v>
      </c>
      <c r="G332" s="2">
        <f>VLOOKUP(F332,下拉菜单映射!$A:$B,2,0)</f>
        <v>2</v>
      </c>
      <c r="H332" s="2" t="s">
        <v>87</v>
      </c>
      <c r="I332" s="2">
        <f>VLOOKUP(H332,下拉菜单映射!$E:$F,2,0)</f>
        <v>3</v>
      </c>
      <c r="J332" s="2" t="s">
        <v>42</v>
      </c>
      <c r="K332" s="2">
        <f>VLOOKUP(J332,下拉菜单映射!$I:$J,2,0)</f>
        <v>6</v>
      </c>
      <c r="L332" s="2"/>
      <c r="M332" s="29"/>
      <c r="N332" s="2">
        <v>9999</v>
      </c>
      <c r="O332" s="2">
        <v>25000</v>
      </c>
      <c r="P332" s="2">
        <v>999</v>
      </c>
      <c r="Q332" s="2"/>
      <c r="R332" s="2"/>
      <c r="S332" s="2"/>
      <c r="T332" s="2" t="s">
        <v>71</v>
      </c>
      <c r="U332" s="2">
        <f>VLOOKUP(T332,下拉菜单映射!$M:$N,2,0)</f>
        <v>2</v>
      </c>
      <c r="V332" s="2">
        <v>1</v>
      </c>
      <c r="W332" s="2">
        <v>0</v>
      </c>
      <c r="X332" s="2">
        <v>0</v>
      </c>
      <c r="Y332" s="2">
        <v>0</v>
      </c>
      <c r="Z332" s="2" t="s">
        <v>1622</v>
      </c>
      <c r="AA332" s="24" t="s">
        <v>894</v>
      </c>
      <c r="AB332" s="24" t="s">
        <v>734</v>
      </c>
    </row>
    <row r="333" spans="1:28" x14ac:dyDescent="0.2">
      <c r="A333" s="6">
        <v>133301</v>
      </c>
      <c r="B333" s="6"/>
      <c r="C333" s="24" t="s">
        <v>1315</v>
      </c>
      <c r="D333" s="43">
        <v>133301</v>
      </c>
      <c r="E333" s="42"/>
      <c r="F333" s="2" t="s">
        <v>1360</v>
      </c>
      <c r="G333" s="2">
        <f>VLOOKUP(F333,下拉菜单映射!$A:$B,2,0)</f>
        <v>2</v>
      </c>
      <c r="H333" s="2" t="s">
        <v>87</v>
      </c>
      <c r="I333" s="2">
        <f>VLOOKUP(H333,下拉菜单映射!$E:$F,2,0)</f>
        <v>3</v>
      </c>
      <c r="J333" s="2" t="s">
        <v>42</v>
      </c>
      <c r="K333" s="2">
        <f>VLOOKUP(J333,下拉菜单映射!$I:$J,2,0)</f>
        <v>6</v>
      </c>
      <c r="L333" s="2"/>
      <c r="M333" s="29"/>
      <c r="N333" s="2">
        <v>9999</v>
      </c>
      <c r="O333" s="2">
        <v>25000</v>
      </c>
      <c r="P333" s="2">
        <v>999</v>
      </c>
      <c r="Q333" s="2"/>
      <c r="R333" s="2"/>
      <c r="S333" s="2"/>
      <c r="T333" s="2" t="s">
        <v>71</v>
      </c>
      <c r="U333" s="2">
        <f>VLOOKUP(T333,下拉菜单映射!$M:$N,2,0)</f>
        <v>2</v>
      </c>
      <c r="V333" s="2">
        <v>1</v>
      </c>
      <c r="W333" s="2">
        <v>0</v>
      </c>
      <c r="X333" s="2">
        <v>0</v>
      </c>
      <c r="Y333" s="2">
        <v>0</v>
      </c>
      <c r="Z333" s="2" t="s">
        <v>1622</v>
      </c>
      <c r="AA333" s="24" t="s">
        <v>894</v>
      </c>
      <c r="AB333" s="24" t="s">
        <v>735</v>
      </c>
    </row>
    <row r="334" spans="1:28" x14ac:dyDescent="0.2">
      <c r="A334" s="6">
        <v>133302</v>
      </c>
      <c r="B334" s="6"/>
      <c r="C334" s="24" t="s">
        <v>1315</v>
      </c>
      <c r="D334" s="43">
        <v>133301</v>
      </c>
      <c r="E334" s="42"/>
      <c r="F334" s="2" t="s">
        <v>1360</v>
      </c>
      <c r="G334" s="2">
        <f>VLOOKUP(F334,下拉菜单映射!$A:$B,2,0)</f>
        <v>2</v>
      </c>
      <c r="H334" s="2" t="s">
        <v>87</v>
      </c>
      <c r="I334" s="2">
        <f>VLOOKUP(H334,下拉菜单映射!$E:$F,2,0)</f>
        <v>3</v>
      </c>
      <c r="J334" s="2" t="s">
        <v>42</v>
      </c>
      <c r="K334" s="2">
        <f>VLOOKUP(J334,下拉菜单映射!$I:$J,2,0)</f>
        <v>6</v>
      </c>
      <c r="L334" s="2"/>
      <c r="M334" s="29"/>
      <c r="N334" s="2">
        <v>9999</v>
      </c>
      <c r="O334" s="2">
        <v>25000</v>
      </c>
      <c r="P334" s="2">
        <v>999</v>
      </c>
      <c r="Q334" s="2"/>
      <c r="R334" s="2"/>
      <c r="S334" s="2"/>
      <c r="T334" s="2" t="s">
        <v>71</v>
      </c>
      <c r="U334" s="2">
        <f>VLOOKUP(T334,下拉菜单映射!$M:$N,2,0)</f>
        <v>2</v>
      </c>
      <c r="V334" s="2">
        <v>1</v>
      </c>
      <c r="W334" s="2">
        <v>0</v>
      </c>
      <c r="X334" s="2">
        <v>0</v>
      </c>
      <c r="Y334" s="2">
        <v>0</v>
      </c>
      <c r="Z334" s="2" t="s">
        <v>1622</v>
      </c>
      <c r="AA334" s="24" t="s">
        <v>894</v>
      </c>
      <c r="AB334" s="24" t="s">
        <v>736</v>
      </c>
    </row>
    <row r="335" spans="1:28" x14ac:dyDescent="0.2">
      <c r="A335" s="6">
        <v>133401</v>
      </c>
      <c r="B335" s="6"/>
      <c r="C335" s="24" t="s">
        <v>1316</v>
      </c>
      <c r="D335" s="43">
        <v>133401</v>
      </c>
      <c r="E335" s="42"/>
      <c r="F335" s="2" t="s">
        <v>1360</v>
      </c>
      <c r="G335" s="2">
        <f>VLOOKUP(F335,下拉菜单映射!$A:$B,2,0)</f>
        <v>2</v>
      </c>
      <c r="H335" s="2" t="s">
        <v>87</v>
      </c>
      <c r="I335" s="2">
        <f>VLOOKUP(H335,下拉菜单映射!$E:$F,2,0)</f>
        <v>3</v>
      </c>
      <c r="J335" s="2" t="s">
        <v>42</v>
      </c>
      <c r="K335" s="2">
        <f>VLOOKUP(J335,下拉菜单映射!$I:$J,2,0)</f>
        <v>6</v>
      </c>
      <c r="L335" s="2"/>
      <c r="M335" s="29"/>
      <c r="N335" s="2">
        <v>9999</v>
      </c>
      <c r="O335" s="2">
        <v>25000</v>
      </c>
      <c r="P335" s="2">
        <v>999</v>
      </c>
      <c r="Q335" s="2"/>
      <c r="R335" s="2"/>
      <c r="S335" s="2"/>
      <c r="T335" s="2" t="s">
        <v>71</v>
      </c>
      <c r="U335" s="2">
        <f>VLOOKUP(T335,下拉菜单映射!$M:$N,2,0)</f>
        <v>2</v>
      </c>
      <c r="V335" s="2">
        <v>1</v>
      </c>
      <c r="W335" s="2">
        <v>0</v>
      </c>
      <c r="X335" s="2">
        <v>0</v>
      </c>
      <c r="Y335" s="2">
        <v>0</v>
      </c>
      <c r="Z335" s="2" t="s">
        <v>1622</v>
      </c>
      <c r="AA335" s="24" t="s">
        <v>894</v>
      </c>
      <c r="AB335" s="24" t="s">
        <v>737</v>
      </c>
    </row>
    <row r="336" spans="1:28" x14ac:dyDescent="0.2">
      <c r="A336" s="6">
        <v>133402</v>
      </c>
      <c r="B336" s="6"/>
      <c r="C336" s="24" t="s">
        <v>1316</v>
      </c>
      <c r="D336" s="43">
        <v>133401</v>
      </c>
      <c r="E336" s="42"/>
      <c r="F336" s="2" t="s">
        <v>1360</v>
      </c>
      <c r="G336" s="2">
        <f>VLOOKUP(F336,下拉菜单映射!$A:$B,2,0)</f>
        <v>2</v>
      </c>
      <c r="H336" s="2" t="s">
        <v>87</v>
      </c>
      <c r="I336" s="2">
        <f>VLOOKUP(H336,下拉菜单映射!$E:$F,2,0)</f>
        <v>3</v>
      </c>
      <c r="J336" s="2" t="s">
        <v>42</v>
      </c>
      <c r="K336" s="2">
        <f>VLOOKUP(J336,下拉菜单映射!$I:$J,2,0)</f>
        <v>6</v>
      </c>
      <c r="L336" s="2"/>
      <c r="M336" s="29"/>
      <c r="N336" s="2">
        <v>9999</v>
      </c>
      <c r="O336" s="2">
        <v>25000</v>
      </c>
      <c r="P336" s="2">
        <v>999</v>
      </c>
      <c r="Q336" s="2"/>
      <c r="R336" s="2"/>
      <c r="S336" s="2"/>
      <c r="T336" s="2" t="s">
        <v>71</v>
      </c>
      <c r="U336" s="2">
        <f>VLOOKUP(T336,下拉菜单映射!$M:$N,2,0)</f>
        <v>2</v>
      </c>
      <c r="V336" s="2">
        <v>1</v>
      </c>
      <c r="W336" s="2">
        <v>0</v>
      </c>
      <c r="X336" s="2">
        <v>0</v>
      </c>
      <c r="Y336" s="2">
        <v>0</v>
      </c>
      <c r="Z336" s="2" t="s">
        <v>1622</v>
      </c>
      <c r="AA336" s="24" t="s">
        <v>894</v>
      </c>
      <c r="AB336" s="24" t="s">
        <v>738</v>
      </c>
    </row>
    <row r="337" spans="1:28" x14ac:dyDescent="0.2">
      <c r="A337" s="6">
        <v>134101</v>
      </c>
      <c r="B337" s="6"/>
      <c r="C337" s="24" t="s">
        <v>1317</v>
      </c>
      <c r="D337" s="43">
        <v>134101</v>
      </c>
      <c r="E337" s="42"/>
      <c r="F337" s="2" t="s">
        <v>1360</v>
      </c>
      <c r="G337" s="2">
        <f>VLOOKUP(F337,下拉菜单映射!$A:$B,2,0)</f>
        <v>2</v>
      </c>
      <c r="H337" s="2" t="s">
        <v>77</v>
      </c>
      <c r="I337" s="2">
        <f>VLOOKUP(H337,下拉菜单映射!$E:$F,2,0)</f>
        <v>4</v>
      </c>
      <c r="J337" s="2" t="s">
        <v>42</v>
      </c>
      <c r="K337" s="2">
        <f>VLOOKUP(J337,下拉菜单映射!$I:$J,2,0)</f>
        <v>6</v>
      </c>
      <c r="L337" s="2"/>
      <c r="M337" s="29"/>
      <c r="N337" s="2">
        <v>9999</v>
      </c>
      <c r="O337" s="2">
        <v>25000</v>
      </c>
      <c r="P337" s="2">
        <v>999</v>
      </c>
      <c r="Q337" s="2"/>
      <c r="R337" s="2"/>
      <c r="S337" s="2"/>
      <c r="T337" s="2" t="s">
        <v>71</v>
      </c>
      <c r="U337" s="2">
        <f>VLOOKUP(T337,下拉菜单映射!$M:$N,2,0)</f>
        <v>2</v>
      </c>
      <c r="V337" s="2">
        <v>1</v>
      </c>
      <c r="W337" s="2">
        <v>0</v>
      </c>
      <c r="X337" s="2">
        <v>0</v>
      </c>
      <c r="Y337" s="2">
        <v>0</v>
      </c>
      <c r="Z337" s="2" t="s">
        <v>1622</v>
      </c>
      <c r="AA337" s="24" t="s">
        <v>894</v>
      </c>
      <c r="AB337" s="24" t="s">
        <v>739</v>
      </c>
    </row>
    <row r="338" spans="1:28" x14ac:dyDescent="0.2">
      <c r="A338" s="6">
        <v>134102</v>
      </c>
      <c r="B338" s="6"/>
      <c r="C338" s="24" t="s">
        <v>1317</v>
      </c>
      <c r="D338" s="43">
        <v>134101</v>
      </c>
      <c r="E338" s="42"/>
      <c r="F338" s="2" t="s">
        <v>1360</v>
      </c>
      <c r="G338" s="2">
        <f>VLOOKUP(F338,下拉菜单映射!$A:$B,2,0)</f>
        <v>2</v>
      </c>
      <c r="H338" s="2" t="s">
        <v>77</v>
      </c>
      <c r="I338" s="2">
        <f>VLOOKUP(H338,下拉菜单映射!$E:$F,2,0)</f>
        <v>4</v>
      </c>
      <c r="J338" s="2" t="s">
        <v>42</v>
      </c>
      <c r="K338" s="2">
        <f>VLOOKUP(J338,下拉菜单映射!$I:$J,2,0)</f>
        <v>6</v>
      </c>
      <c r="L338" s="2"/>
      <c r="M338" s="29"/>
      <c r="N338" s="2">
        <v>9999</v>
      </c>
      <c r="O338" s="2">
        <v>25000</v>
      </c>
      <c r="P338" s="2">
        <v>999</v>
      </c>
      <c r="Q338" s="2"/>
      <c r="R338" s="2"/>
      <c r="S338" s="2"/>
      <c r="T338" s="2" t="s">
        <v>71</v>
      </c>
      <c r="U338" s="2">
        <f>VLOOKUP(T338,下拉菜单映射!$M:$N,2,0)</f>
        <v>2</v>
      </c>
      <c r="V338" s="2">
        <v>1</v>
      </c>
      <c r="W338" s="2">
        <v>0</v>
      </c>
      <c r="X338" s="2">
        <v>0</v>
      </c>
      <c r="Y338" s="2">
        <v>0</v>
      </c>
      <c r="Z338" s="2" t="s">
        <v>1622</v>
      </c>
      <c r="AA338" s="24" t="s">
        <v>894</v>
      </c>
      <c r="AB338" s="24" t="s">
        <v>740</v>
      </c>
    </row>
    <row r="339" spans="1:28" x14ac:dyDescent="0.2">
      <c r="A339" s="6">
        <v>134103</v>
      </c>
      <c r="B339" s="6"/>
      <c r="C339" s="24" t="s">
        <v>1317</v>
      </c>
      <c r="D339" s="43">
        <v>134101</v>
      </c>
      <c r="E339" s="42"/>
      <c r="F339" s="2" t="s">
        <v>1360</v>
      </c>
      <c r="G339" s="2">
        <f>VLOOKUP(F339,下拉菜单映射!$A:$B,2,0)</f>
        <v>2</v>
      </c>
      <c r="H339" s="2" t="s">
        <v>77</v>
      </c>
      <c r="I339" s="2">
        <f>VLOOKUP(H339,下拉菜单映射!$E:$F,2,0)</f>
        <v>4</v>
      </c>
      <c r="J339" s="2" t="s">
        <v>42</v>
      </c>
      <c r="K339" s="2">
        <f>VLOOKUP(J339,下拉菜单映射!$I:$J,2,0)</f>
        <v>6</v>
      </c>
      <c r="L339" s="2"/>
      <c r="M339" s="29"/>
      <c r="N339" s="2">
        <v>9999</v>
      </c>
      <c r="O339" s="2">
        <v>25000</v>
      </c>
      <c r="P339" s="2">
        <v>999</v>
      </c>
      <c r="Q339" s="2"/>
      <c r="R339" s="2"/>
      <c r="S339" s="2"/>
      <c r="T339" s="2" t="s">
        <v>71</v>
      </c>
      <c r="U339" s="2">
        <f>VLOOKUP(T339,下拉菜单映射!$M:$N,2,0)</f>
        <v>2</v>
      </c>
      <c r="V339" s="2">
        <v>1</v>
      </c>
      <c r="W339" s="2">
        <v>0</v>
      </c>
      <c r="X339" s="2">
        <v>0</v>
      </c>
      <c r="Y339" s="2">
        <v>0</v>
      </c>
      <c r="Z339" s="2" t="s">
        <v>1622</v>
      </c>
      <c r="AA339" s="24" t="s">
        <v>894</v>
      </c>
      <c r="AB339" s="24" t="s">
        <v>741</v>
      </c>
    </row>
    <row r="340" spans="1:28" x14ac:dyDescent="0.2">
      <c r="A340" s="6">
        <v>134104</v>
      </c>
      <c r="B340" s="6"/>
      <c r="C340" s="24" t="s">
        <v>1317</v>
      </c>
      <c r="D340" s="43">
        <v>134101</v>
      </c>
      <c r="E340" s="42"/>
      <c r="F340" s="2" t="s">
        <v>1360</v>
      </c>
      <c r="G340" s="2">
        <f>VLOOKUP(F340,下拉菜单映射!$A:$B,2,0)</f>
        <v>2</v>
      </c>
      <c r="H340" s="2" t="s">
        <v>77</v>
      </c>
      <c r="I340" s="2">
        <f>VLOOKUP(H340,下拉菜单映射!$E:$F,2,0)</f>
        <v>4</v>
      </c>
      <c r="J340" s="2" t="s">
        <v>42</v>
      </c>
      <c r="K340" s="2">
        <f>VLOOKUP(J340,下拉菜单映射!$I:$J,2,0)</f>
        <v>6</v>
      </c>
      <c r="L340" s="2"/>
      <c r="M340" s="29"/>
      <c r="N340" s="2">
        <v>9999</v>
      </c>
      <c r="O340" s="2">
        <v>25000</v>
      </c>
      <c r="P340" s="2">
        <v>999</v>
      </c>
      <c r="Q340" s="2"/>
      <c r="R340" s="2"/>
      <c r="S340" s="2"/>
      <c r="T340" s="2" t="s">
        <v>71</v>
      </c>
      <c r="U340" s="2">
        <f>VLOOKUP(T340,下拉菜单映射!$M:$N,2,0)</f>
        <v>2</v>
      </c>
      <c r="V340" s="2">
        <v>1</v>
      </c>
      <c r="W340" s="2">
        <v>0</v>
      </c>
      <c r="X340" s="2">
        <v>0</v>
      </c>
      <c r="Y340" s="2">
        <v>0</v>
      </c>
      <c r="Z340" s="2" t="s">
        <v>1622</v>
      </c>
      <c r="AA340" s="24" t="s">
        <v>894</v>
      </c>
      <c r="AB340" s="24" t="s">
        <v>742</v>
      </c>
    </row>
    <row r="341" spans="1:28" x14ac:dyDescent="0.2">
      <c r="A341" s="6">
        <v>134201</v>
      </c>
      <c r="B341" s="6"/>
      <c r="C341" s="24" t="s">
        <v>1318</v>
      </c>
      <c r="D341" s="43">
        <v>134201</v>
      </c>
      <c r="E341" s="42"/>
      <c r="F341" s="2" t="s">
        <v>1360</v>
      </c>
      <c r="G341" s="2">
        <f>VLOOKUP(F341,下拉菜单映射!$A:$B,2,0)</f>
        <v>2</v>
      </c>
      <c r="H341" s="2" t="s">
        <v>77</v>
      </c>
      <c r="I341" s="2">
        <f>VLOOKUP(H341,下拉菜单映射!$E:$F,2,0)</f>
        <v>4</v>
      </c>
      <c r="J341" s="2" t="s">
        <v>42</v>
      </c>
      <c r="K341" s="2">
        <f>VLOOKUP(J341,下拉菜单映射!$I:$J,2,0)</f>
        <v>6</v>
      </c>
      <c r="L341" s="2"/>
      <c r="M341" s="29"/>
      <c r="N341" s="2">
        <v>9999</v>
      </c>
      <c r="O341" s="2">
        <v>25000</v>
      </c>
      <c r="P341" s="2">
        <v>999</v>
      </c>
      <c r="Q341" s="2"/>
      <c r="R341" s="2"/>
      <c r="S341" s="2"/>
      <c r="T341" s="2" t="s">
        <v>71</v>
      </c>
      <c r="U341" s="2">
        <f>VLOOKUP(T341,下拉菜单映射!$M:$N,2,0)</f>
        <v>2</v>
      </c>
      <c r="V341" s="2">
        <v>1</v>
      </c>
      <c r="W341" s="2">
        <v>0</v>
      </c>
      <c r="X341" s="2">
        <v>0</v>
      </c>
      <c r="Y341" s="2">
        <v>0</v>
      </c>
      <c r="Z341" s="2" t="s">
        <v>1622</v>
      </c>
      <c r="AA341" s="24" t="s">
        <v>894</v>
      </c>
      <c r="AB341" s="24" t="s">
        <v>743</v>
      </c>
    </row>
    <row r="342" spans="1:28" x14ac:dyDescent="0.2">
      <c r="A342" s="6">
        <v>134202</v>
      </c>
      <c r="B342" s="6"/>
      <c r="C342" s="24" t="s">
        <v>1318</v>
      </c>
      <c r="D342" s="43">
        <v>134201</v>
      </c>
      <c r="E342" s="42"/>
      <c r="F342" s="2" t="s">
        <v>1360</v>
      </c>
      <c r="G342" s="2">
        <f>VLOOKUP(F342,下拉菜单映射!$A:$B,2,0)</f>
        <v>2</v>
      </c>
      <c r="H342" s="2" t="s">
        <v>77</v>
      </c>
      <c r="I342" s="2">
        <f>VLOOKUP(H342,下拉菜单映射!$E:$F,2,0)</f>
        <v>4</v>
      </c>
      <c r="J342" s="2" t="s">
        <v>42</v>
      </c>
      <c r="K342" s="2">
        <f>VLOOKUP(J342,下拉菜单映射!$I:$J,2,0)</f>
        <v>6</v>
      </c>
      <c r="L342" s="2"/>
      <c r="M342" s="29"/>
      <c r="N342" s="2">
        <v>9999</v>
      </c>
      <c r="O342" s="2">
        <v>25000</v>
      </c>
      <c r="P342" s="2">
        <v>999</v>
      </c>
      <c r="Q342" s="2"/>
      <c r="R342" s="2"/>
      <c r="S342" s="2"/>
      <c r="T342" s="2" t="s">
        <v>71</v>
      </c>
      <c r="U342" s="2">
        <f>VLOOKUP(T342,下拉菜单映射!$M:$N,2,0)</f>
        <v>2</v>
      </c>
      <c r="V342" s="2">
        <v>1</v>
      </c>
      <c r="W342" s="2">
        <v>0</v>
      </c>
      <c r="X342" s="2">
        <v>0</v>
      </c>
      <c r="Y342" s="2">
        <v>0</v>
      </c>
      <c r="Z342" s="2" t="s">
        <v>1622</v>
      </c>
      <c r="AA342" s="24" t="s">
        <v>894</v>
      </c>
      <c r="AB342" s="24" t="s">
        <v>744</v>
      </c>
    </row>
    <row r="343" spans="1:28" x14ac:dyDescent="0.2">
      <c r="A343" s="6">
        <v>134203</v>
      </c>
      <c r="B343" s="6"/>
      <c r="C343" s="24" t="s">
        <v>1318</v>
      </c>
      <c r="D343" s="43">
        <v>134201</v>
      </c>
      <c r="E343" s="42"/>
      <c r="F343" s="2" t="s">
        <v>1360</v>
      </c>
      <c r="G343" s="2">
        <f>VLOOKUP(F343,下拉菜单映射!$A:$B,2,0)</f>
        <v>2</v>
      </c>
      <c r="H343" s="2" t="s">
        <v>77</v>
      </c>
      <c r="I343" s="2">
        <f>VLOOKUP(H343,下拉菜单映射!$E:$F,2,0)</f>
        <v>4</v>
      </c>
      <c r="J343" s="2" t="s">
        <v>42</v>
      </c>
      <c r="K343" s="2">
        <f>VLOOKUP(J343,下拉菜单映射!$I:$J,2,0)</f>
        <v>6</v>
      </c>
      <c r="L343" s="2"/>
      <c r="M343" s="29"/>
      <c r="N343" s="2">
        <v>9999</v>
      </c>
      <c r="O343" s="2">
        <v>25000</v>
      </c>
      <c r="P343" s="2">
        <v>999</v>
      </c>
      <c r="Q343" s="2"/>
      <c r="R343" s="2"/>
      <c r="S343" s="2"/>
      <c r="T343" s="2" t="s">
        <v>71</v>
      </c>
      <c r="U343" s="2">
        <f>VLOOKUP(T343,下拉菜单映射!$M:$N,2,0)</f>
        <v>2</v>
      </c>
      <c r="V343" s="2">
        <v>1</v>
      </c>
      <c r="W343" s="2">
        <v>0</v>
      </c>
      <c r="X343" s="2">
        <v>0</v>
      </c>
      <c r="Y343" s="2">
        <v>0</v>
      </c>
      <c r="Z343" s="2" t="s">
        <v>1622</v>
      </c>
      <c r="AA343" s="24" t="s">
        <v>894</v>
      </c>
      <c r="AB343" s="24" t="s">
        <v>745</v>
      </c>
    </row>
    <row r="344" spans="1:28" x14ac:dyDescent="0.2">
      <c r="A344" s="6">
        <v>134204</v>
      </c>
      <c r="B344" s="6"/>
      <c r="C344" s="24" t="s">
        <v>1318</v>
      </c>
      <c r="D344" s="43">
        <v>134201</v>
      </c>
      <c r="E344" s="42"/>
      <c r="F344" s="2" t="s">
        <v>1360</v>
      </c>
      <c r="G344" s="2">
        <f>VLOOKUP(F344,下拉菜单映射!$A:$B,2,0)</f>
        <v>2</v>
      </c>
      <c r="H344" s="2" t="s">
        <v>77</v>
      </c>
      <c r="I344" s="2">
        <f>VLOOKUP(H344,下拉菜单映射!$E:$F,2,0)</f>
        <v>4</v>
      </c>
      <c r="J344" s="2" t="s">
        <v>42</v>
      </c>
      <c r="K344" s="2">
        <f>VLOOKUP(J344,下拉菜单映射!$I:$J,2,0)</f>
        <v>6</v>
      </c>
      <c r="L344" s="2"/>
      <c r="M344" s="29"/>
      <c r="N344" s="2">
        <v>9999</v>
      </c>
      <c r="O344" s="2">
        <v>25000</v>
      </c>
      <c r="P344" s="2">
        <v>999</v>
      </c>
      <c r="Q344" s="2"/>
      <c r="R344" s="2"/>
      <c r="S344" s="2"/>
      <c r="T344" s="2" t="s">
        <v>71</v>
      </c>
      <c r="U344" s="2">
        <f>VLOOKUP(T344,下拉菜单映射!$M:$N,2,0)</f>
        <v>2</v>
      </c>
      <c r="V344" s="2">
        <v>1</v>
      </c>
      <c r="W344" s="2">
        <v>0</v>
      </c>
      <c r="X344" s="2">
        <v>0</v>
      </c>
      <c r="Y344" s="2">
        <v>0</v>
      </c>
      <c r="Z344" s="2" t="s">
        <v>1622</v>
      </c>
      <c r="AA344" s="24" t="s">
        <v>894</v>
      </c>
      <c r="AB344" s="24" t="s">
        <v>746</v>
      </c>
    </row>
    <row r="345" spans="1:28" x14ac:dyDescent="0.2">
      <c r="A345" s="6">
        <v>134301</v>
      </c>
      <c r="B345" s="6"/>
      <c r="C345" s="24" t="s">
        <v>1319</v>
      </c>
      <c r="D345" s="43">
        <v>134301</v>
      </c>
      <c r="E345" s="42"/>
      <c r="F345" s="2" t="s">
        <v>1360</v>
      </c>
      <c r="G345" s="2">
        <f>VLOOKUP(F345,下拉菜单映射!$A:$B,2,0)</f>
        <v>2</v>
      </c>
      <c r="H345" s="2" t="s">
        <v>77</v>
      </c>
      <c r="I345" s="2">
        <f>VLOOKUP(H345,下拉菜单映射!$E:$F,2,0)</f>
        <v>4</v>
      </c>
      <c r="J345" s="2" t="s">
        <v>42</v>
      </c>
      <c r="K345" s="2">
        <f>VLOOKUP(J345,下拉菜单映射!$I:$J,2,0)</f>
        <v>6</v>
      </c>
      <c r="L345" s="2"/>
      <c r="M345" s="29"/>
      <c r="N345" s="2">
        <v>9999</v>
      </c>
      <c r="O345" s="2">
        <v>25000</v>
      </c>
      <c r="P345" s="2">
        <v>999</v>
      </c>
      <c r="Q345" s="2"/>
      <c r="R345" s="2"/>
      <c r="S345" s="2"/>
      <c r="T345" s="2" t="s">
        <v>71</v>
      </c>
      <c r="U345" s="2">
        <f>VLOOKUP(T345,下拉菜单映射!$M:$N,2,0)</f>
        <v>2</v>
      </c>
      <c r="V345" s="2">
        <v>1</v>
      </c>
      <c r="W345" s="2">
        <v>0</v>
      </c>
      <c r="X345" s="2">
        <v>0</v>
      </c>
      <c r="Y345" s="2">
        <v>0</v>
      </c>
      <c r="Z345" s="2" t="s">
        <v>1622</v>
      </c>
      <c r="AA345" s="24" t="s">
        <v>894</v>
      </c>
      <c r="AB345" s="24" t="s">
        <v>747</v>
      </c>
    </row>
    <row r="346" spans="1:28" x14ac:dyDescent="0.2">
      <c r="A346" s="6">
        <v>134302</v>
      </c>
      <c r="B346" s="6"/>
      <c r="C346" s="24" t="s">
        <v>1319</v>
      </c>
      <c r="D346" s="43">
        <v>134301</v>
      </c>
      <c r="E346" s="42"/>
      <c r="F346" s="2" t="s">
        <v>1360</v>
      </c>
      <c r="G346" s="2">
        <f>VLOOKUP(F346,下拉菜单映射!$A:$B,2,0)</f>
        <v>2</v>
      </c>
      <c r="H346" s="2" t="s">
        <v>77</v>
      </c>
      <c r="I346" s="2">
        <f>VLOOKUP(H346,下拉菜单映射!$E:$F,2,0)</f>
        <v>4</v>
      </c>
      <c r="J346" s="2" t="s">
        <v>42</v>
      </c>
      <c r="K346" s="2">
        <f>VLOOKUP(J346,下拉菜单映射!$I:$J,2,0)</f>
        <v>6</v>
      </c>
      <c r="L346" s="2"/>
      <c r="M346" s="29"/>
      <c r="N346" s="2">
        <v>9999</v>
      </c>
      <c r="O346" s="2">
        <v>25000</v>
      </c>
      <c r="P346" s="2">
        <v>999</v>
      </c>
      <c r="Q346" s="2"/>
      <c r="R346" s="2"/>
      <c r="S346" s="2"/>
      <c r="T346" s="2" t="s">
        <v>71</v>
      </c>
      <c r="U346" s="2">
        <f>VLOOKUP(T346,下拉菜单映射!$M:$N,2,0)</f>
        <v>2</v>
      </c>
      <c r="V346" s="2">
        <v>1</v>
      </c>
      <c r="W346" s="2">
        <v>0</v>
      </c>
      <c r="X346" s="2">
        <v>0</v>
      </c>
      <c r="Y346" s="2">
        <v>0</v>
      </c>
      <c r="Z346" s="2" t="s">
        <v>1622</v>
      </c>
      <c r="AA346" s="24" t="s">
        <v>894</v>
      </c>
      <c r="AB346" s="24" t="s">
        <v>748</v>
      </c>
    </row>
    <row r="347" spans="1:28" x14ac:dyDescent="0.2">
      <c r="A347" s="6">
        <v>134303</v>
      </c>
      <c r="B347" s="6"/>
      <c r="C347" s="24" t="s">
        <v>1319</v>
      </c>
      <c r="D347" s="43">
        <v>134301</v>
      </c>
      <c r="E347" s="42"/>
      <c r="F347" s="2" t="s">
        <v>1360</v>
      </c>
      <c r="G347" s="2">
        <f>VLOOKUP(F347,下拉菜单映射!$A:$B,2,0)</f>
        <v>2</v>
      </c>
      <c r="H347" s="2" t="s">
        <v>77</v>
      </c>
      <c r="I347" s="2">
        <f>VLOOKUP(H347,下拉菜单映射!$E:$F,2,0)</f>
        <v>4</v>
      </c>
      <c r="J347" s="2" t="s">
        <v>42</v>
      </c>
      <c r="K347" s="2">
        <f>VLOOKUP(J347,下拉菜单映射!$I:$J,2,0)</f>
        <v>6</v>
      </c>
      <c r="L347" s="2"/>
      <c r="M347" s="29"/>
      <c r="N347" s="2">
        <v>9999</v>
      </c>
      <c r="O347" s="2">
        <v>25000</v>
      </c>
      <c r="P347" s="2">
        <v>999</v>
      </c>
      <c r="Q347" s="2"/>
      <c r="R347" s="2"/>
      <c r="S347" s="2"/>
      <c r="T347" s="2" t="s">
        <v>71</v>
      </c>
      <c r="U347" s="2">
        <f>VLOOKUP(T347,下拉菜单映射!$M:$N,2,0)</f>
        <v>2</v>
      </c>
      <c r="V347" s="2">
        <v>1</v>
      </c>
      <c r="W347" s="2">
        <v>0</v>
      </c>
      <c r="X347" s="2">
        <v>0</v>
      </c>
      <c r="Y347" s="2">
        <v>0</v>
      </c>
      <c r="Z347" s="2" t="s">
        <v>1622</v>
      </c>
      <c r="AA347" s="24" t="s">
        <v>894</v>
      </c>
      <c r="AB347" s="24" t="s">
        <v>749</v>
      </c>
    </row>
    <row r="348" spans="1:28" x14ac:dyDescent="0.2">
      <c r="A348" s="6">
        <v>134304</v>
      </c>
      <c r="B348" s="6"/>
      <c r="C348" s="24" t="s">
        <v>1319</v>
      </c>
      <c r="D348" s="43">
        <v>134301</v>
      </c>
      <c r="E348" s="42"/>
      <c r="F348" s="2" t="s">
        <v>1360</v>
      </c>
      <c r="G348" s="2">
        <f>VLOOKUP(F348,下拉菜单映射!$A:$B,2,0)</f>
        <v>2</v>
      </c>
      <c r="H348" s="2" t="s">
        <v>77</v>
      </c>
      <c r="I348" s="2">
        <f>VLOOKUP(H348,下拉菜单映射!$E:$F,2,0)</f>
        <v>4</v>
      </c>
      <c r="J348" s="2" t="s">
        <v>42</v>
      </c>
      <c r="K348" s="2">
        <f>VLOOKUP(J348,下拉菜单映射!$I:$J,2,0)</f>
        <v>6</v>
      </c>
      <c r="L348" s="2"/>
      <c r="M348" s="29"/>
      <c r="N348" s="2">
        <v>9999</v>
      </c>
      <c r="O348" s="2">
        <v>25000</v>
      </c>
      <c r="P348" s="2">
        <v>999</v>
      </c>
      <c r="Q348" s="2"/>
      <c r="R348" s="2"/>
      <c r="S348" s="2"/>
      <c r="T348" s="2" t="s">
        <v>71</v>
      </c>
      <c r="U348" s="2">
        <f>VLOOKUP(T348,下拉菜单映射!$M:$N,2,0)</f>
        <v>2</v>
      </c>
      <c r="V348" s="2">
        <v>1</v>
      </c>
      <c r="W348" s="2">
        <v>0</v>
      </c>
      <c r="X348" s="2">
        <v>0</v>
      </c>
      <c r="Y348" s="2">
        <v>0</v>
      </c>
      <c r="Z348" s="2" t="s">
        <v>1622</v>
      </c>
      <c r="AA348" s="24" t="s">
        <v>894</v>
      </c>
      <c r="AB348" s="24" t="s">
        <v>750</v>
      </c>
    </row>
    <row r="349" spans="1:28" x14ac:dyDescent="0.2">
      <c r="A349" s="6">
        <v>134401</v>
      </c>
      <c r="B349" s="6"/>
      <c r="C349" s="24" t="s">
        <v>1320</v>
      </c>
      <c r="D349" s="43">
        <v>134401</v>
      </c>
      <c r="E349" s="42"/>
      <c r="F349" s="2" t="s">
        <v>1360</v>
      </c>
      <c r="G349" s="2">
        <f>VLOOKUP(F349,下拉菜单映射!$A:$B,2,0)</f>
        <v>2</v>
      </c>
      <c r="H349" s="2" t="s">
        <v>77</v>
      </c>
      <c r="I349" s="2">
        <f>VLOOKUP(H349,下拉菜单映射!$E:$F,2,0)</f>
        <v>4</v>
      </c>
      <c r="J349" s="2" t="s">
        <v>42</v>
      </c>
      <c r="K349" s="2">
        <f>VLOOKUP(J349,下拉菜单映射!$I:$J,2,0)</f>
        <v>6</v>
      </c>
      <c r="L349" s="2"/>
      <c r="M349" s="29"/>
      <c r="N349" s="2">
        <v>9999</v>
      </c>
      <c r="O349" s="2">
        <v>25000</v>
      </c>
      <c r="P349" s="2">
        <v>999</v>
      </c>
      <c r="Q349" s="2"/>
      <c r="R349" s="2"/>
      <c r="S349" s="2"/>
      <c r="T349" s="2" t="s">
        <v>71</v>
      </c>
      <c r="U349" s="2">
        <f>VLOOKUP(T349,下拉菜单映射!$M:$N,2,0)</f>
        <v>2</v>
      </c>
      <c r="V349" s="2">
        <v>1</v>
      </c>
      <c r="W349" s="2">
        <v>0</v>
      </c>
      <c r="X349" s="2">
        <v>0</v>
      </c>
      <c r="Y349" s="2">
        <v>0</v>
      </c>
      <c r="Z349" s="2" t="s">
        <v>1622</v>
      </c>
      <c r="AA349" s="24" t="s">
        <v>894</v>
      </c>
      <c r="AB349" s="24" t="s">
        <v>751</v>
      </c>
    </row>
    <row r="350" spans="1:28" x14ac:dyDescent="0.2">
      <c r="A350" s="6">
        <v>134402</v>
      </c>
      <c r="B350" s="6"/>
      <c r="C350" s="24" t="s">
        <v>1320</v>
      </c>
      <c r="D350" s="43">
        <v>134401</v>
      </c>
      <c r="E350" s="42"/>
      <c r="F350" s="2" t="s">
        <v>1360</v>
      </c>
      <c r="G350" s="2">
        <f>VLOOKUP(F350,下拉菜单映射!$A:$B,2,0)</f>
        <v>2</v>
      </c>
      <c r="H350" s="2" t="s">
        <v>77</v>
      </c>
      <c r="I350" s="2">
        <f>VLOOKUP(H350,下拉菜单映射!$E:$F,2,0)</f>
        <v>4</v>
      </c>
      <c r="J350" s="2" t="s">
        <v>42</v>
      </c>
      <c r="K350" s="2">
        <f>VLOOKUP(J350,下拉菜单映射!$I:$J,2,0)</f>
        <v>6</v>
      </c>
      <c r="L350" s="2"/>
      <c r="M350" s="29"/>
      <c r="N350" s="2">
        <v>9999</v>
      </c>
      <c r="O350" s="2">
        <v>25000</v>
      </c>
      <c r="P350" s="2">
        <v>999</v>
      </c>
      <c r="Q350" s="2"/>
      <c r="R350" s="2"/>
      <c r="S350" s="2"/>
      <c r="T350" s="2" t="s">
        <v>71</v>
      </c>
      <c r="U350" s="2">
        <f>VLOOKUP(T350,下拉菜单映射!$M:$N,2,0)</f>
        <v>2</v>
      </c>
      <c r="V350" s="2">
        <v>1</v>
      </c>
      <c r="W350" s="2">
        <v>0</v>
      </c>
      <c r="X350" s="2">
        <v>0</v>
      </c>
      <c r="Y350" s="2">
        <v>0</v>
      </c>
      <c r="Z350" s="2" t="s">
        <v>1622</v>
      </c>
      <c r="AA350" s="24" t="s">
        <v>894</v>
      </c>
      <c r="AB350" s="24" t="s">
        <v>752</v>
      </c>
    </row>
    <row r="351" spans="1:28" x14ac:dyDescent="0.2">
      <c r="A351" s="6">
        <v>134403</v>
      </c>
      <c r="B351" s="6"/>
      <c r="C351" s="24" t="s">
        <v>1320</v>
      </c>
      <c r="D351" s="43">
        <v>134401</v>
      </c>
      <c r="E351" s="42"/>
      <c r="F351" s="2" t="s">
        <v>1360</v>
      </c>
      <c r="G351" s="2">
        <f>VLOOKUP(F351,下拉菜单映射!$A:$B,2,0)</f>
        <v>2</v>
      </c>
      <c r="H351" s="2" t="s">
        <v>77</v>
      </c>
      <c r="I351" s="2">
        <f>VLOOKUP(H351,下拉菜单映射!$E:$F,2,0)</f>
        <v>4</v>
      </c>
      <c r="J351" s="2" t="s">
        <v>42</v>
      </c>
      <c r="K351" s="2">
        <f>VLOOKUP(J351,下拉菜单映射!$I:$J,2,0)</f>
        <v>6</v>
      </c>
      <c r="L351" s="2"/>
      <c r="M351" s="29"/>
      <c r="N351" s="2">
        <v>9999</v>
      </c>
      <c r="O351" s="2">
        <v>25000</v>
      </c>
      <c r="P351" s="2">
        <v>999</v>
      </c>
      <c r="Q351" s="2"/>
      <c r="R351" s="2"/>
      <c r="S351" s="2"/>
      <c r="T351" s="2" t="s">
        <v>71</v>
      </c>
      <c r="U351" s="2">
        <f>VLOOKUP(T351,下拉菜单映射!$M:$N,2,0)</f>
        <v>2</v>
      </c>
      <c r="V351" s="2">
        <v>1</v>
      </c>
      <c r="W351" s="2">
        <v>0</v>
      </c>
      <c r="X351" s="2">
        <v>0</v>
      </c>
      <c r="Y351" s="2">
        <v>0</v>
      </c>
      <c r="Z351" s="2" t="s">
        <v>1622</v>
      </c>
      <c r="AA351" s="24" t="s">
        <v>894</v>
      </c>
      <c r="AB351" s="24" t="s">
        <v>753</v>
      </c>
    </row>
    <row r="352" spans="1:28" x14ac:dyDescent="0.2">
      <c r="A352" s="6">
        <v>134404</v>
      </c>
      <c r="B352" s="6"/>
      <c r="C352" s="24" t="s">
        <v>1320</v>
      </c>
      <c r="D352" s="43">
        <v>134401</v>
      </c>
      <c r="E352" s="42"/>
      <c r="F352" s="2" t="s">
        <v>1360</v>
      </c>
      <c r="G352" s="2">
        <f>VLOOKUP(F352,下拉菜单映射!$A:$B,2,0)</f>
        <v>2</v>
      </c>
      <c r="H352" s="2" t="s">
        <v>77</v>
      </c>
      <c r="I352" s="2">
        <f>VLOOKUP(H352,下拉菜单映射!$E:$F,2,0)</f>
        <v>4</v>
      </c>
      <c r="J352" s="2" t="s">
        <v>42</v>
      </c>
      <c r="K352" s="2">
        <f>VLOOKUP(J352,下拉菜单映射!$I:$J,2,0)</f>
        <v>6</v>
      </c>
      <c r="L352" s="2"/>
      <c r="M352" s="29"/>
      <c r="N352" s="2">
        <v>9999</v>
      </c>
      <c r="O352" s="2">
        <v>25000</v>
      </c>
      <c r="P352" s="2">
        <v>999</v>
      </c>
      <c r="Q352" s="2"/>
      <c r="R352" s="2"/>
      <c r="S352" s="2"/>
      <c r="T352" s="2" t="s">
        <v>71</v>
      </c>
      <c r="U352" s="2">
        <f>VLOOKUP(T352,下拉菜单映射!$M:$N,2,0)</f>
        <v>2</v>
      </c>
      <c r="V352" s="2">
        <v>1</v>
      </c>
      <c r="W352" s="2">
        <v>0</v>
      </c>
      <c r="X352" s="2">
        <v>0</v>
      </c>
      <c r="Y352" s="2">
        <v>0</v>
      </c>
      <c r="Z352" s="2" t="s">
        <v>1622</v>
      </c>
      <c r="AA352" s="24" t="s">
        <v>894</v>
      </c>
      <c r="AB352" s="24" t="s">
        <v>754</v>
      </c>
    </row>
    <row r="353" spans="1:28" x14ac:dyDescent="0.2">
      <c r="A353" s="6">
        <v>135101</v>
      </c>
      <c r="B353" s="6"/>
      <c r="C353" s="24" t="s">
        <v>1321</v>
      </c>
      <c r="D353" s="43">
        <v>135101</v>
      </c>
      <c r="E353" s="42"/>
      <c r="F353" s="2" t="s">
        <v>1360</v>
      </c>
      <c r="G353" s="2">
        <f>VLOOKUP(F353,下拉菜单映射!$A:$B,2,0)</f>
        <v>2</v>
      </c>
      <c r="H353" s="2" t="s">
        <v>74</v>
      </c>
      <c r="I353" s="2">
        <f>VLOOKUP(H353,下拉菜单映射!$E:$F,2,0)</f>
        <v>5</v>
      </c>
      <c r="J353" s="2" t="s">
        <v>42</v>
      </c>
      <c r="K353" s="2">
        <f>VLOOKUP(J353,下拉菜单映射!$I:$J,2,0)</f>
        <v>6</v>
      </c>
      <c r="L353" s="2"/>
      <c r="M353" s="29"/>
      <c r="N353" s="2">
        <v>9999</v>
      </c>
      <c r="O353" s="2">
        <v>25000</v>
      </c>
      <c r="P353" s="2">
        <v>999</v>
      </c>
      <c r="Q353" s="2"/>
      <c r="R353" s="2"/>
      <c r="S353" s="2"/>
      <c r="T353" s="2" t="s">
        <v>71</v>
      </c>
      <c r="U353" s="2">
        <f>VLOOKUP(T353,下拉菜单映射!$M:$N,2,0)</f>
        <v>2</v>
      </c>
      <c r="V353" s="2">
        <v>1</v>
      </c>
      <c r="W353" s="2">
        <v>0</v>
      </c>
      <c r="X353" s="2">
        <v>0</v>
      </c>
      <c r="Y353" s="2">
        <v>0</v>
      </c>
      <c r="Z353" s="2" t="s">
        <v>1622</v>
      </c>
      <c r="AA353" s="24" t="s">
        <v>894</v>
      </c>
      <c r="AB353" s="24" t="s">
        <v>755</v>
      </c>
    </row>
    <row r="354" spans="1:28" x14ac:dyDescent="0.2">
      <c r="A354" s="6">
        <v>135102</v>
      </c>
      <c r="B354" s="6"/>
      <c r="C354" s="24" t="s">
        <v>1321</v>
      </c>
      <c r="D354" s="43">
        <v>135101</v>
      </c>
      <c r="E354" s="42"/>
      <c r="F354" s="2" t="s">
        <v>1360</v>
      </c>
      <c r="G354" s="2">
        <f>VLOOKUP(F354,下拉菜单映射!$A:$B,2,0)</f>
        <v>2</v>
      </c>
      <c r="H354" s="2" t="s">
        <v>74</v>
      </c>
      <c r="I354" s="2">
        <f>VLOOKUP(H354,下拉菜单映射!$E:$F,2,0)</f>
        <v>5</v>
      </c>
      <c r="J354" s="2" t="s">
        <v>42</v>
      </c>
      <c r="K354" s="2">
        <f>VLOOKUP(J354,下拉菜单映射!$I:$J,2,0)</f>
        <v>6</v>
      </c>
      <c r="L354" s="2"/>
      <c r="M354" s="29"/>
      <c r="N354" s="2">
        <v>9999</v>
      </c>
      <c r="O354" s="2">
        <v>25000</v>
      </c>
      <c r="P354" s="2">
        <v>999</v>
      </c>
      <c r="Q354" s="2"/>
      <c r="R354" s="2"/>
      <c r="S354" s="2"/>
      <c r="T354" s="2" t="s">
        <v>71</v>
      </c>
      <c r="U354" s="2">
        <f>VLOOKUP(T354,下拉菜单映射!$M:$N,2,0)</f>
        <v>2</v>
      </c>
      <c r="V354" s="2">
        <v>1</v>
      </c>
      <c r="W354" s="2">
        <v>0</v>
      </c>
      <c r="X354" s="2">
        <v>0</v>
      </c>
      <c r="Y354" s="2">
        <v>0</v>
      </c>
      <c r="Z354" s="2" t="s">
        <v>1622</v>
      </c>
      <c r="AA354" s="24" t="s">
        <v>894</v>
      </c>
      <c r="AB354" s="24" t="s">
        <v>756</v>
      </c>
    </row>
    <row r="355" spans="1:28" x14ac:dyDescent="0.2">
      <c r="A355" s="6">
        <v>135103</v>
      </c>
      <c r="B355" s="6"/>
      <c r="C355" s="24" t="s">
        <v>1321</v>
      </c>
      <c r="D355" s="43">
        <v>135101</v>
      </c>
      <c r="E355" s="42"/>
      <c r="F355" s="2" t="s">
        <v>1360</v>
      </c>
      <c r="G355" s="2">
        <f>VLOOKUP(F355,下拉菜单映射!$A:$B,2,0)</f>
        <v>2</v>
      </c>
      <c r="H355" s="2" t="s">
        <v>74</v>
      </c>
      <c r="I355" s="2">
        <f>VLOOKUP(H355,下拉菜单映射!$E:$F,2,0)</f>
        <v>5</v>
      </c>
      <c r="J355" s="2" t="s">
        <v>42</v>
      </c>
      <c r="K355" s="2">
        <f>VLOOKUP(J355,下拉菜单映射!$I:$J,2,0)</f>
        <v>6</v>
      </c>
      <c r="L355" s="2"/>
      <c r="M355" s="29"/>
      <c r="N355" s="2">
        <v>9999</v>
      </c>
      <c r="O355" s="2">
        <v>25000</v>
      </c>
      <c r="P355" s="2">
        <v>999</v>
      </c>
      <c r="Q355" s="2"/>
      <c r="R355" s="2"/>
      <c r="S355" s="2"/>
      <c r="T355" s="2" t="s">
        <v>71</v>
      </c>
      <c r="U355" s="2">
        <f>VLOOKUP(T355,下拉菜单映射!$M:$N,2,0)</f>
        <v>2</v>
      </c>
      <c r="V355" s="2">
        <v>1</v>
      </c>
      <c r="W355" s="2">
        <v>0</v>
      </c>
      <c r="X355" s="2">
        <v>0</v>
      </c>
      <c r="Y355" s="2">
        <v>0</v>
      </c>
      <c r="Z355" s="2" t="s">
        <v>1622</v>
      </c>
      <c r="AA355" s="24" t="s">
        <v>894</v>
      </c>
      <c r="AB355" s="24" t="s">
        <v>757</v>
      </c>
    </row>
    <row r="356" spans="1:28" x14ac:dyDescent="0.2">
      <c r="A356" s="6">
        <v>135104</v>
      </c>
      <c r="B356" s="6"/>
      <c r="C356" s="24" t="s">
        <v>1321</v>
      </c>
      <c r="D356" s="43">
        <v>135101</v>
      </c>
      <c r="E356" s="42"/>
      <c r="F356" s="2" t="s">
        <v>1360</v>
      </c>
      <c r="G356" s="2">
        <f>VLOOKUP(F356,下拉菜单映射!$A:$B,2,0)</f>
        <v>2</v>
      </c>
      <c r="H356" s="2" t="s">
        <v>74</v>
      </c>
      <c r="I356" s="2">
        <f>VLOOKUP(H356,下拉菜单映射!$E:$F,2,0)</f>
        <v>5</v>
      </c>
      <c r="J356" s="2" t="s">
        <v>42</v>
      </c>
      <c r="K356" s="2">
        <f>VLOOKUP(J356,下拉菜单映射!$I:$J,2,0)</f>
        <v>6</v>
      </c>
      <c r="L356" s="2"/>
      <c r="M356" s="29"/>
      <c r="N356" s="2">
        <v>9999</v>
      </c>
      <c r="O356" s="2">
        <v>25000</v>
      </c>
      <c r="P356" s="2">
        <v>999</v>
      </c>
      <c r="Q356" s="2"/>
      <c r="R356" s="2"/>
      <c r="S356" s="2"/>
      <c r="T356" s="2" t="s">
        <v>71</v>
      </c>
      <c r="U356" s="2">
        <f>VLOOKUP(T356,下拉菜单映射!$M:$N,2,0)</f>
        <v>2</v>
      </c>
      <c r="V356" s="2">
        <v>1</v>
      </c>
      <c r="W356" s="2">
        <v>0</v>
      </c>
      <c r="X356" s="2">
        <v>0</v>
      </c>
      <c r="Y356" s="2">
        <v>0</v>
      </c>
      <c r="Z356" s="2" t="s">
        <v>1622</v>
      </c>
      <c r="AA356" s="24" t="s">
        <v>894</v>
      </c>
      <c r="AB356" s="24" t="s">
        <v>758</v>
      </c>
    </row>
    <row r="357" spans="1:28" x14ac:dyDescent="0.2">
      <c r="A357" s="6">
        <v>135105</v>
      </c>
      <c r="B357" s="6"/>
      <c r="C357" s="24" t="s">
        <v>1321</v>
      </c>
      <c r="D357" s="43">
        <v>135101</v>
      </c>
      <c r="E357" s="42"/>
      <c r="F357" s="2" t="s">
        <v>1360</v>
      </c>
      <c r="G357" s="2">
        <f>VLOOKUP(F357,下拉菜单映射!$A:$B,2,0)</f>
        <v>2</v>
      </c>
      <c r="H357" s="2" t="s">
        <v>74</v>
      </c>
      <c r="I357" s="2">
        <f>VLOOKUP(H357,下拉菜单映射!$E:$F,2,0)</f>
        <v>5</v>
      </c>
      <c r="J357" s="2" t="s">
        <v>42</v>
      </c>
      <c r="K357" s="2">
        <f>VLOOKUP(J357,下拉菜单映射!$I:$J,2,0)</f>
        <v>6</v>
      </c>
      <c r="L357" s="2"/>
      <c r="M357" s="29"/>
      <c r="N357" s="2">
        <v>9999</v>
      </c>
      <c r="O357" s="2">
        <v>25000</v>
      </c>
      <c r="P357" s="2">
        <v>999</v>
      </c>
      <c r="Q357" s="2"/>
      <c r="R357" s="2"/>
      <c r="S357" s="2"/>
      <c r="T357" s="2" t="s">
        <v>71</v>
      </c>
      <c r="U357" s="2">
        <f>VLOOKUP(T357,下拉菜单映射!$M:$N,2,0)</f>
        <v>2</v>
      </c>
      <c r="V357" s="2">
        <v>1</v>
      </c>
      <c r="W357" s="2">
        <v>0</v>
      </c>
      <c r="X357" s="2">
        <v>0</v>
      </c>
      <c r="Y357" s="2">
        <v>0</v>
      </c>
      <c r="Z357" s="2" t="s">
        <v>1622</v>
      </c>
      <c r="AA357" s="24" t="s">
        <v>894</v>
      </c>
      <c r="AB357" s="24" t="s">
        <v>759</v>
      </c>
    </row>
    <row r="358" spans="1:28" x14ac:dyDescent="0.2">
      <c r="A358" s="6">
        <v>135106</v>
      </c>
      <c r="B358" s="6"/>
      <c r="C358" s="24" t="s">
        <v>1321</v>
      </c>
      <c r="D358" s="43">
        <v>135101</v>
      </c>
      <c r="E358" s="42"/>
      <c r="F358" s="2" t="s">
        <v>1360</v>
      </c>
      <c r="G358" s="2">
        <f>VLOOKUP(F358,下拉菜单映射!$A:$B,2,0)</f>
        <v>2</v>
      </c>
      <c r="H358" s="2" t="s">
        <v>74</v>
      </c>
      <c r="I358" s="2">
        <f>VLOOKUP(H358,下拉菜单映射!$E:$F,2,0)</f>
        <v>5</v>
      </c>
      <c r="J358" s="2" t="s">
        <v>42</v>
      </c>
      <c r="K358" s="2">
        <f>VLOOKUP(J358,下拉菜单映射!$I:$J,2,0)</f>
        <v>6</v>
      </c>
      <c r="L358" s="2"/>
      <c r="M358" s="29"/>
      <c r="N358" s="2">
        <v>9999</v>
      </c>
      <c r="O358" s="2">
        <v>25000</v>
      </c>
      <c r="P358" s="2">
        <v>999</v>
      </c>
      <c r="Q358" s="2"/>
      <c r="R358" s="2"/>
      <c r="S358" s="2"/>
      <c r="T358" s="2" t="s">
        <v>71</v>
      </c>
      <c r="U358" s="2">
        <f>VLOOKUP(T358,下拉菜单映射!$M:$N,2,0)</f>
        <v>2</v>
      </c>
      <c r="V358" s="2">
        <v>1</v>
      </c>
      <c r="W358" s="2">
        <v>0</v>
      </c>
      <c r="X358" s="2">
        <v>0</v>
      </c>
      <c r="Y358" s="2">
        <v>0</v>
      </c>
      <c r="Z358" s="2" t="s">
        <v>1622</v>
      </c>
      <c r="AA358" s="24" t="s">
        <v>894</v>
      </c>
      <c r="AB358" s="24" t="s">
        <v>760</v>
      </c>
    </row>
    <row r="359" spans="1:28" x14ac:dyDescent="0.2">
      <c r="A359" s="6">
        <v>135201</v>
      </c>
      <c r="B359" s="6"/>
      <c r="C359" s="24" t="s">
        <v>1322</v>
      </c>
      <c r="D359" s="43">
        <v>135201</v>
      </c>
      <c r="E359" s="42"/>
      <c r="F359" s="2" t="s">
        <v>1360</v>
      </c>
      <c r="G359" s="2">
        <f>VLOOKUP(F359,下拉菜单映射!$A:$B,2,0)</f>
        <v>2</v>
      </c>
      <c r="H359" s="2" t="s">
        <v>74</v>
      </c>
      <c r="I359" s="2">
        <f>VLOOKUP(H359,下拉菜单映射!$E:$F,2,0)</f>
        <v>5</v>
      </c>
      <c r="J359" s="2" t="s">
        <v>42</v>
      </c>
      <c r="K359" s="2">
        <f>VLOOKUP(J359,下拉菜单映射!$I:$J,2,0)</f>
        <v>6</v>
      </c>
      <c r="L359" s="2"/>
      <c r="M359" s="29"/>
      <c r="N359" s="2">
        <v>9999</v>
      </c>
      <c r="O359" s="2">
        <v>25000</v>
      </c>
      <c r="P359" s="2">
        <v>999</v>
      </c>
      <c r="Q359" s="2"/>
      <c r="R359" s="2"/>
      <c r="S359" s="2"/>
      <c r="T359" s="2" t="s">
        <v>71</v>
      </c>
      <c r="U359" s="2">
        <f>VLOOKUP(T359,下拉菜单映射!$M:$N,2,0)</f>
        <v>2</v>
      </c>
      <c r="V359" s="2">
        <v>1</v>
      </c>
      <c r="W359" s="2">
        <v>0</v>
      </c>
      <c r="X359" s="2">
        <v>0</v>
      </c>
      <c r="Y359" s="2">
        <v>0</v>
      </c>
      <c r="Z359" s="2" t="s">
        <v>1622</v>
      </c>
      <c r="AA359" s="24" t="s">
        <v>894</v>
      </c>
      <c r="AB359" s="24" t="s">
        <v>761</v>
      </c>
    </row>
    <row r="360" spans="1:28" x14ac:dyDescent="0.2">
      <c r="A360" s="6">
        <v>135202</v>
      </c>
      <c r="B360" s="6"/>
      <c r="C360" s="24" t="s">
        <v>1322</v>
      </c>
      <c r="D360" s="43">
        <v>135201</v>
      </c>
      <c r="E360" s="42"/>
      <c r="F360" s="2" t="s">
        <v>1360</v>
      </c>
      <c r="G360" s="2">
        <f>VLOOKUP(F360,下拉菜单映射!$A:$B,2,0)</f>
        <v>2</v>
      </c>
      <c r="H360" s="2" t="s">
        <v>74</v>
      </c>
      <c r="I360" s="2">
        <f>VLOOKUP(H360,下拉菜单映射!$E:$F,2,0)</f>
        <v>5</v>
      </c>
      <c r="J360" s="2" t="s">
        <v>42</v>
      </c>
      <c r="K360" s="2">
        <f>VLOOKUP(J360,下拉菜单映射!$I:$J,2,0)</f>
        <v>6</v>
      </c>
      <c r="L360" s="2"/>
      <c r="M360" s="29"/>
      <c r="N360" s="2">
        <v>9999</v>
      </c>
      <c r="O360" s="2">
        <v>25000</v>
      </c>
      <c r="P360" s="2">
        <v>999</v>
      </c>
      <c r="Q360" s="2"/>
      <c r="R360" s="2"/>
      <c r="S360" s="2"/>
      <c r="T360" s="2" t="s">
        <v>71</v>
      </c>
      <c r="U360" s="2">
        <f>VLOOKUP(T360,下拉菜单映射!$M:$N,2,0)</f>
        <v>2</v>
      </c>
      <c r="V360" s="2">
        <v>1</v>
      </c>
      <c r="W360" s="2">
        <v>0</v>
      </c>
      <c r="X360" s="2">
        <v>0</v>
      </c>
      <c r="Y360" s="2">
        <v>0</v>
      </c>
      <c r="Z360" s="2" t="s">
        <v>1622</v>
      </c>
      <c r="AA360" s="24" t="s">
        <v>894</v>
      </c>
      <c r="AB360" s="24" t="s">
        <v>762</v>
      </c>
    </row>
    <row r="361" spans="1:28" x14ac:dyDescent="0.2">
      <c r="A361" s="6">
        <v>135203</v>
      </c>
      <c r="B361" s="6"/>
      <c r="C361" s="24" t="s">
        <v>1322</v>
      </c>
      <c r="D361" s="43">
        <v>135201</v>
      </c>
      <c r="E361" s="42"/>
      <c r="F361" s="2" t="s">
        <v>1360</v>
      </c>
      <c r="G361" s="2">
        <f>VLOOKUP(F361,下拉菜单映射!$A:$B,2,0)</f>
        <v>2</v>
      </c>
      <c r="H361" s="2" t="s">
        <v>74</v>
      </c>
      <c r="I361" s="2">
        <f>VLOOKUP(H361,下拉菜单映射!$E:$F,2,0)</f>
        <v>5</v>
      </c>
      <c r="J361" s="2" t="s">
        <v>42</v>
      </c>
      <c r="K361" s="2">
        <f>VLOOKUP(J361,下拉菜单映射!$I:$J,2,0)</f>
        <v>6</v>
      </c>
      <c r="L361" s="2"/>
      <c r="M361" s="29"/>
      <c r="N361" s="2">
        <v>9999</v>
      </c>
      <c r="O361" s="2">
        <v>25000</v>
      </c>
      <c r="P361" s="2">
        <v>999</v>
      </c>
      <c r="Q361" s="2"/>
      <c r="R361" s="2"/>
      <c r="S361" s="2"/>
      <c r="T361" s="2" t="s">
        <v>71</v>
      </c>
      <c r="U361" s="2">
        <f>VLOOKUP(T361,下拉菜单映射!$M:$N,2,0)</f>
        <v>2</v>
      </c>
      <c r="V361" s="2">
        <v>1</v>
      </c>
      <c r="W361" s="2">
        <v>0</v>
      </c>
      <c r="X361" s="2">
        <v>0</v>
      </c>
      <c r="Y361" s="2">
        <v>0</v>
      </c>
      <c r="Z361" s="2" t="s">
        <v>1622</v>
      </c>
      <c r="AA361" s="24" t="s">
        <v>894</v>
      </c>
      <c r="AB361" s="24" t="s">
        <v>763</v>
      </c>
    </row>
    <row r="362" spans="1:28" x14ac:dyDescent="0.2">
      <c r="A362" s="6">
        <v>135204</v>
      </c>
      <c r="B362" s="6"/>
      <c r="C362" s="24" t="s">
        <v>1322</v>
      </c>
      <c r="D362" s="43">
        <v>135201</v>
      </c>
      <c r="E362" s="42"/>
      <c r="F362" s="2" t="s">
        <v>1360</v>
      </c>
      <c r="G362" s="2">
        <f>VLOOKUP(F362,下拉菜单映射!$A:$B,2,0)</f>
        <v>2</v>
      </c>
      <c r="H362" s="2" t="s">
        <v>74</v>
      </c>
      <c r="I362" s="2">
        <f>VLOOKUP(H362,下拉菜单映射!$E:$F,2,0)</f>
        <v>5</v>
      </c>
      <c r="J362" s="2" t="s">
        <v>42</v>
      </c>
      <c r="K362" s="2">
        <f>VLOOKUP(J362,下拉菜单映射!$I:$J,2,0)</f>
        <v>6</v>
      </c>
      <c r="L362" s="2"/>
      <c r="M362" s="29"/>
      <c r="N362" s="2">
        <v>9999</v>
      </c>
      <c r="O362" s="2">
        <v>25000</v>
      </c>
      <c r="P362" s="2">
        <v>999</v>
      </c>
      <c r="Q362" s="2"/>
      <c r="R362" s="2"/>
      <c r="S362" s="2"/>
      <c r="T362" s="2" t="s">
        <v>71</v>
      </c>
      <c r="U362" s="2">
        <f>VLOOKUP(T362,下拉菜单映射!$M:$N,2,0)</f>
        <v>2</v>
      </c>
      <c r="V362" s="2">
        <v>1</v>
      </c>
      <c r="W362" s="2">
        <v>0</v>
      </c>
      <c r="X362" s="2">
        <v>0</v>
      </c>
      <c r="Y362" s="2">
        <v>0</v>
      </c>
      <c r="Z362" s="2" t="s">
        <v>1622</v>
      </c>
      <c r="AA362" s="24" t="s">
        <v>894</v>
      </c>
      <c r="AB362" s="24" t="s">
        <v>764</v>
      </c>
    </row>
    <row r="363" spans="1:28" x14ac:dyDescent="0.2">
      <c r="A363" s="6">
        <v>135205</v>
      </c>
      <c r="B363" s="6"/>
      <c r="C363" s="24" t="s">
        <v>1322</v>
      </c>
      <c r="D363" s="43">
        <v>135201</v>
      </c>
      <c r="E363" s="42"/>
      <c r="F363" s="2" t="s">
        <v>1360</v>
      </c>
      <c r="G363" s="2">
        <f>VLOOKUP(F363,下拉菜单映射!$A:$B,2,0)</f>
        <v>2</v>
      </c>
      <c r="H363" s="2" t="s">
        <v>74</v>
      </c>
      <c r="I363" s="2">
        <f>VLOOKUP(H363,下拉菜单映射!$E:$F,2,0)</f>
        <v>5</v>
      </c>
      <c r="J363" s="2" t="s">
        <v>42</v>
      </c>
      <c r="K363" s="2">
        <f>VLOOKUP(J363,下拉菜单映射!$I:$J,2,0)</f>
        <v>6</v>
      </c>
      <c r="L363" s="2"/>
      <c r="M363" s="29"/>
      <c r="N363" s="2">
        <v>9999</v>
      </c>
      <c r="O363" s="2">
        <v>25000</v>
      </c>
      <c r="P363" s="2">
        <v>999</v>
      </c>
      <c r="Q363" s="2"/>
      <c r="R363" s="2"/>
      <c r="S363" s="2"/>
      <c r="T363" s="2" t="s">
        <v>71</v>
      </c>
      <c r="U363" s="2">
        <f>VLOOKUP(T363,下拉菜单映射!$M:$N,2,0)</f>
        <v>2</v>
      </c>
      <c r="V363" s="2">
        <v>1</v>
      </c>
      <c r="W363" s="2">
        <v>0</v>
      </c>
      <c r="X363" s="2">
        <v>0</v>
      </c>
      <c r="Y363" s="2">
        <v>0</v>
      </c>
      <c r="Z363" s="2" t="s">
        <v>1622</v>
      </c>
      <c r="AA363" s="24" t="s">
        <v>894</v>
      </c>
      <c r="AB363" s="24" t="s">
        <v>765</v>
      </c>
    </row>
    <row r="364" spans="1:28" x14ac:dyDescent="0.2">
      <c r="A364" s="6">
        <v>135206</v>
      </c>
      <c r="B364" s="6"/>
      <c r="C364" s="24" t="s">
        <v>1322</v>
      </c>
      <c r="D364" s="43">
        <v>135201</v>
      </c>
      <c r="E364" s="42"/>
      <c r="F364" s="2" t="s">
        <v>1360</v>
      </c>
      <c r="G364" s="2">
        <f>VLOOKUP(F364,下拉菜单映射!$A:$B,2,0)</f>
        <v>2</v>
      </c>
      <c r="H364" s="2" t="s">
        <v>74</v>
      </c>
      <c r="I364" s="2">
        <f>VLOOKUP(H364,下拉菜单映射!$E:$F,2,0)</f>
        <v>5</v>
      </c>
      <c r="J364" s="2" t="s">
        <v>42</v>
      </c>
      <c r="K364" s="2">
        <f>VLOOKUP(J364,下拉菜单映射!$I:$J,2,0)</f>
        <v>6</v>
      </c>
      <c r="L364" s="2"/>
      <c r="M364" s="29"/>
      <c r="N364" s="2">
        <v>9999</v>
      </c>
      <c r="O364" s="2">
        <v>25000</v>
      </c>
      <c r="P364" s="2">
        <v>999</v>
      </c>
      <c r="Q364" s="2"/>
      <c r="R364" s="2"/>
      <c r="S364" s="2"/>
      <c r="T364" s="2" t="s">
        <v>71</v>
      </c>
      <c r="U364" s="2">
        <f>VLOOKUP(T364,下拉菜单映射!$M:$N,2,0)</f>
        <v>2</v>
      </c>
      <c r="V364" s="2">
        <v>1</v>
      </c>
      <c r="W364" s="2">
        <v>0</v>
      </c>
      <c r="X364" s="2">
        <v>0</v>
      </c>
      <c r="Y364" s="2">
        <v>0</v>
      </c>
      <c r="Z364" s="2" t="s">
        <v>1622</v>
      </c>
      <c r="AA364" s="24" t="s">
        <v>894</v>
      </c>
      <c r="AB364" s="24" t="s">
        <v>766</v>
      </c>
    </row>
    <row r="365" spans="1:28" x14ac:dyDescent="0.2">
      <c r="A365" s="6">
        <v>135301</v>
      </c>
      <c r="B365" s="6"/>
      <c r="C365" s="24" t="s">
        <v>1323</v>
      </c>
      <c r="D365" s="43">
        <v>135301</v>
      </c>
      <c r="E365" s="42"/>
      <c r="F365" s="2" t="s">
        <v>1360</v>
      </c>
      <c r="G365" s="2">
        <f>VLOOKUP(F365,下拉菜单映射!$A:$B,2,0)</f>
        <v>2</v>
      </c>
      <c r="H365" s="2" t="s">
        <v>74</v>
      </c>
      <c r="I365" s="2">
        <f>VLOOKUP(H365,下拉菜单映射!$E:$F,2,0)</f>
        <v>5</v>
      </c>
      <c r="J365" s="2" t="s">
        <v>42</v>
      </c>
      <c r="K365" s="2">
        <f>VLOOKUP(J365,下拉菜单映射!$I:$J,2,0)</f>
        <v>6</v>
      </c>
      <c r="L365" s="2"/>
      <c r="M365" s="29"/>
      <c r="N365" s="2">
        <v>9999</v>
      </c>
      <c r="O365" s="2">
        <v>25000</v>
      </c>
      <c r="P365" s="2">
        <v>999</v>
      </c>
      <c r="Q365" s="2"/>
      <c r="R365" s="2"/>
      <c r="S365" s="2"/>
      <c r="T365" s="2" t="s">
        <v>71</v>
      </c>
      <c r="U365" s="2">
        <f>VLOOKUP(T365,下拉菜单映射!$M:$N,2,0)</f>
        <v>2</v>
      </c>
      <c r="V365" s="2">
        <v>1</v>
      </c>
      <c r="W365" s="2">
        <v>0</v>
      </c>
      <c r="X365" s="2">
        <v>0</v>
      </c>
      <c r="Y365" s="2">
        <v>0</v>
      </c>
      <c r="Z365" s="2" t="s">
        <v>1622</v>
      </c>
      <c r="AA365" s="24" t="s">
        <v>894</v>
      </c>
      <c r="AB365" s="24" t="s">
        <v>767</v>
      </c>
    </row>
    <row r="366" spans="1:28" x14ac:dyDescent="0.2">
      <c r="A366" s="6">
        <v>135302</v>
      </c>
      <c r="B366" s="6"/>
      <c r="C366" s="24" t="s">
        <v>1323</v>
      </c>
      <c r="D366" s="43">
        <v>135301</v>
      </c>
      <c r="E366" s="42"/>
      <c r="F366" s="2" t="s">
        <v>1360</v>
      </c>
      <c r="G366" s="2">
        <f>VLOOKUP(F366,下拉菜单映射!$A:$B,2,0)</f>
        <v>2</v>
      </c>
      <c r="H366" s="2" t="s">
        <v>74</v>
      </c>
      <c r="I366" s="2">
        <f>VLOOKUP(H366,下拉菜单映射!$E:$F,2,0)</f>
        <v>5</v>
      </c>
      <c r="J366" s="2" t="s">
        <v>42</v>
      </c>
      <c r="K366" s="2">
        <f>VLOOKUP(J366,下拉菜单映射!$I:$J,2,0)</f>
        <v>6</v>
      </c>
      <c r="L366" s="2"/>
      <c r="M366" s="29"/>
      <c r="N366" s="2">
        <v>9999</v>
      </c>
      <c r="O366" s="2">
        <v>25000</v>
      </c>
      <c r="P366" s="2">
        <v>999</v>
      </c>
      <c r="Q366" s="2"/>
      <c r="R366" s="2"/>
      <c r="S366" s="2"/>
      <c r="T366" s="2" t="s">
        <v>71</v>
      </c>
      <c r="U366" s="2">
        <f>VLOOKUP(T366,下拉菜单映射!$M:$N,2,0)</f>
        <v>2</v>
      </c>
      <c r="V366" s="2">
        <v>1</v>
      </c>
      <c r="W366" s="2">
        <v>0</v>
      </c>
      <c r="X366" s="2">
        <v>0</v>
      </c>
      <c r="Y366" s="2">
        <v>0</v>
      </c>
      <c r="Z366" s="2" t="s">
        <v>1622</v>
      </c>
      <c r="AA366" s="24" t="s">
        <v>894</v>
      </c>
      <c r="AB366" s="24" t="s">
        <v>768</v>
      </c>
    </row>
    <row r="367" spans="1:28" x14ac:dyDescent="0.2">
      <c r="A367" s="6">
        <v>135303</v>
      </c>
      <c r="B367" s="6"/>
      <c r="C367" s="24" t="s">
        <v>1323</v>
      </c>
      <c r="D367" s="43">
        <v>135301</v>
      </c>
      <c r="E367" s="42"/>
      <c r="F367" s="2" t="s">
        <v>1360</v>
      </c>
      <c r="G367" s="2">
        <f>VLOOKUP(F367,下拉菜单映射!$A:$B,2,0)</f>
        <v>2</v>
      </c>
      <c r="H367" s="2" t="s">
        <v>74</v>
      </c>
      <c r="I367" s="2">
        <f>VLOOKUP(H367,下拉菜单映射!$E:$F,2,0)</f>
        <v>5</v>
      </c>
      <c r="J367" s="2" t="s">
        <v>42</v>
      </c>
      <c r="K367" s="2">
        <f>VLOOKUP(J367,下拉菜单映射!$I:$J,2,0)</f>
        <v>6</v>
      </c>
      <c r="L367" s="2"/>
      <c r="M367" s="29"/>
      <c r="N367" s="2">
        <v>9999</v>
      </c>
      <c r="O367" s="2">
        <v>25000</v>
      </c>
      <c r="P367" s="2">
        <v>999</v>
      </c>
      <c r="Q367" s="2"/>
      <c r="R367" s="2"/>
      <c r="S367" s="2"/>
      <c r="T367" s="2" t="s">
        <v>71</v>
      </c>
      <c r="U367" s="2">
        <f>VLOOKUP(T367,下拉菜单映射!$M:$N,2,0)</f>
        <v>2</v>
      </c>
      <c r="V367" s="2">
        <v>1</v>
      </c>
      <c r="W367" s="2">
        <v>0</v>
      </c>
      <c r="X367" s="2">
        <v>0</v>
      </c>
      <c r="Y367" s="2">
        <v>0</v>
      </c>
      <c r="Z367" s="2" t="s">
        <v>1622</v>
      </c>
      <c r="AA367" s="24" t="s">
        <v>894</v>
      </c>
      <c r="AB367" s="24" t="s">
        <v>769</v>
      </c>
    </row>
    <row r="368" spans="1:28" x14ac:dyDescent="0.2">
      <c r="A368" s="6">
        <v>135304</v>
      </c>
      <c r="B368" s="6"/>
      <c r="C368" s="24" t="s">
        <v>1323</v>
      </c>
      <c r="D368" s="43">
        <v>135301</v>
      </c>
      <c r="E368" s="42"/>
      <c r="F368" s="2" t="s">
        <v>1360</v>
      </c>
      <c r="G368" s="2">
        <f>VLOOKUP(F368,下拉菜单映射!$A:$B,2,0)</f>
        <v>2</v>
      </c>
      <c r="H368" s="2" t="s">
        <v>74</v>
      </c>
      <c r="I368" s="2">
        <f>VLOOKUP(H368,下拉菜单映射!$E:$F,2,0)</f>
        <v>5</v>
      </c>
      <c r="J368" s="2" t="s">
        <v>42</v>
      </c>
      <c r="K368" s="2">
        <f>VLOOKUP(J368,下拉菜单映射!$I:$J,2,0)</f>
        <v>6</v>
      </c>
      <c r="L368" s="2"/>
      <c r="M368" s="29"/>
      <c r="N368" s="2">
        <v>9999</v>
      </c>
      <c r="O368" s="2">
        <v>25000</v>
      </c>
      <c r="P368" s="2">
        <v>999</v>
      </c>
      <c r="Q368" s="2"/>
      <c r="R368" s="2"/>
      <c r="S368" s="2"/>
      <c r="T368" s="2" t="s">
        <v>71</v>
      </c>
      <c r="U368" s="2">
        <f>VLOOKUP(T368,下拉菜单映射!$M:$N,2,0)</f>
        <v>2</v>
      </c>
      <c r="V368" s="2">
        <v>1</v>
      </c>
      <c r="W368" s="2">
        <v>0</v>
      </c>
      <c r="X368" s="2">
        <v>0</v>
      </c>
      <c r="Y368" s="2">
        <v>0</v>
      </c>
      <c r="Z368" s="2" t="s">
        <v>1622</v>
      </c>
      <c r="AA368" s="24" t="s">
        <v>894</v>
      </c>
      <c r="AB368" s="24" t="s">
        <v>770</v>
      </c>
    </row>
    <row r="369" spans="1:28" x14ac:dyDescent="0.2">
      <c r="A369" s="6">
        <v>135305</v>
      </c>
      <c r="B369" s="6"/>
      <c r="C369" s="24" t="s">
        <v>1323</v>
      </c>
      <c r="D369" s="43">
        <v>135301</v>
      </c>
      <c r="E369" s="42"/>
      <c r="F369" s="2" t="s">
        <v>1360</v>
      </c>
      <c r="G369" s="2">
        <f>VLOOKUP(F369,下拉菜单映射!$A:$B,2,0)</f>
        <v>2</v>
      </c>
      <c r="H369" s="2" t="s">
        <v>74</v>
      </c>
      <c r="I369" s="2">
        <f>VLOOKUP(H369,下拉菜单映射!$E:$F,2,0)</f>
        <v>5</v>
      </c>
      <c r="J369" s="2" t="s">
        <v>42</v>
      </c>
      <c r="K369" s="2">
        <f>VLOOKUP(J369,下拉菜单映射!$I:$J,2,0)</f>
        <v>6</v>
      </c>
      <c r="L369" s="2"/>
      <c r="M369" s="29"/>
      <c r="N369" s="2">
        <v>9999</v>
      </c>
      <c r="O369" s="2">
        <v>25000</v>
      </c>
      <c r="P369" s="2">
        <v>999</v>
      </c>
      <c r="Q369" s="2"/>
      <c r="R369" s="2"/>
      <c r="S369" s="2"/>
      <c r="T369" s="2" t="s">
        <v>71</v>
      </c>
      <c r="U369" s="2">
        <f>VLOOKUP(T369,下拉菜单映射!$M:$N,2,0)</f>
        <v>2</v>
      </c>
      <c r="V369" s="2">
        <v>1</v>
      </c>
      <c r="W369" s="2">
        <v>0</v>
      </c>
      <c r="X369" s="2">
        <v>0</v>
      </c>
      <c r="Y369" s="2">
        <v>0</v>
      </c>
      <c r="Z369" s="2" t="s">
        <v>1622</v>
      </c>
      <c r="AA369" s="24" t="s">
        <v>894</v>
      </c>
      <c r="AB369" s="24" t="s">
        <v>771</v>
      </c>
    </row>
    <row r="370" spans="1:28" x14ac:dyDescent="0.2">
      <c r="A370" s="6">
        <v>135306</v>
      </c>
      <c r="B370" s="6"/>
      <c r="C370" s="24" t="s">
        <v>1323</v>
      </c>
      <c r="D370" s="43">
        <v>135301</v>
      </c>
      <c r="E370" s="42"/>
      <c r="F370" s="2" t="s">
        <v>1360</v>
      </c>
      <c r="G370" s="2">
        <f>VLOOKUP(F370,下拉菜单映射!$A:$B,2,0)</f>
        <v>2</v>
      </c>
      <c r="H370" s="2" t="s">
        <v>74</v>
      </c>
      <c r="I370" s="2">
        <f>VLOOKUP(H370,下拉菜单映射!$E:$F,2,0)</f>
        <v>5</v>
      </c>
      <c r="J370" s="2" t="s">
        <v>42</v>
      </c>
      <c r="K370" s="2">
        <f>VLOOKUP(J370,下拉菜单映射!$I:$J,2,0)</f>
        <v>6</v>
      </c>
      <c r="L370" s="2"/>
      <c r="M370" s="29"/>
      <c r="N370" s="2">
        <v>9999</v>
      </c>
      <c r="O370" s="2">
        <v>25000</v>
      </c>
      <c r="P370" s="2">
        <v>999</v>
      </c>
      <c r="Q370" s="2"/>
      <c r="R370" s="2"/>
      <c r="S370" s="2"/>
      <c r="T370" s="2" t="s">
        <v>71</v>
      </c>
      <c r="U370" s="2">
        <f>VLOOKUP(T370,下拉菜单映射!$M:$N,2,0)</f>
        <v>2</v>
      </c>
      <c r="V370" s="2">
        <v>1</v>
      </c>
      <c r="W370" s="2">
        <v>0</v>
      </c>
      <c r="X370" s="2">
        <v>0</v>
      </c>
      <c r="Y370" s="2">
        <v>0</v>
      </c>
      <c r="Z370" s="2" t="s">
        <v>1622</v>
      </c>
      <c r="AA370" s="24" t="s">
        <v>894</v>
      </c>
      <c r="AB370" s="24" t="s">
        <v>772</v>
      </c>
    </row>
    <row r="371" spans="1:28" x14ac:dyDescent="0.2">
      <c r="A371" s="6">
        <v>135307</v>
      </c>
      <c r="B371" s="6"/>
      <c r="C371" s="24" t="s">
        <v>1323</v>
      </c>
      <c r="D371" s="43">
        <v>135301</v>
      </c>
      <c r="E371" s="42"/>
      <c r="F371" s="2" t="s">
        <v>1360</v>
      </c>
      <c r="G371" s="2">
        <f>VLOOKUP(F371,下拉菜单映射!$A:$B,2,0)</f>
        <v>2</v>
      </c>
      <c r="H371" s="2" t="s">
        <v>74</v>
      </c>
      <c r="I371" s="2">
        <f>VLOOKUP(H371,下拉菜单映射!$E:$F,2,0)</f>
        <v>5</v>
      </c>
      <c r="J371" s="2" t="s">
        <v>42</v>
      </c>
      <c r="K371" s="2">
        <f>VLOOKUP(J371,下拉菜单映射!$I:$J,2,0)</f>
        <v>6</v>
      </c>
      <c r="L371" s="2"/>
      <c r="M371" s="29"/>
      <c r="N371" s="2">
        <v>9999</v>
      </c>
      <c r="O371" s="2">
        <v>25000</v>
      </c>
      <c r="P371" s="2">
        <v>999</v>
      </c>
      <c r="Q371" s="2"/>
      <c r="R371" s="2"/>
      <c r="S371" s="2"/>
      <c r="T371" s="2" t="s">
        <v>71</v>
      </c>
      <c r="U371" s="2">
        <f>VLOOKUP(T371,下拉菜单映射!$M:$N,2,0)</f>
        <v>2</v>
      </c>
      <c r="V371" s="2">
        <v>1</v>
      </c>
      <c r="W371" s="2">
        <v>0</v>
      </c>
      <c r="X371" s="2">
        <v>0</v>
      </c>
      <c r="Y371" s="2">
        <v>0</v>
      </c>
      <c r="Z371" s="2" t="s">
        <v>1622</v>
      </c>
      <c r="AA371" s="24" t="s">
        <v>894</v>
      </c>
      <c r="AB371" s="24" t="s">
        <v>773</v>
      </c>
    </row>
    <row r="372" spans="1:28" x14ac:dyDescent="0.2">
      <c r="A372" s="6">
        <v>135401</v>
      </c>
      <c r="B372" s="6"/>
      <c r="C372" s="24" t="s">
        <v>1324</v>
      </c>
      <c r="D372" s="43">
        <v>135401</v>
      </c>
      <c r="E372" s="42"/>
      <c r="F372" s="2" t="s">
        <v>1360</v>
      </c>
      <c r="G372" s="2">
        <f>VLOOKUP(F372,下拉菜单映射!$A:$B,2,0)</f>
        <v>2</v>
      </c>
      <c r="H372" s="2" t="s">
        <v>74</v>
      </c>
      <c r="I372" s="2">
        <f>VLOOKUP(H372,下拉菜单映射!$E:$F,2,0)</f>
        <v>5</v>
      </c>
      <c r="J372" s="2" t="s">
        <v>42</v>
      </c>
      <c r="K372" s="2">
        <f>VLOOKUP(J372,下拉菜单映射!$I:$J,2,0)</f>
        <v>6</v>
      </c>
      <c r="L372" s="2"/>
      <c r="M372" s="29"/>
      <c r="N372" s="2">
        <v>9999</v>
      </c>
      <c r="O372" s="2">
        <v>25000</v>
      </c>
      <c r="P372" s="2">
        <v>999</v>
      </c>
      <c r="Q372" s="2"/>
      <c r="R372" s="2"/>
      <c r="S372" s="2"/>
      <c r="T372" s="2" t="s">
        <v>71</v>
      </c>
      <c r="U372" s="2">
        <f>VLOOKUP(T372,下拉菜单映射!$M:$N,2,0)</f>
        <v>2</v>
      </c>
      <c r="V372" s="2">
        <v>1</v>
      </c>
      <c r="W372" s="2">
        <v>0</v>
      </c>
      <c r="X372" s="2">
        <v>0</v>
      </c>
      <c r="Y372" s="2">
        <v>0</v>
      </c>
      <c r="Z372" s="2" t="s">
        <v>1622</v>
      </c>
      <c r="AA372" s="24" t="s">
        <v>894</v>
      </c>
      <c r="AB372" s="24" t="s">
        <v>774</v>
      </c>
    </row>
    <row r="373" spans="1:28" x14ac:dyDescent="0.2">
      <c r="A373" s="6">
        <v>135402</v>
      </c>
      <c r="B373" s="6"/>
      <c r="C373" s="24" t="s">
        <v>1324</v>
      </c>
      <c r="D373" s="43">
        <v>135401</v>
      </c>
      <c r="E373" s="42"/>
      <c r="F373" s="2" t="s">
        <v>1360</v>
      </c>
      <c r="G373" s="2">
        <f>VLOOKUP(F373,下拉菜单映射!$A:$B,2,0)</f>
        <v>2</v>
      </c>
      <c r="H373" s="2" t="s">
        <v>74</v>
      </c>
      <c r="I373" s="2">
        <f>VLOOKUP(H373,下拉菜单映射!$E:$F,2,0)</f>
        <v>5</v>
      </c>
      <c r="J373" s="2" t="s">
        <v>42</v>
      </c>
      <c r="K373" s="2">
        <f>VLOOKUP(J373,下拉菜单映射!$I:$J,2,0)</f>
        <v>6</v>
      </c>
      <c r="L373" s="2"/>
      <c r="M373" s="29"/>
      <c r="N373" s="2">
        <v>9999</v>
      </c>
      <c r="O373" s="2">
        <v>25000</v>
      </c>
      <c r="P373" s="2">
        <v>999</v>
      </c>
      <c r="Q373" s="2"/>
      <c r="R373" s="2"/>
      <c r="S373" s="2"/>
      <c r="T373" s="2" t="s">
        <v>71</v>
      </c>
      <c r="U373" s="2">
        <f>VLOOKUP(T373,下拉菜单映射!$M:$N,2,0)</f>
        <v>2</v>
      </c>
      <c r="V373" s="2">
        <v>1</v>
      </c>
      <c r="W373" s="2">
        <v>0</v>
      </c>
      <c r="X373" s="2">
        <v>0</v>
      </c>
      <c r="Y373" s="2">
        <v>0</v>
      </c>
      <c r="Z373" s="2" t="s">
        <v>1622</v>
      </c>
      <c r="AA373" s="24" t="s">
        <v>894</v>
      </c>
      <c r="AB373" s="24" t="s">
        <v>775</v>
      </c>
    </row>
    <row r="374" spans="1:28" x14ac:dyDescent="0.2">
      <c r="A374" s="6">
        <v>135403</v>
      </c>
      <c r="B374" s="6"/>
      <c r="C374" s="24" t="s">
        <v>1324</v>
      </c>
      <c r="D374" s="43">
        <v>135401</v>
      </c>
      <c r="E374" s="42"/>
      <c r="F374" s="2" t="s">
        <v>1360</v>
      </c>
      <c r="G374" s="2">
        <f>VLOOKUP(F374,下拉菜单映射!$A:$B,2,0)</f>
        <v>2</v>
      </c>
      <c r="H374" s="2" t="s">
        <v>74</v>
      </c>
      <c r="I374" s="2">
        <f>VLOOKUP(H374,下拉菜单映射!$E:$F,2,0)</f>
        <v>5</v>
      </c>
      <c r="J374" s="2" t="s">
        <v>42</v>
      </c>
      <c r="K374" s="2">
        <f>VLOOKUP(J374,下拉菜单映射!$I:$J,2,0)</f>
        <v>6</v>
      </c>
      <c r="L374" s="2"/>
      <c r="M374" s="29"/>
      <c r="N374" s="2">
        <v>9999</v>
      </c>
      <c r="O374" s="2">
        <v>25000</v>
      </c>
      <c r="P374" s="2">
        <v>999</v>
      </c>
      <c r="Q374" s="2"/>
      <c r="R374" s="2"/>
      <c r="S374" s="2"/>
      <c r="T374" s="2" t="s">
        <v>71</v>
      </c>
      <c r="U374" s="2">
        <f>VLOOKUP(T374,下拉菜单映射!$M:$N,2,0)</f>
        <v>2</v>
      </c>
      <c r="V374" s="2">
        <v>1</v>
      </c>
      <c r="W374" s="2">
        <v>0</v>
      </c>
      <c r="X374" s="2">
        <v>0</v>
      </c>
      <c r="Y374" s="2">
        <v>0</v>
      </c>
      <c r="Z374" s="2" t="s">
        <v>1622</v>
      </c>
      <c r="AA374" s="24" t="s">
        <v>894</v>
      </c>
      <c r="AB374" s="24" t="s">
        <v>776</v>
      </c>
    </row>
    <row r="375" spans="1:28" x14ac:dyDescent="0.2">
      <c r="A375" s="6">
        <v>135404</v>
      </c>
      <c r="B375" s="6"/>
      <c r="C375" s="24" t="s">
        <v>1324</v>
      </c>
      <c r="D375" s="43">
        <v>135401</v>
      </c>
      <c r="E375" s="42"/>
      <c r="F375" s="2" t="s">
        <v>1360</v>
      </c>
      <c r="G375" s="2">
        <f>VLOOKUP(F375,下拉菜单映射!$A:$B,2,0)</f>
        <v>2</v>
      </c>
      <c r="H375" s="2" t="s">
        <v>74</v>
      </c>
      <c r="I375" s="2">
        <f>VLOOKUP(H375,下拉菜单映射!$E:$F,2,0)</f>
        <v>5</v>
      </c>
      <c r="J375" s="2" t="s">
        <v>42</v>
      </c>
      <c r="K375" s="2">
        <f>VLOOKUP(J375,下拉菜单映射!$I:$J,2,0)</f>
        <v>6</v>
      </c>
      <c r="L375" s="2"/>
      <c r="M375" s="29"/>
      <c r="N375" s="2">
        <v>9999</v>
      </c>
      <c r="O375" s="2">
        <v>25000</v>
      </c>
      <c r="P375" s="2">
        <v>999</v>
      </c>
      <c r="Q375" s="2"/>
      <c r="R375" s="2"/>
      <c r="S375" s="2"/>
      <c r="T375" s="2" t="s">
        <v>71</v>
      </c>
      <c r="U375" s="2">
        <f>VLOOKUP(T375,下拉菜单映射!$M:$N,2,0)</f>
        <v>2</v>
      </c>
      <c r="V375" s="2">
        <v>1</v>
      </c>
      <c r="W375" s="2">
        <v>0</v>
      </c>
      <c r="X375" s="2">
        <v>0</v>
      </c>
      <c r="Y375" s="2">
        <v>0</v>
      </c>
      <c r="Z375" s="2" t="s">
        <v>1622</v>
      </c>
      <c r="AA375" s="24" t="s">
        <v>894</v>
      </c>
      <c r="AB375" s="24" t="s">
        <v>777</v>
      </c>
    </row>
    <row r="376" spans="1:28" x14ac:dyDescent="0.2">
      <c r="A376" s="6">
        <v>135405</v>
      </c>
      <c r="B376" s="6"/>
      <c r="C376" s="24" t="s">
        <v>1324</v>
      </c>
      <c r="D376" s="43">
        <v>135401</v>
      </c>
      <c r="E376" s="42"/>
      <c r="F376" s="2" t="s">
        <v>1360</v>
      </c>
      <c r="G376" s="2">
        <f>VLOOKUP(F376,下拉菜单映射!$A:$B,2,0)</f>
        <v>2</v>
      </c>
      <c r="H376" s="2" t="s">
        <v>74</v>
      </c>
      <c r="I376" s="2">
        <f>VLOOKUP(H376,下拉菜单映射!$E:$F,2,0)</f>
        <v>5</v>
      </c>
      <c r="J376" s="2" t="s">
        <v>42</v>
      </c>
      <c r="K376" s="2">
        <f>VLOOKUP(J376,下拉菜单映射!$I:$J,2,0)</f>
        <v>6</v>
      </c>
      <c r="L376" s="2"/>
      <c r="M376" s="29"/>
      <c r="N376" s="2">
        <v>9999</v>
      </c>
      <c r="O376" s="2">
        <v>25000</v>
      </c>
      <c r="P376" s="2">
        <v>999</v>
      </c>
      <c r="Q376" s="2"/>
      <c r="R376" s="2"/>
      <c r="S376" s="2"/>
      <c r="T376" s="2" t="s">
        <v>71</v>
      </c>
      <c r="U376" s="2">
        <f>VLOOKUP(T376,下拉菜单映射!$M:$N,2,0)</f>
        <v>2</v>
      </c>
      <c r="V376" s="2">
        <v>1</v>
      </c>
      <c r="W376" s="2">
        <v>0</v>
      </c>
      <c r="X376" s="2">
        <v>0</v>
      </c>
      <c r="Y376" s="2">
        <v>0</v>
      </c>
      <c r="Z376" s="2" t="s">
        <v>1622</v>
      </c>
      <c r="AA376" s="24" t="s">
        <v>894</v>
      </c>
      <c r="AB376" s="24" t="s">
        <v>778</v>
      </c>
    </row>
    <row r="377" spans="1:28" x14ac:dyDescent="0.2">
      <c r="A377" s="6">
        <v>135406</v>
      </c>
      <c r="B377" s="6"/>
      <c r="C377" s="24" t="s">
        <v>1324</v>
      </c>
      <c r="D377" s="43">
        <v>135401</v>
      </c>
      <c r="E377" s="42"/>
      <c r="F377" s="2" t="s">
        <v>1360</v>
      </c>
      <c r="G377" s="2">
        <f>VLOOKUP(F377,下拉菜单映射!$A:$B,2,0)</f>
        <v>2</v>
      </c>
      <c r="H377" s="2" t="s">
        <v>74</v>
      </c>
      <c r="I377" s="2">
        <f>VLOOKUP(H377,下拉菜单映射!$E:$F,2,0)</f>
        <v>5</v>
      </c>
      <c r="J377" s="2" t="s">
        <v>42</v>
      </c>
      <c r="K377" s="2">
        <f>VLOOKUP(J377,下拉菜单映射!$I:$J,2,0)</f>
        <v>6</v>
      </c>
      <c r="L377" s="2"/>
      <c r="M377" s="29"/>
      <c r="N377" s="2">
        <v>9999</v>
      </c>
      <c r="O377" s="2">
        <v>25000</v>
      </c>
      <c r="P377" s="2">
        <v>999</v>
      </c>
      <c r="Q377" s="2"/>
      <c r="R377" s="2"/>
      <c r="S377" s="2"/>
      <c r="T377" s="2" t="s">
        <v>71</v>
      </c>
      <c r="U377" s="2">
        <f>VLOOKUP(T377,下拉菜单映射!$M:$N,2,0)</f>
        <v>2</v>
      </c>
      <c r="V377" s="2">
        <v>1</v>
      </c>
      <c r="W377" s="2">
        <v>0</v>
      </c>
      <c r="X377" s="2">
        <v>0</v>
      </c>
      <c r="Y377" s="2">
        <v>0</v>
      </c>
      <c r="Z377" s="2" t="s">
        <v>1622</v>
      </c>
      <c r="AA377" s="24" t="s">
        <v>894</v>
      </c>
      <c r="AB377" s="24" t="s">
        <v>779</v>
      </c>
    </row>
    <row r="378" spans="1:28" x14ac:dyDescent="0.2">
      <c r="A378" s="6">
        <v>135407</v>
      </c>
      <c r="B378" s="6"/>
      <c r="C378" s="24" t="s">
        <v>1324</v>
      </c>
      <c r="D378" s="43">
        <v>135401</v>
      </c>
      <c r="E378" s="42"/>
      <c r="F378" s="2" t="s">
        <v>1360</v>
      </c>
      <c r="G378" s="2">
        <f>VLOOKUP(F378,下拉菜单映射!$A:$B,2,0)</f>
        <v>2</v>
      </c>
      <c r="H378" s="2" t="s">
        <v>74</v>
      </c>
      <c r="I378" s="2">
        <f>VLOOKUP(H378,下拉菜单映射!$E:$F,2,0)</f>
        <v>5</v>
      </c>
      <c r="J378" s="2" t="s">
        <v>42</v>
      </c>
      <c r="K378" s="2">
        <f>VLOOKUP(J378,下拉菜单映射!$I:$J,2,0)</f>
        <v>6</v>
      </c>
      <c r="L378" s="2"/>
      <c r="M378" s="29"/>
      <c r="N378" s="2">
        <v>9999</v>
      </c>
      <c r="O378" s="2">
        <v>25000</v>
      </c>
      <c r="P378" s="2">
        <v>999</v>
      </c>
      <c r="Q378" s="2"/>
      <c r="R378" s="2"/>
      <c r="S378" s="2"/>
      <c r="T378" s="2" t="s">
        <v>71</v>
      </c>
      <c r="U378" s="2">
        <f>VLOOKUP(T378,下拉菜单映射!$M:$N,2,0)</f>
        <v>2</v>
      </c>
      <c r="V378" s="2">
        <v>1</v>
      </c>
      <c r="W378" s="2">
        <v>0</v>
      </c>
      <c r="X378" s="2">
        <v>0</v>
      </c>
      <c r="Y378" s="2">
        <v>0</v>
      </c>
      <c r="Z378" s="2" t="s">
        <v>1622</v>
      </c>
      <c r="AA378" s="24" t="s">
        <v>894</v>
      </c>
      <c r="AB378" s="24" t="s">
        <v>780</v>
      </c>
    </row>
    <row r="379" spans="1:28" x14ac:dyDescent="0.2">
      <c r="A379" s="6">
        <v>142101</v>
      </c>
      <c r="B379" s="6"/>
      <c r="C379" s="24" t="s">
        <v>1325</v>
      </c>
      <c r="D379" s="43">
        <v>142101</v>
      </c>
      <c r="E379" s="42"/>
      <c r="F379" s="2" t="s">
        <v>1360</v>
      </c>
      <c r="G379" s="2">
        <f>VLOOKUP(F379,下拉菜单映射!$A:$B,2,0)</f>
        <v>2</v>
      </c>
      <c r="H379" s="2" t="s">
        <v>157</v>
      </c>
      <c r="I379" s="2">
        <f>VLOOKUP(H379,下拉菜单映射!$E:$F,2,0)</f>
        <v>2</v>
      </c>
      <c r="J379" s="2" t="s">
        <v>42</v>
      </c>
      <c r="K379" s="2">
        <f>VLOOKUP(J379,下拉菜单映射!$I:$J,2,0)</f>
        <v>6</v>
      </c>
      <c r="L379" s="2"/>
      <c r="M379" s="29"/>
      <c r="N379" s="2">
        <v>9999</v>
      </c>
      <c r="O379" s="2">
        <v>25000</v>
      </c>
      <c r="P379" s="2">
        <v>999</v>
      </c>
      <c r="Q379" s="2"/>
      <c r="R379" s="2"/>
      <c r="S379" s="2"/>
      <c r="T379" s="2" t="s">
        <v>71</v>
      </c>
      <c r="U379" s="2">
        <f>VLOOKUP(T379,下拉菜单映射!$M:$N,2,0)</f>
        <v>2</v>
      </c>
      <c r="V379" s="2">
        <v>1</v>
      </c>
      <c r="W379" s="2">
        <v>0</v>
      </c>
      <c r="X379" s="2">
        <v>0</v>
      </c>
      <c r="Y379" s="2">
        <v>0</v>
      </c>
      <c r="Z379" s="2" t="s">
        <v>1622</v>
      </c>
      <c r="AA379" s="24" t="s">
        <v>894</v>
      </c>
      <c r="AB379" s="24" t="s">
        <v>781</v>
      </c>
    </row>
    <row r="380" spans="1:28" x14ac:dyDescent="0.2">
      <c r="A380" s="6">
        <v>142201</v>
      </c>
      <c r="B380" s="6"/>
      <c r="C380" s="24" t="s">
        <v>1326</v>
      </c>
      <c r="D380" s="43">
        <v>142201</v>
      </c>
      <c r="E380" s="42"/>
      <c r="F380" s="2" t="s">
        <v>1360</v>
      </c>
      <c r="G380" s="2">
        <f>VLOOKUP(F380,下拉菜单映射!$A:$B,2,0)</f>
        <v>2</v>
      </c>
      <c r="H380" s="2" t="s">
        <v>157</v>
      </c>
      <c r="I380" s="2">
        <f>VLOOKUP(H380,下拉菜单映射!$E:$F,2,0)</f>
        <v>2</v>
      </c>
      <c r="J380" s="2" t="s">
        <v>42</v>
      </c>
      <c r="K380" s="2">
        <f>VLOOKUP(J380,下拉菜单映射!$I:$J,2,0)</f>
        <v>6</v>
      </c>
      <c r="L380" s="2"/>
      <c r="M380" s="29"/>
      <c r="N380" s="2">
        <v>9999</v>
      </c>
      <c r="O380" s="2">
        <v>25000</v>
      </c>
      <c r="P380" s="2">
        <v>999</v>
      </c>
      <c r="Q380" s="2"/>
      <c r="R380" s="2"/>
      <c r="S380" s="2"/>
      <c r="T380" s="2" t="s">
        <v>71</v>
      </c>
      <c r="U380" s="2">
        <f>VLOOKUP(T380,下拉菜单映射!$M:$N,2,0)</f>
        <v>2</v>
      </c>
      <c r="V380" s="2">
        <v>1</v>
      </c>
      <c r="W380" s="2">
        <v>0</v>
      </c>
      <c r="X380" s="2">
        <v>0</v>
      </c>
      <c r="Y380" s="2">
        <v>0</v>
      </c>
      <c r="Z380" s="2" t="s">
        <v>1622</v>
      </c>
      <c r="AA380" s="24" t="s">
        <v>894</v>
      </c>
      <c r="AB380" s="24" t="s">
        <v>782</v>
      </c>
    </row>
    <row r="381" spans="1:28" x14ac:dyDescent="0.2">
      <c r="A381" s="6">
        <v>142301</v>
      </c>
      <c r="B381" s="6"/>
      <c r="C381" s="24" t="s">
        <v>1327</v>
      </c>
      <c r="D381" s="43">
        <v>142301</v>
      </c>
      <c r="E381" s="42"/>
      <c r="F381" s="2" t="s">
        <v>1360</v>
      </c>
      <c r="G381" s="2">
        <f>VLOOKUP(F381,下拉菜单映射!$A:$B,2,0)</f>
        <v>2</v>
      </c>
      <c r="H381" s="2" t="s">
        <v>157</v>
      </c>
      <c r="I381" s="2">
        <f>VLOOKUP(H381,下拉菜单映射!$E:$F,2,0)</f>
        <v>2</v>
      </c>
      <c r="J381" s="2" t="s">
        <v>42</v>
      </c>
      <c r="K381" s="2">
        <f>VLOOKUP(J381,下拉菜单映射!$I:$J,2,0)</f>
        <v>6</v>
      </c>
      <c r="L381" s="2"/>
      <c r="M381" s="29"/>
      <c r="N381" s="2">
        <v>9999</v>
      </c>
      <c r="O381" s="2">
        <v>25000</v>
      </c>
      <c r="P381" s="2">
        <v>999</v>
      </c>
      <c r="Q381" s="2"/>
      <c r="R381" s="2"/>
      <c r="S381" s="2"/>
      <c r="T381" s="2" t="s">
        <v>71</v>
      </c>
      <c r="U381" s="2">
        <f>VLOOKUP(T381,下拉菜单映射!$M:$N,2,0)</f>
        <v>2</v>
      </c>
      <c r="V381" s="2">
        <v>1</v>
      </c>
      <c r="W381" s="2">
        <v>0</v>
      </c>
      <c r="X381" s="2">
        <v>0</v>
      </c>
      <c r="Y381" s="2">
        <v>0</v>
      </c>
      <c r="Z381" s="2" t="s">
        <v>1622</v>
      </c>
      <c r="AA381" s="24" t="s">
        <v>894</v>
      </c>
      <c r="AB381" s="24" t="s">
        <v>783</v>
      </c>
    </row>
    <row r="382" spans="1:28" x14ac:dyDescent="0.2">
      <c r="A382" s="6">
        <v>142401</v>
      </c>
      <c r="B382" s="6"/>
      <c r="C382" s="24" t="s">
        <v>1328</v>
      </c>
      <c r="D382" s="43">
        <v>142401</v>
      </c>
      <c r="E382" s="42"/>
      <c r="F382" s="2" t="s">
        <v>1360</v>
      </c>
      <c r="G382" s="2">
        <f>VLOOKUP(F382,下拉菜单映射!$A:$B,2,0)</f>
        <v>2</v>
      </c>
      <c r="H382" s="2" t="s">
        <v>157</v>
      </c>
      <c r="I382" s="2">
        <f>VLOOKUP(H382,下拉菜单映射!$E:$F,2,0)</f>
        <v>2</v>
      </c>
      <c r="J382" s="2" t="s">
        <v>42</v>
      </c>
      <c r="K382" s="2">
        <f>VLOOKUP(J382,下拉菜单映射!$I:$J,2,0)</f>
        <v>6</v>
      </c>
      <c r="L382" s="2"/>
      <c r="M382" s="29"/>
      <c r="N382" s="2">
        <v>9999</v>
      </c>
      <c r="O382" s="2">
        <v>25000</v>
      </c>
      <c r="P382" s="2">
        <v>999</v>
      </c>
      <c r="Q382" s="2"/>
      <c r="R382" s="2"/>
      <c r="S382" s="2"/>
      <c r="T382" s="2" t="s">
        <v>71</v>
      </c>
      <c r="U382" s="2">
        <f>VLOOKUP(T382,下拉菜单映射!$M:$N,2,0)</f>
        <v>2</v>
      </c>
      <c r="V382" s="2">
        <v>1</v>
      </c>
      <c r="W382" s="2">
        <v>0</v>
      </c>
      <c r="X382" s="2">
        <v>0</v>
      </c>
      <c r="Y382" s="2">
        <v>0</v>
      </c>
      <c r="Z382" s="2" t="s">
        <v>1622</v>
      </c>
      <c r="AA382" s="24" t="s">
        <v>894</v>
      </c>
      <c r="AB382" s="24" t="s">
        <v>784</v>
      </c>
    </row>
    <row r="383" spans="1:28" x14ac:dyDescent="0.2">
      <c r="A383" s="6">
        <v>143101</v>
      </c>
      <c r="B383" s="6"/>
      <c r="C383" s="24" t="s">
        <v>1329</v>
      </c>
      <c r="D383" s="43">
        <v>143101</v>
      </c>
      <c r="E383" s="42"/>
      <c r="F383" s="2" t="s">
        <v>1360</v>
      </c>
      <c r="G383" s="2">
        <f>VLOOKUP(F383,下拉菜单映射!$A:$B,2,0)</f>
        <v>2</v>
      </c>
      <c r="H383" s="2" t="s">
        <v>87</v>
      </c>
      <c r="I383" s="2">
        <f>VLOOKUP(H383,下拉菜单映射!$E:$F,2,0)</f>
        <v>3</v>
      </c>
      <c r="J383" s="2" t="s">
        <v>42</v>
      </c>
      <c r="K383" s="2">
        <f>VLOOKUP(J383,下拉菜单映射!$I:$J,2,0)</f>
        <v>6</v>
      </c>
      <c r="L383" s="2"/>
      <c r="M383" s="29"/>
      <c r="N383" s="2">
        <v>9999</v>
      </c>
      <c r="O383" s="2">
        <v>25000</v>
      </c>
      <c r="P383" s="2">
        <v>999</v>
      </c>
      <c r="Q383" s="2"/>
      <c r="R383" s="2"/>
      <c r="S383" s="2"/>
      <c r="T383" s="2" t="s">
        <v>71</v>
      </c>
      <c r="U383" s="2">
        <f>VLOOKUP(T383,下拉菜单映射!$M:$N,2,0)</f>
        <v>2</v>
      </c>
      <c r="V383" s="2">
        <v>1</v>
      </c>
      <c r="W383" s="2">
        <v>0</v>
      </c>
      <c r="X383" s="2">
        <v>0</v>
      </c>
      <c r="Y383" s="2">
        <v>0</v>
      </c>
      <c r="Z383" s="2" t="s">
        <v>1622</v>
      </c>
      <c r="AA383" s="24" t="s">
        <v>894</v>
      </c>
      <c r="AB383" s="24" t="s">
        <v>785</v>
      </c>
    </row>
    <row r="384" spans="1:28" x14ac:dyDescent="0.2">
      <c r="A384" s="6">
        <v>143102</v>
      </c>
      <c r="B384" s="6"/>
      <c r="C384" s="24" t="s">
        <v>1329</v>
      </c>
      <c r="D384" s="43">
        <v>143101</v>
      </c>
      <c r="E384" s="42"/>
      <c r="F384" s="2" t="s">
        <v>1360</v>
      </c>
      <c r="G384" s="2">
        <f>VLOOKUP(F384,下拉菜单映射!$A:$B,2,0)</f>
        <v>2</v>
      </c>
      <c r="H384" s="2" t="s">
        <v>87</v>
      </c>
      <c r="I384" s="2">
        <f>VLOOKUP(H384,下拉菜单映射!$E:$F,2,0)</f>
        <v>3</v>
      </c>
      <c r="J384" s="2" t="s">
        <v>42</v>
      </c>
      <c r="K384" s="2">
        <f>VLOOKUP(J384,下拉菜单映射!$I:$J,2,0)</f>
        <v>6</v>
      </c>
      <c r="L384" s="2"/>
      <c r="M384" s="29"/>
      <c r="N384" s="2">
        <v>9999</v>
      </c>
      <c r="O384" s="2">
        <v>25000</v>
      </c>
      <c r="P384" s="2">
        <v>999</v>
      </c>
      <c r="Q384" s="2"/>
      <c r="R384" s="2"/>
      <c r="S384" s="2"/>
      <c r="T384" s="2" t="s">
        <v>71</v>
      </c>
      <c r="U384" s="2">
        <f>VLOOKUP(T384,下拉菜单映射!$M:$N,2,0)</f>
        <v>2</v>
      </c>
      <c r="V384" s="2">
        <v>1</v>
      </c>
      <c r="W384" s="2">
        <v>0</v>
      </c>
      <c r="X384" s="2">
        <v>0</v>
      </c>
      <c r="Y384" s="2">
        <v>0</v>
      </c>
      <c r="Z384" s="2" t="s">
        <v>1622</v>
      </c>
      <c r="AA384" s="24" t="s">
        <v>894</v>
      </c>
      <c r="AB384" s="24" t="s">
        <v>786</v>
      </c>
    </row>
    <row r="385" spans="1:28" x14ac:dyDescent="0.2">
      <c r="A385" s="6">
        <v>143201</v>
      </c>
      <c r="B385" s="6"/>
      <c r="C385" s="24" t="s">
        <v>1330</v>
      </c>
      <c r="D385" s="43">
        <v>143201</v>
      </c>
      <c r="E385" s="42"/>
      <c r="F385" s="2" t="s">
        <v>1360</v>
      </c>
      <c r="G385" s="2">
        <f>VLOOKUP(F385,下拉菜单映射!$A:$B,2,0)</f>
        <v>2</v>
      </c>
      <c r="H385" s="2" t="s">
        <v>87</v>
      </c>
      <c r="I385" s="2">
        <f>VLOOKUP(H385,下拉菜单映射!$E:$F,2,0)</f>
        <v>3</v>
      </c>
      <c r="J385" s="2" t="s">
        <v>42</v>
      </c>
      <c r="K385" s="2">
        <f>VLOOKUP(J385,下拉菜单映射!$I:$J,2,0)</f>
        <v>6</v>
      </c>
      <c r="L385" s="2"/>
      <c r="M385" s="29"/>
      <c r="N385" s="2">
        <v>9999</v>
      </c>
      <c r="O385" s="2">
        <v>25000</v>
      </c>
      <c r="P385" s="2">
        <v>999</v>
      </c>
      <c r="Q385" s="2"/>
      <c r="R385" s="2"/>
      <c r="S385" s="2"/>
      <c r="T385" s="2" t="s">
        <v>71</v>
      </c>
      <c r="U385" s="2">
        <f>VLOOKUP(T385,下拉菜单映射!$M:$N,2,0)</f>
        <v>2</v>
      </c>
      <c r="V385" s="2">
        <v>1</v>
      </c>
      <c r="W385" s="2">
        <v>0</v>
      </c>
      <c r="X385" s="2">
        <v>0</v>
      </c>
      <c r="Y385" s="2">
        <v>0</v>
      </c>
      <c r="Z385" s="2" t="s">
        <v>1622</v>
      </c>
      <c r="AA385" s="24" t="s">
        <v>894</v>
      </c>
      <c r="AB385" s="24" t="s">
        <v>787</v>
      </c>
    </row>
    <row r="386" spans="1:28" x14ac:dyDescent="0.2">
      <c r="A386" s="6">
        <v>143202</v>
      </c>
      <c r="B386" s="6"/>
      <c r="C386" s="24" t="s">
        <v>1330</v>
      </c>
      <c r="D386" s="43">
        <v>143201</v>
      </c>
      <c r="E386" s="42"/>
      <c r="F386" s="2" t="s">
        <v>1360</v>
      </c>
      <c r="G386" s="2">
        <f>VLOOKUP(F386,下拉菜单映射!$A:$B,2,0)</f>
        <v>2</v>
      </c>
      <c r="H386" s="2" t="s">
        <v>87</v>
      </c>
      <c r="I386" s="2">
        <f>VLOOKUP(H386,下拉菜单映射!$E:$F,2,0)</f>
        <v>3</v>
      </c>
      <c r="J386" s="2" t="s">
        <v>42</v>
      </c>
      <c r="K386" s="2">
        <f>VLOOKUP(J386,下拉菜单映射!$I:$J,2,0)</f>
        <v>6</v>
      </c>
      <c r="L386" s="2"/>
      <c r="M386" s="29"/>
      <c r="N386" s="2">
        <v>9999</v>
      </c>
      <c r="O386" s="2">
        <v>25000</v>
      </c>
      <c r="P386" s="2">
        <v>999</v>
      </c>
      <c r="Q386" s="2"/>
      <c r="R386" s="2"/>
      <c r="S386" s="2"/>
      <c r="T386" s="2" t="s">
        <v>71</v>
      </c>
      <c r="U386" s="2">
        <f>VLOOKUP(T386,下拉菜单映射!$M:$N,2,0)</f>
        <v>2</v>
      </c>
      <c r="V386" s="2">
        <v>1</v>
      </c>
      <c r="W386" s="2">
        <v>0</v>
      </c>
      <c r="X386" s="2">
        <v>0</v>
      </c>
      <c r="Y386" s="2">
        <v>0</v>
      </c>
      <c r="Z386" s="2" t="s">
        <v>1622</v>
      </c>
      <c r="AA386" s="24" t="s">
        <v>894</v>
      </c>
      <c r="AB386" s="24" t="s">
        <v>788</v>
      </c>
    </row>
    <row r="387" spans="1:28" x14ac:dyDescent="0.2">
      <c r="A387" s="6">
        <v>143301</v>
      </c>
      <c r="B387" s="6"/>
      <c r="C387" s="24" t="s">
        <v>1331</v>
      </c>
      <c r="D387" s="43">
        <v>143301</v>
      </c>
      <c r="E387" s="42"/>
      <c r="F387" s="2" t="s">
        <v>1360</v>
      </c>
      <c r="G387" s="2">
        <f>VLOOKUP(F387,下拉菜单映射!$A:$B,2,0)</f>
        <v>2</v>
      </c>
      <c r="H387" s="2" t="s">
        <v>87</v>
      </c>
      <c r="I387" s="2">
        <f>VLOOKUP(H387,下拉菜单映射!$E:$F,2,0)</f>
        <v>3</v>
      </c>
      <c r="J387" s="2" t="s">
        <v>42</v>
      </c>
      <c r="K387" s="2">
        <f>VLOOKUP(J387,下拉菜单映射!$I:$J,2,0)</f>
        <v>6</v>
      </c>
      <c r="L387" s="2"/>
      <c r="M387" s="29"/>
      <c r="N387" s="2">
        <v>9999</v>
      </c>
      <c r="O387" s="2">
        <v>25000</v>
      </c>
      <c r="P387" s="2">
        <v>999</v>
      </c>
      <c r="Q387" s="2"/>
      <c r="R387" s="2"/>
      <c r="S387" s="2"/>
      <c r="T387" s="2" t="s">
        <v>71</v>
      </c>
      <c r="U387" s="2">
        <f>VLOOKUP(T387,下拉菜单映射!$M:$N,2,0)</f>
        <v>2</v>
      </c>
      <c r="V387" s="2">
        <v>1</v>
      </c>
      <c r="W387" s="2">
        <v>0</v>
      </c>
      <c r="X387" s="2">
        <v>0</v>
      </c>
      <c r="Y387" s="2">
        <v>0</v>
      </c>
      <c r="Z387" s="2" t="s">
        <v>1622</v>
      </c>
      <c r="AA387" s="24" t="s">
        <v>894</v>
      </c>
      <c r="AB387" s="24" t="s">
        <v>789</v>
      </c>
    </row>
    <row r="388" spans="1:28" x14ac:dyDescent="0.2">
      <c r="A388" s="6">
        <v>143302</v>
      </c>
      <c r="B388" s="6"/>
      <c r="C388" s="24" t="s">
        <v>1331</v>
      </c>
      <c r="D388" s="43">
        <v>143301</v>
      </c>
      <c r="E388" s="42"/>
      <c r="F388" s="2" t="s">
        <v>1360</v>
      </c>
      <c r="G388" s="2">
        <f>VLOOKUP(F388,下拉菜单映射!$A:$B,2,0)</f>
        <v>2</v>
      </c>
      <c r="H388" s="2" t="s">
        <v>87</v>
      </c>
      <c r="I388" s="2">
        <f>VLOOKUP(H388,下拉菜单映射!$E:$F,2,0)</f>
        <v>3</v>
      </c>
      <c r="J388" s="2" t="s">
        <v>42</v>
      </c>
      <c r="K388" s="2">
        <f>VLOOKUP(J388,下拉菜单映射!$I:$J,2,0)</f>
        <v>6</v>
      </c>
      <c r="L388" s="2"/>
      <c r="M388" s="29"/>
      <c r="N388" s="2">
        <v>9999</v>
      </c>
      <c r="O388" s="2">
        <v>25000</v>
      </c>
      <c r="P388" s="2">
        <v>999</v>
      </c>
      <c r="Q388" s="2"/>
      <c r="R388" s="2"/>
      <c r="S388" s="2"/>
      <c r="T388" s="2" t="s">
        <v>71</v>
      </c>
      <c r="U388" s="2">
        <f>VLOOKUP(T388,下拉菜单映射!$M:$N,2,0)</f>
        <v>2</v>
      </c>
      <c r="V388" s="2">
        <v>1</v>
      </c>
      <c r="W388" s="2">
        <v>0</v>
      </c>
      <c r="X388" s="2">
        <v>0</v>
      </c>
      <c r="Y388" s="2">
        <v>0</v>
      </c>
      <c r="Z388" s="2" t="s">
        <v>1622</v>
      </c>
      <c r="AA388" s="24" t="s">
        <v>894</v>
      </c>
      <c r="AB388" s="24" t="s">
        <v>790</v>
      </c>
    </row>
    <row r="389" spans="1:28" x14ac:dyDescent="0.2">
      <c r="A389" s="6">
        <v>143401</v>
      </c>
      <c r="B389" s="6"/>
      <c r="C389" s="24" t="s">
        <v>1332</v>
      </c>
      <c r="D389" s="43">
        <v>143401</v>
      </c>
      <c r="E389" s="42"/>
      <c r="F389" s="2" t="s">
        <v>1360</v>
      </c>
      <c r="G389" s="2">
        <f>VLOOKUP(F389,下拉菜单映射!$A:$B,2,0)</f>
        <v>2</v>
      </c>
      <c r="H389" s="2" t="s">
        <v>87</v>
      </c>
      <c r="I389" s="2">
        <f>VLOOKUP(H389,下拉菜单映射!$E:$F,2,0)</f>
        <v>3</v>
      </c>
      <c r="J389" s="2" t="s">
        <v>42</v>
      </c>
      <c r="K389" s="2">
        <f>VLOOKUP(J389,下拉菜单映射!$I:$J,2,0)</f>
        <v>6</v>
      </c>
      <c r="L389" s="2"/>
      <c r="M389" s="29"/>
      <c r="N389" s="2">
        <v>9999</v>
      </c>
      <c r="O389" s="2">
        <v>25000</v>
      </c>
      <c r="P389" s="2">
        <v>999</v>
      </c>
      <c r="Q389" s="2"/>
      <c r="R389" s="2"/>
      <c r="S389" s="2"/>
      <c r="T389" s="2" t="s">
        <v>71</v>
      </c>
      <c r="U389" s="2">
        <f>VLOOKUP(T389,下拉菜单映射!$M:$N,2,0)</f>
        <v>2</v>
      </c>
      <c r="V389" s="2">
        <v>1</v>
      </c>
      <c r="W389" s="2">
        <v>0</v>
      </c>
      <c r="X389" s="2">
        <v>0</v>
      </c>
      <c r="Y389" s="2">
        <v>0</v>
      </c>
      <c r="Z389" s="2" t="s">
        <v>1622</v>
      </c>
      <c r="AA389" s="24" t="s">
        <v>894</v>
      </c>
      <c r="AB389" s="24" t="s">
        <v>791</v>
      </c>
    </row>
    <row r="390" spans="1:28" x14ac:dyDescent="0.2">
      <c r="A390" s="6">
        <v>143402</v>
      </c>
      <c r="B390" s="6"/>
      <c r="C390" s="24" t="s">
        <v>1332</v>
      </c>
      <c r="D390" s="43">
        <v>143401</v>
      </c>
      <c r="E390" s="42"/>
      <c r="F390" s="2" t="s">
        <v>1360</v>
      </c>
      <c r="G390" s="2">
        <f>VLOOKUP(F390,下拉菜单映射!$A:$B,2,0)</f>
        <v>2</v>
      </c>
      <c r="H390" s="2" t="s">
        <v>87</v>
      </c>
      <c r="I390" s="2">
        <f>VLOOKUP(H390,下拉菜单映射!$E:$F,2,0)</f>
        <v>3</v>
      </c>
      <c r="J390" s="2" t="s">
        <v>42</v>
      </c>
      <c r="K390" s="2">
        <f>VLOOKUP(J390,下拉菜单映射!$I:$J,2,0)</f>
        <v>6</v>
      </c>
      <c r="L390" s="2"/>
      <c r="M390" s="29"/>
      <c r="N390" s="2">
        <v>9999</v>
      </c>
      <c r="O390" s="2">
        <v>25000</v>
      </c>
      <c r="P390" s="2">
        <v>999</v>
      </c>
      <c r="Q390" s="2"/>
      <c r="R390" s="2"/>
      <c r="S390" s="2"/>
      <c r="T390" s="2" t="s">
        <v>71</v>
      </c>
      <c r="U390" s="2">
        <f>VLOOKUP(T390,下拉菜单映射!$M:$N,2,0)</f>
        <v>2</v>
      </c>
      <c r="V390" s="2">
        <v>1</v>
      </c>
      <c r="W390" s="2">
        <v>0</v>
      </c>
      <c r="X390" s="2">
        <v>0</v>
      </c>
      <c r="Y390" s="2">
        <v>0</v>
      </c>
      <c r="Z390" s="2" t="s">
        <v>1622</v>
      </c>
      <c r="AA390" s="24" t="s">
        <v>894</v>
      </c>
      <c r="AB390" s="24" t="s">
        <v>792</v>
      </c>
    </row>
    <row r="391" spans="1:28" x14ac:dyDescent="0.2">
      <c r="A391" s="6">
        <v>144101</v>
      </c>
      <c r="B391" s="6"/>
      <c r="C391" s="24" t="s">
        <v>1333</v>
      </c>
      <c r="D391" s="43">
        <v>144101</v>
      </c>
      <c r="E391" s="42"/>
      <c r="F391" s="2" t="s">
        <v>1360</v>
      </c>
      <c r="G391" s="2">
        <f>VLOOKUP(F391,下拉菜单映射!$A:$B,2,0)</f>
        <v>2</v>
      </c>
      <c r="H391" s="2" t="s">
        <v>77</v>
      </c>
      <c r="I391" s="2">
        <f>VLOOKUP(H391,下拉菜单映射!$E:$F,2,0)</f>
        <v>4</v>
      </c>
      <c r="J391" s="2" t="s">
        <v>42</v>
      </c>
      <c r="K391" s="2">
        <f>VLOOKUP(J391,下拉菜单映射!$I:$J,2,0)</f>
        <v>6</v>
      </c>
      <c r="L391" s="2"/>
      <c r="M391" s="29"/>
      <c r="N391" s="2">
        <v>9999</v>
      </c>
      <c r="O391" s="2">
        <v>25000</v>
      </c>
      <c r="P391" s="2">
        <v>999</v>
      </c>
      <c r="Q391" s="2"/>
      <c r="R391" s="2"/>
      <c r="S391" s="2"/>
      <c r="T391" s="2" t="s">
        <v>71</v>
      </c>
      <c r="U391" s="2">
        <f>VLOOKUP(T391,下拉菜单映射!$M:$N,2,0)</f>
        <v>2</v>
      </c>
      <c r="V391" s="2">
        <v>1</v>
      </c>
      <c r="W391" s="2">
        <v>0</v>
      </c>
      <c r="X391" s="2">
        <v>0</v>
      </c>
      <c r="Y391" s="2">
        <v>0</v>
      </c>
      <c r="Z391" s="2" t="s">
        <v>1622</v>
      </c>
      <c r="AA391" s="24" t="s">
        <v>894</v>
      </c>
      <c r="AB391" s="24" t="s">
        <v>793</v>
      </c>
    </row>
    <row r="392" spans="1:28" x14ac:dyDescent="0.2">
      <c r="A392" s="6">
        <v>144102</v>
      </c>
      <c r="B392" s="6"/>
      <c r="C392" s="24" t="s">
        <v>1333</v>
      </c>
      <c r="D392" s="43">
        <v>144101</v>
      </c>
      <c r="E392" s="42"/>
      <c r="F392" s="2" t="s">
        <v>1360</v>
      </c>
      <c r="G392" s="2">
        <f>VLOOKUP(F392,下拉菜单映射!$A:$B,2,0)</f>
        <v>2</v>
      </c>
      <c r="H392" s="2" t="s">
        <v>77</v>
      </c>
      <c r="I392" s="2">
        <f>VLOOKUP(H392,下拉菜单映射!$E:$F,2,0)</f>
        <v>4</v>
      </c>
      <c r="J392" s="2" t="s">
        <v>42</v>
      </c>
      <c r="K392" s="2">
        <f>VLOOKUP(J392,下拉菜单映射!$I:$J,2,0)</f>
        <v>6</v>
      </c>
      <c r="L392" s="2"/>
      <c r="M392" s="29"/>
      <c r="N392" s="2">
        <v>9999</v>
      </c>
      <c r="O392" s="2">
        <v>25000</v>
      </c>
      <c r="P392" s="2">
        <v>999</v>
      </c>
      <c r="Q392" s="2"/>
      <c r="R392" s="2"/>
      <c r="S392" s="2"/>
      <c r="T392" s="2" t="s">
        <v>71</v>
      </c>
      <c r="U392" s="2">
        <f>VLOOKUP(T392,下拉菜单映射!$M:$N,2,0)</f>
        <v>2</v>
      </c>
      <c r="V392" s="2">
        <v>1</v>
      </c>
      <c r="W392" s="2">
        <v>0</v>
      </c>
      <c r="X392" s="2">
        <v>0</v>
      </c>
      <c r="Y392" s="2">
        <v>0</v>
      </c>
      <c r="Z392" s="2" t="s">
        <v>1622</v>
      </c>
      <c r="AA392" s="24" t="s">
        <v>894</v>
      </c>
      <c r="AB392" s="24" t="s">
        <v>794</v>
      </c>
    </row>
    <row r="393" spans="1:28" x14ac:dyDescent="0.2">
      <c r="A393" s="6">
        <v>144103</v>
      </c>
      <c r="B393" s="6"/>
      <c r="C393" s="24" t="s">
        <v>1333</v>
      </c>
      <c r="D393" s="43">
        <v>144101</v>
      </c>
      <c r="E393" s="42"/>
      <c r="F393" s="2" t="s">
        <v>1360</v>
      </c>
      <c r="G393" s="2">
        <f>VLOOKUP(F393,下拉菜单映射!$A:$B,2,0)</f>
        <v>2</v>
      </c>
      <c r="H393" s="2" t="s">
        <v>77</v>
      </c>
      <c r="I393" s="2">
        <f>VLOOKUP(H393,下拉菜单映射!$E:$F,2,0)</f>
        <v>4</v>
      </c>
      <c r="J393" s="2" t="s">
        <v>42</v>
      </c>
      <c r="K393" s="2">
        <f>VLOOKUP(J393,下拉菜单映射!$I:$J,2,0)</f>
        <v>6</v>
      </c>
      <c r="L393" s="2"/>
      <c r="M393" s="29"/>
      <c r="N393" s="2">
        <v>9999</v>
      </c>
      <c r="O393" s="2">
        <v>25000</v>
      </c>
      <c r="P393" s="2">
        <v>999</v>
      </c>
      <c r="Q393" s="2"/>
      <c r="R393" s="2"/>
      <c r="S393" s="2"/>
      <c r="T393" s="2" t="s">
        <v>71</v>
      </c>
      <c r="U393" s="2">
        <f>VLOOKUP(T393,下拉菜单映射!$M:$N,2,0)</f>
        <v>2</v>
      </c>
      <c r="V393" s="2">
        <v>1</v>
      </c>
      <c r="W393" s="2">
        <v>0</v>
      </c>
      <c r="X393" s="2">
        <v>0</v>
      </c>
      <c r="Y393" s="2">
        <v>0</v>
      </c>
      <c r="Z393" s="2" t="s">
        <v>1622</v>
      </c>
      <c r="AA393" s="24" t="s">
        <v>894</v>
      </c>
      <c r="AB393" s="24" t="s">
        <v>795</v>
      </c>
    </row>
    <row r="394" spans="1:28" x14ac:dyDescent="0.2">
      <c r="A394" s="6">
        <v>144104</v>
      </c>
      <c r="B394" s="6"/>
      <c r="C394" s="24" t="s">
        <v>1333</v>
      </c>
      <c r="D394" s="43">
        <v>144101</v>
      </c>
      <c r="E394" s="42"/>
      <c r="F394" s="2" t="s">
        <v>1360</v>
      </c>
      <c r="G394" s="2">
        <f>VLOOKUP(F394,下拉菜单映射!$A:$B,2,0)</f>
        <v>2</v>
      </c>
      <c r="H394" s="2" t="s">
        <v>77</v>
      </c>
      <c r="I394" s="2">
        <f>VLOOKUP(H394,下拉菜单映射!$E:$F,2,0)</f>
        <v>4</v>
      </c>
      <c r="J394" s="2" t="s">
        <v>42</v>
      </c>
      <c r="K394" s="2">
        <f>VLOOKUP(J394,下拉菜单映射!$I:$J,2,0)</f>
        <v>6</v>
      </c>
      <c r="L394" s="2"/>
      <c r="M394" s="29"/>
      <c r="N394" s="2">
        <v>9999</v>
      </c>
      <c r="O394" s="2">
        <v>25000</v>
      </c>
      <c r="P394" s="2">
        <v>999</v>
      </c>
      <c r="Q394" s="2"/>
      <c r="R394" s="2"/>
      <c r="S394" s="2"/>
      <c r="T394" s="2" t="s">
        <v>71</v>
      </c>
      <c r="U394" s="2">
        <f>VLOOKUP(T394,下拉菜单映射!$M:$N,2,0)</f>
        <v>2</v>
      </c>
      <c r="V394" s="2">
        <v>1</v>
      </c>
      <c r="W394" s="2">
        <v>0</v>
      </c>
      <c r="X394" s="2">
        <v>0</v>
      </c>
      <c r="Y394" s="2">
        <v>0</v>
      </c>
      <c r="Z394" s="2" t="s">
        <v>1622</v>
      </c>
      <c r="AA394" s="24" t="s">
        <v>894</v>
      </c>
      <c r="AB394" s="24" t="s">
        <v>796</v>
      </c>
    </row>
    <row r="395" spans="1:28" x14ac:dyDescent="0.2">
      <c r="A395" s="6">
        <v>144105</v>
      </c>
      <c r="B395" s="6"/>
      <c r="C395" s="24" t="s">
        <v>1333</v>
      </c>
      <c r="D395" s="43">
        <v>144101</v>
      </c>
      <c r="E395" s="42"/>
      <c r="F395" s="2" t="s">
        <v>1360</v>
      </c>
      <c r="G395" s="2">
        <f>VLOOKUP(F395,下拉菜单映射!$A:$B,2,0)</f>
        <v>2</v>
      </c>
      <c r="H395" s="2" t="s">
        <v>77</v>
      </c>
      <c r="I395" s="2">
        <f>VLOOKUP(H395,下拉菜单映射!$E:$F,2,0)</f>
        <v>4</v>
      </c>
      <c r="J395" s="2" t="s">
        <v>42</v>
      </c>
      <c r="K395" s="2">
        <f>VLOOKUP(J395,下拉菜单映射!$I:$J,2,0)</f>
        <v>6</v>
      </c>
      <c r="L395" s="2"/>
      <c r="M395" s="29"/>
      <c r="N395" s="2">
        <v>9999</v>
      </c>
      <c r="O395" s="2">
        <v>25000</v>
      </c>
      <c r="P395" s="2">
        <v>999</v>
      </c>
      <c r="Q395" s="2"/>
      <c r="R395" s="2"/>
      <c r="S395" s="2"/>
      <c r="T395" s="2" t="s">
        <v>71</v>
      </c>
      <c r="U395" s="2">
        <f>VLOOKUP(T395,下拉菜单映射!$M:$N,2,0)</f>
        <v>2</v>
      </c>
      <c r="V395" s="2">
        <v>1</v>
      </c>
      <c r="W395" s="2">
        <v>0</v>
      </c>
      <c r="X395" s="2">
        <v>0</v>
      </c>
      <c r="Y395" s="2">
        <v>0</v>
      </c>
      <c r="Z395" s="2" t="s">
        <v>1622</v>
      </c>
      <c r="AA395" s="24" t="s">
        <v>894</v>
      </c>
      <c r="AB395" s="24" t="s">
        <v>797</v>
      </c>
    </row>
    <row r="396" spans="1:28" x14ac:dyDescent="0.2">
      <c r="A396" s="6">
        <v>144201</v>
      </c>
      <c r="B396" s="6"/>
      <c r="C396" s="24" t="s">
        <v>1334</v>
      </c>
      <c r="D396" s="43">
        <v>144201</v>
      </c>
      <c r="E396" s="42"/>
      <c r="F396" s="2" t="s">
        <v>1360</v>
      </c>
      <c r="G396" s="2">
        <f>VLOOKUP(F396,下拉菜单映射!$A:$B,2,0)</f>
        <v>2</v>
      </c>
      <c r="H396" s="2" t="s">
        <v>77</v>
      </c>
      <c r="I396" s="2">
        <f>VLOOKUP(H396,下拉菜单映射!$E:$F,2,0)</f>
        <v>4</v>
      </c>
      <c r="J396" s="2" t="s">
        <v>42</v>
      </c>
      <c r="K396" s="2">
        <f>VLOOKUP(J396,下拉菜单映射!$I:$J,2,0)</f>
        <v>6</v>
      </c>
      <c r="L396" s="2"/>
      <c r="M396" s="29"/>
      <c r="N396" s="2">
        <v>9999</v>
      </c>
      <c r="O396" s="2">
        <v>25000</v>
      </c>
      <c r="P396" s="2">
        <v>999</v>
      </c>
      <c r="Q396" s="2"/>
      <c r="R396" s="2"/>
      <c r="S396" s="2"/>
      <c r="T396" s="2" t="s">
        <v>71</v>
      </c>
      <c r="U396" s="2">
        <f>VLOOKUP(T396,下拉菜单映射!$M:$N,2,0)</f>
        <v>2</v>
      </c>
      <c r="V396" s="2">
        <v>1</v>
      </c>
      <c r="W396" s="2">
        <v>0</v>
      </c>
      <c r="X396" s="2">
        <v>0</v>
      </c>
      <c r="Y396" s="2">
        <v>0</v>
      </c>
      <c r="Z396" s="2" t="s">
        <v>1622</v>
      </c>
      <c r="AA396" s="24" t="s">
        <v>894</v>
      </c>
      <c r="AB396" s="24" t="s">
        <v>798</v>
      </c>
    </row>
    <row r="397" spans="1:28" x14ac:dyDescent="0.2">
      <c r="A397" s="6">
        <v>144202</v>
      </c>
      <c r="B397" s="6"/>
      <c r="C397" s="24" t="s">
        <v>1334</v>
      </c>
      <c r="D397" s="43">
        <v>144201</v>
      </c>
      <c r="E397" s="42"/>
      <c r="F397" s="2" t="s">
        <v>1360</v>
      </c>
      <c r="G397" s="2">
        <f>VLOOKUP(F397,下拉菜单映射!$A:$B,2,0)</f>
        <v>2</v>
      </c>
      <c r="H397" s="2" t="s">
        <v>77</v>
      </c>
      <c r="I397" s="2">
        <f>VLOOKUP(H397,下拉菜单映射!$E:$F,2,0)</f>
        <v>4</v>
      </c>
      <c r="J397" s="2" t="s">
        <v>42</v>
      </c>
      <c r="K397" s="2">
        <f>VLOOKUP(J397,下拉菜单映射!$I:$J,2,0)</f>
        <v>6</v>
      </c>
      <c r="L397" s="2"/>
      <c r="M397" s="29"/>
      <c r="N397" s="2">
        <v>9999</v>
      </c>
      <c r="O397" s="2">
        <v>25000</v>
      </c>
      <c r="P397" s="2">
        <v>999</v>
      </c>
      <c r="Q397" s="2"/>
      <c r="R397" s="2"/>
      <c r="S397" s="2"/>
      <c r="T397" s="2" t="s">
        <v>71</v>
      </c>
      <c r="U397" s="2">
        <f>VLOOKUP(T397,下拉菜单映射!$M:$N,2,0)</f>
        <v>2</v>
      </c>
      <c r="V397" s="2">
        <v>1</v>
      </c>
      <c r="W397" s="2">
        <v>0</v>
      </c>
      <c r="X397" s="2">
        <v>0</v>
      </c>
      <c r="Y397" s="2">
        <v>0</v>
      </c>
      <c r="Z397" s="2" t="s">
        <v>1622</v>
      </c>
      <c r="AA397" s="24" t="s">
        <v>894</v>
      </c>
      <c r="AB397" s="24" t="s">
        <v>799</v>
      </c>
    </row>
    <row r="398" spans="1:28" x14ac:dyDescent="0.2">
      <c r="A398" s="6">
        <v>144203</v>
      </c>
      <c r="B398" s="6"/>
      <c r="C398" s="24" t="s">
        <v>1334</v>
      </c>
      <c r="D398" s="43">
        <v>144201</v>
      </c>
      <c r="E398" s="42"/>
      <c r="F398" s="2" t="s">
        <v>1360</v>
      </c>
      <c r="G398" s="2">
        <f>VLOOKUP(F398,下拉菜单映射!$A:$B,2,0)</f>
        <v>2</v>
      </c>
      <c r="H398" s="2" t="s">
        <v>77</v>
      </c>
      <c r="I398" s="2">
        <f>VLOOKUP(H398,下拉菜单映射!$E:$F,2,0)</f>
        <v>4</v>
      </c>
      <c r="J398" s="2" t="s">
        <v>42</v>
      </c>
      <c r="K398" s="2">
        <f>VLOOKUP(J398,下拉菜单映射!$I:$J,2,0)</f>
        <v>6</v>
      </c>
      <c r="L398" s="2"/>
      <c r="M398" s="29"/>
      <c r="N398" s="2">
        <v>9999</v>
      </c>
      <c r="O398" s="2">
        <v>25000</v>
      </c>
      <c r="P398" s="2">
        <v>999</v>
      </c>
      <c r="Q398" s="2"/>
      <c r="R398" s="2"/>
      <c r="S398" s="2"/>
      <c r="T398" s="2" t="s">
        <v>71</v>
      </c>
      <c r="U398" s="2">
        <f>VLOOKUP(T398,下拉菜单映射!$M:$N,2,0)</f>
        <v>2</v>
      </c>
      <c r="V398" s="2">
        <v>1</v>
      </c>
      <c r="W398" s="2">
        <v>0</v>
      </c>
      <c r="X398" s="2">
        <v>0</v>
      </c>
      <c r="Y398" s="2">
        <v>0</v>
      </c>
      <c r="Z398" s="2" t="s">
        <v>1622</v>
      </c>
      <c r="AA398" s="24" t="s">
        <v>894</v>
      </c>
      <c r="AB398" s="24" t="s">
        <v>800</v>
      </c>
    </row>
    <row r="399" spans="1:28" x14ac:dyDescent="0.2">
      <c r="A399" s="6">
        <v>144204</v>
      </c>
      <c r="B399" s="6"/>
      <c r="C399" s="24" t="s">
        <v>1334</v>
      </c>
      <c r="D399" s="43">
        <v>144201</v>
      </c>
      <c r="E399" s="42"/>
      <c r="F399" s="2" t="s">
        <v>1360</v>
      </c>
      <c r="G399" s="2">
        <f>VLOOKUP(F399,下拉菜单映射!$A:$B,2,0)</f>
        <v>2</v>
      </c>
      <c r="H399" s="2" t="s">
        <v>77</v>
      </c>
      <c r="I399" s="2">
        <f>VLOOKUP(H399,下拉菜单映射!$E:$F,2,0)</f>
        <v>4</v>
      </c>
      <c r="J399" s="2" t="s">
        <v>42</v>
      </c>
      <c r="K399" s="2">
        <f>VLOOKUP(J399,下拉菜单映射!$I:$J,2,0)</f>
        <v>6</v>
      </c>
      <c r="L399" s="2"/>
      <c r="M399" s="29"/>
      <c r="N399" s="2">
        <v>9999</v>
      </c>
      <c r="O399" s="2">
        <v>25000</v>
      </c>
      <c r="P399" s="2">
        <v>999</v>
      </c>
      <c r="Q399" s="2"/>
      <c r="R399" s="2"/>
      <c r="S399" s="2"/>
      <c r="T399" s="2" t="s">
        <v>71</v>
      </c>
      <c r="U399" s="2">
        <f>VLOOKUP(T399,下拉菜单映射!$M:$N,2,0)</f>
        <v>2</v>
      </c>
      <c r="V399" s="2">
        <v>1</v>
      </c>
      <c r="W399" s="2">
        <v>0</v>
      </c>
      <c r="X399" s="2">
        <v>0</v>
      </c>
      <c r="Y399" s="2">
        <v>0</v>
      </c>
      <c r="Z399" s="2" t="s">
        <v>1622</v>
      </c>
      <c r="AA399" s="24" t="s">
        <v>894</v>
      </c>
      <c r="AB399" s="24" t="s">
        <v>801</v>
      </c>
    </row>
    <row r="400" spans="1:28" x14ac:dyDescent="0.2">
      <c r="A400" s="6">
        <v>144205</v>
      </c>
      <c r="B400" s="6"/>
      <c r="C400" s="24" t="s">
        <v>1334</v>
      </c>
      <c r="D400" s="43">
        <v>144201</v>
      </c>
      <c r="E400" s="42"/>
      <c r="F400" s="2" t="s">
        <v>1360</v>
      </c>
      <c r="G400" s="2">
        <f>VLOOKUP(F400,下拉菜单映射!$A:$B,2,0)</f>
        <v>2</v>
      </c>
      <c r="H400" s="2" t="s">
        <v>77</v>
      </c>
      <c r="I400" s="2">
        <f>VLOOKUP(H400,下拉菜单映射!$E:$F,2,0)</f>
        <v>4</v>
      </c>
      <c r="J400" s="2" t="s">
        <v>42</v>
      </c>
      <c r="K400" s="2">
        <f>VLOOKUP(J400,下拉菜单映射!$I:$J,2,0)</f>
        <v>6</v>
      </c>
      <c r="L400" s="2"/>
      <c r="M400" s="29"/>
      <c r="N400" s="2">
        <v>9999</v>
      </c>
      <c r="O400" s="2">
        <v>25000</v>
      </c>
      <c r="P400" s="2">
        <v>999</v>
      </c>
      <c r="Q400" s="2"/>
      <c r="R400" s="2"/>
      <c r="S400" s="2"/>
      <c r="T400" s="2" t="s">
        <v>71</v>
      </c>
      <c r="U400" s="2">
        <f>VLOOKUP(T400,下拉菜单映射!$M:$N,2,0)</f>
        <v>2</v>
      </c>
      <c r="V400" s="2">
        <v>1</v>
      </c>
      <c r="W400" s="2">
        <v>0</v>
      </c>
      <c r="X400" s="2">
        <v>0</v>
      </c>
      <c r="Y400" s="2">
        <v>0</v>
      </c>
      <c r="Z400" s="2" t="s">
        <v>1622</v>
      </c>
      <c r="AA400" s="24" t="s">
        <v>894</v>
      </c>
      <c r="AB400" s="24" t="s">
        <v>802</v>
      </c>
    </row>
    <row r="401" spans="1:28" x14ac:dyDescent="0.2">
      <c r="A401" s="6">
        <v>144301</v>
      </c>
      <c r="B401" s="6"/>
      <c r="C401" s="24" t="s">
        <v>1335</v>
      </c>
      <c r="D401" s="43">
        <v>144301</v>
      </c>
      <c r="E401" s="42"/>
      <c r="F401" s="2" t="s">
        <v>1360</v>
      </c>
      <c r="G401" s="2">
        <f>VLOOKUP(F401,下拉菜单映射!$A:$B,2,0)</f>
        <v>2</v>
      </c>
      <c r="H401" s="2" t="s">
        <v>77</v>
      </c>
      <c r="I401" s="2">
        <f>VLOOKUP(H401,下拉菜单映射!$E:$F,2,0)</f>
        <v>4</v>
      </c>
      <c r="J401" s="2" t="s">
        <v>42</v>
      </c>
      <c r="K401" s="2">
        <f>VLOOKUP(J401,下拉菜单映射!$I:$J,2,0)</f>
        <v>6</v>
      </c>
      <c r="L401" s="2"/>
      <c r="M401" s="29"/>
      <c r="N401" s="2">
        <v>9999</v>
      </c>
      <c r="O401" s="2">
        <v>25000</v>
      </c>
      <c r="P401" s="2">
        <v>999</v>
      </c>
      <c r="Q401" s="2"/>
      <c r="R401" s="2"/>
      <c r="S401" s="2"/>
      <c r="T401" s="2" t="s">
        <v>71</v>
      </c>
      <c r="U401" s="2">
        <f>VLOOKUP(T401,下拉菜单映射!$M:$N,2,0)</f>
        <v>2</v>
      </c>
      <c r="V401" s="2">
        <v>1</v>
      </c>
      <c r="W401" s="2">
        <v>0</v>
      </c>
      <c r="X401" s="2">
        <v>0</v>
      </c>
      <c r="Y401" s="2">
        <v>0</v>
      </c>
      <c r="Z401" s="2" t="s">
        <v>1622</v>
      </c>
      <c r="AA401" s="24" t="s">
        <v>894</v>
      </c>
      <c r="AB401" s="24" t="s">
        <v>803</v>
      </c>
    </row>
    <row r="402" spans="1:28" x14ac:dyDescent="0.2">
      <c r="A402" s="6">
        <v>144302</v>
      </c>
      <c r="B402" s="6"/>
      <c r="C402" s="24" t="s">
        <v>1335</v>
      </c>
      <c r="D402" s="43">
        <v>144301</v>
      </c>
      <c r="E402" s="42"/>
      <c r="F402" s="2" t="s">
        <v>1360</v>
      </c>
      <c r="G402" s="2">
        <f>VLOOKUP(F402,下拉菜单映射!$A:$B,2,0)</f>
        <v>2</v>
      </c>
      <c r="H402" s="2" t="s">
        <v>77</v>
      </c>
      <c r="I402" s="2">
        <f>VLOOKUP(H402,下拉菜单映射!$E:$F,2,0)</f>
        <v>4</v>
      </c>
      <c r="J402" s="2" t="s">
        <v>42</v>
      </c>
      <c r="K402" s="2">
        <f>VLOOKUP(J402,下拉菜单映射!$I:$J,2,0)</f>
        <v>6</v>
      </c>
      <c r="L402" s="2"/>
      <c r="M402" s="29"/>
      <c r="N402" s="2">
        <v>9999</v>
      </c>
      <c r="O402" s="2">
        <v>25000</v>
      </c>
      <c r="P402" s="2">
        <v>999</v>
      </c>
      <c r="Q402" s="2"/>
      <c r="R402" s="2"/>
      <c r="S402" s="2"/>
      <c r="T402" s="2" t="s">
        <v>71</v>
      </c>
      <c r="U402" s="2">
        <f>VLOOKUP(T402,下拉菜单映射!$M:$N,2,0)</f>
        <v>2</v>
      </c>
      <c r="V402" s="2">
        <v>1</v>
      </c>
      <c r="W402" s="2">
        <v>0</v>
      </c>
      <c r="X402" s="2">
        <v>0</v>
      </c>
      <c r="Y402" s="2">
        <v>0</v>
      </c>
      <c r="Z402" s="2" t="s">
        <v>1622</v>
      </c>
      <c r="AA402" s="24" t="s">
        <v>894</v>
      </c>
      <c r="AB402" s="24" t="s">
        <v>804</v>
      </c>
    </row>
    <row r="403" spans="1:28" x14ac:dyDescent="0.2">
      <c r="A403" s="6">
        <v>144303</v>
      </c>
      <c r="B403" s="6"/>
      <c r="C403" s="24" t="s">
        <v>1335</v>
      </c>
      <c r="D403" s="43">
        <v>144301</v>
      </c>
      <c r="E403" s="42"/>
      <c r="F403" s="2" t="s">
        <v>1360</v>
      </c>
      <c r="G403" s="2">
        <f>VLOOKUP(F403,下拉菜单映射!$A:$B,2,0)</f>
        <v>2</v>
      </c>
      <c r="H403" s="2" t="s">
        <v>77</v>
      </c>
      <c r="I403" s="2">
        <f>VLOOKUP(H403,下拉菜单映射!$E:$F,2,0)</f>
        <v>4</v>
      </c>
      <c r="J403" s="2" t="s">
        <v>42</v>
      </c>
      <c r="K403" s="2">
        <f>VLOOKUP(J403,下拉菜单映射!$I:$J,2,0)</f>
        <v>6</v>
      </c>
      <c r="L403" s="2"/>
      <c r="M403" s="29"/>
      <c r="N403" s="2">
        <v>9999</v>
      </c>
      <c r="O403" s="2">
        <v>25000</v>
      </c>
      <c r="P403" s="2">
        <v>999</v>
      </c>
      <c r="Q403" s="2"/>
      <c r="R403" s="2"/>
      <c r="S403" s="2"/>
      <c r="T403" s="2" t="s">
        <v>71</v>
      </c>
      <c r="U403" s="2">
        <f>VLOOKUP(T403,下拉菜单映射!$M:$N,2,0)</f>
        <v>2</v>
      </c>
      <c r="V403" s="2">
        <v>1</v>
      </c>
      <c r="W403" s="2">
        <v>0</v>
      </c>
      <c r="X403" s="2">
        <v>0</v>
      </c>
      <c r="Y403" s="2">
        <v>0</v>
      </c>
      <c r="Z403" s="2" t="s">
        <v>1622</v>
      </c>
      <c r="AA403" s="24" t="s">
        <v>894</v>
      </c>
      <c r="AB403" s="24" t="s">
        <v>805</v>
      </c>
    </row>
    <row r="404" spans="1:28" x14ac:dyDescent="0.2">
      <c r="A404" s="6">
        <v>144304</v>
      </c>
      <c r="B404" s="6"/>
      <c r="C404" s="24" t="s">
        <v>1335</v>
      </c>
      <c r="D404" s="43">
        <v>144301</v>
      </c>
      <c r="E404" s="42"/>
      <c r="F404" s="2" t="s">
        <v>1360</v>
      </c>
      <c r="G404" s="2">
        <f>VLOOKUP(F404,下拉菜单映射!$A:$B,2,0)</f>
        <v>2</v>
      </c>
      <c r="H404" s="2" t="s">
        <v>77</v>
      </c>
      <c r="I404" s="2">
        <f>VLOOKUP(H404,下拉菜单映射!$E:$F,2,0)</f>
        <v>4</v>
      </c>
      <c r="J404" s="2" t="s">
        <v>42</v>
      </c>
      <c r="K404" s="2">
        <f>VLOOKUP(J404,下拉菜单映射!$I:$J,2,0)</f>
        <v>6</v>
      </c>
      <c r="L404" s="2"/>
      <c r="M404" s="29"/>
      <c r="N404" s="2">
        <v>9999</v>
      </c>
      <c r="O404" s="2">
        <v>25000</v>
      </c>
      <c r="P404" s="2">
        <v>999</v>
      </c>
      <c r="Q404" s="2"/>
      <c r="R404" s="2"/>
      <c r="S404" s="2"/>
      <c r="T404" s="2" t="s">
        <v>71</v>
      </c>
      <c r="U404" s="2">
        <f>VLOOKUP(T404,下拉菜单映射!$M:$N,2,0)</f>
        <v>2</v>
      </c>
      <c r="V404" s="2">
        <v>1</v>
      </c>
      <c r="W404" s="2">
        <v>0</v>
      </c>
      <c r="X404" s="2">
        <v>0</v>
      </c>
      <c r="Y404" s="2">
        <v>0</v>
      </c>
      <c r="Z404" s="2" t="s">
        <v>1622</v>
      </c>
      <c r="AA404" s="24" t="s">
        <v>894</v>
      </c>
      <c r="AB404" s="24" t="s">
        <v>806</v>
      </c>
    </row>
    <row r="405" spans="1:28" x14ac:dyDescent="0.2">
      <c r="A405" s="6">
        <v>144305</v>
      </c>
      <c r="B405" s="6"/>
      <c r="C405" s="24" t="s">
        <v>1335</v>
      </c>
      <c r="D405" s="43">
        <v>144301</v>
      </c>
      <c r="E405" s="42"/>
      <c r="F405" s="2" t="s">
        <v>1360</v>
      </c>
      <c r="G405" s="2">
        <f>VLOOKUP(F405,下拉菜单映射!$A:$B,2,0)</f>
        <v>2</v>
      </c>
      <c r="H405" s="2" t="s">
        <v>77</v>
      </c>
      <c r="I405" s="2">
        <f>VLOOKUP(H405,下拉菜单映射!$E:$F,2,0)</f>
        <v>4</v>
      </c>
      <c r="J405" s="2" t="s">
        <v>42</v>
      </c>
      <c r="K405" s="2">
        <f>VLOOKUP(J405,下拉菜单映射!$I:$J,2,0)</f>
        <v>6</v>
      </c>
      <c r="L405" s="2"/>
      <c r="M405" s="29"/>
      <c r="N405" s="2">
        <v>9999</v>
      </c>
      <c r="O405" s="2">
        <v>25000</v>
      </c>
      <c r="P405" s="2">
        <v>999</v>
      </c>
      <c r="Q405" s="2"/>
      <c r="R405" s="2"/>
      <c r="S405" s="2"/>
      <c r="T405" s="2" t="s">
        <v>71</v>
      </c>
      <c r="U405" s="2">
        <f>VLOOKUP(T405,下拉菜单映射!$M:$N,2,0)</f>
        <v>2</v>
      </c>
      <c r="V405" s="2">
        <v>1</v>
      </c>
      <c r="W405" s="2">
        <v>0</v>
      </c>
      <c r="X405" s="2">
        <v>0</v>
      </c>
      <c r="Y405" s="2">
        <v>0</v>
      </c>
      <c r="Z405" s="2" t="s">
        <v>1622</v>
      </c>
      <c r="AA405" s="24" t="s">
        <v>894</v>
      </c>
      <c r="AB405" s="24" t="s">
        <v>807</v>
      </c>
    </row>
    <row r="406" spans="1:28" x14ac:dyDescent="0.2">
      <c r="A406" s="6">
        <v>144401</v>
      </c>
      <c r="B406" s="6"/>
      <c r="C406" s="24" t="s">
        <v>1336</v>
      </c>
      <c r="D406" s="43">
        <v>144401</v>
      </c>
      <c r="E406" s="42"/>
      <c r="F406" s="2" t="s">
        <v>1360</v>
      </c>
      <c r="G406" s="2">
        <f>VLOOKUP(F406,下拉菜单映射!$A:$B,2,0)</f>
        <v>2</v>
      </c>
      <c r="H406" s="2" t="s">
        <v>77</v>
      </c>
      <c r="I406" s="2">
        <f>VLOOKUP(H406,下拉菜单映射!$E:$F,2,0)</f>
        <v>4</v>
      </c>
      <c r="J406" s="2" t="s">
        <v>42</v>
      </c>
      <c r="K406" s="2">
        <f>VLOOKUP(J406,下拉菜单映射!$I:$J,2,0)</f>
        <v>6</v>
      </c>
      <c r="L406" s="2"/>
      <c r="M406" s="29"/>
      <c r="N406" s="2">
        <v>9999</v>
      </c>
      <c r="O406" s="2">
        <v>25000</v>
      </c>
      <c r="P406" s="2">
        <v>999</v>
      </c>
      <c r="Q406" s="2"/>
      <c r="R406" s="2"/>
      <c r="S406" s="2"/>
      <c r="T406" s="2" t="s">
        <v>71</v>
      </c>
      <c r="U406" s="2">
        <f>VLOOKUP(T406,下拉菜单映射!$M:$N,2,0)</f>
        <v>2</v>
      </c>
      <c r="V406" s="2">
        <v>1</v>
      </c>
      <c r="W406" s="2">
        <v>0</v>
      </c>
      <c r="X406" s="2">
        <v>0</v>
      </c>
      <c r="Y406" s="2">
        <v>0</v>
      </c>
      <c r="Z406" s="2" t="s">
        <v>1622</v>
      </c>
      <c r="AA406" s="24" t="s">
        <v>894</v>
      </c>
      <c r="AB406" s="24" t="s">
        <v>808</v>
      </c>
    </row>
    <row r="407" spans="1:28" x14ac:dyDescent="0.2">
      <c r="A407" s="6">
        <v>144402</v>
      </c>
      <c r="B407" s="6"/>
      <c r="C407" s="24" t="s">
        <v>1336</v>
      </c>
      <c r="D407" s="43">
        <v>144401</v>
      </c>
      <c r="E407" s="42"/>
      <c r="F407" s="2" t="s">
        <v>1360</v>
      </c>
      <c r="G407" s="2">
        <f>VLOOKUP(F407,下拉菜单映射!$A:$B,2,0)</f>
        <v>2</v>
      </c>
      <c r="H407" s="2" t="s">
        <v>77</v>
      </c>
      <c r="I407" s="2">
        <f>VLOOKUP(H407,下拉菜单映射!$E:$F,2,0)</f>
        <v>4</v>
      </c>
      <c r="J407" s="2" t="s">
        <v>42</v>
      </c>
      <c r="K407" s="2">
        <f>VLOOKUP(J407,下拉菜单映射!$I:$J,2,0)</f>
        <v>6</v>
      </c>
      <c r="L407" s="2"/>
      <c r="M407" s="29"/>
      <c r="N407" s="2">
        <v>9999</v>
      </c>
      <c r="O407" s="2">
        <v>25000</v>
      </c>
      <c r="P407" s="2">
        <v>999</v>
      </c>
      <c r="Q407" s="2"/>
      <c r="R407" s="2"/>
      <c r="S407" s="2"/>
      <c r="T407" s="2" t="s">
        <v>71</v>
      </c>
      <c r="U407" s="2">
        <f>VLOOKUP(T407,下拉菜单映射!$M:$N,2,0)</f>
        <v>2</v>
      </c>
      <c r="V407" s="2">
        <v>1</v>
      </c>
      <c r="W407" s="2">
        <v>0</v>
      </c>
      <c r="X407" s="2">
        <v>0</v>
      </c>
      <c r="Y407" s="2">
        <v>0</v>
      </c>
      <c r="Z407" s="2" t="s">
        <v>1622</v>
      </c>
      <c r="AA407" s="24" t="s">
        <v>894</v>
      </c>
      <c r="AB407" s="24" t="s">
        <v>809</v>
      </c>
    </row>
    <row r="408" spans="1:28" x14ac:dyDescent="0.2">
      <c r="A408" s="6">
        <v>144403</v>
      </c>
      <c r="B408" s="6"/>
      <c r="C408" s="24" t="s">
        <v>1336</v>
      </c>
      <c r="D408" s="43">
        <v>144401</v>
      </c>
      <c r="E408" s="42"/>
      <c r="F408" s="2" t="s">
        <v>1360</v>
      </c>
      <c r="G408" s="2">
        <f>VLOOKUP(F408,下拉菜单映射!$A:$B,2,0)</f>
        <v>2</v>
      </c>
      <c r="H408" s="2" t="s">
        <v>77</v>
      </c>
      <c r="I408" s="2">
        <f>VLOOKUP(H408,下拉菜单映射!$E:$F,2,0)</f>
        <v>4</v>
      </c>
      <c r="J408" s="2" t="s">
        <v>42</v>
      </c>
      <c r="K408" s="2">
        <f>VLOOKUP(J408,下拉菜单映射!$I:$J,2,0)</f>
        <v>6</v>
      </c>
      <c r="L408" s="2"/>
      <c r="M408" s="29"/>
      <c r="N408" s="2">
        <v>9999</v>
      </c>
      <c r="O408" s="2">
        <v>25000</v>
      </c>
      <c r="P408" s="2">
        <v>999</v>
      </c>
      <c r="Q408" s="2"/>
      <c r="R408" s="2"/>
      <c r="S408" s="2"/>
      <c r="T408" s="2" t="s">
        <v>71</v>
      </c>
      <c r="U408" s="2">
        <f>VLOOKUP(T408,下拉菜单映射!$M:$N,2,0)</f>
        <v>2</v>
      </c>
      <c r="V408" s="2">
        <v>1</v>
      </c>
      <c r="W408" s="2">
        <v>0</v>
      </c>
      <c r="X408" s="2">
        <v>0</v>
      </c>
      <c r="Y408" s="2">
        <v>0</v>
      </c>
      <c r="Z408" s="2" t="s">
        <v>1622</v>
      </c>
      <c r="AA408" s="24" t="s">
        <v>894</v>
      </c>
      <c r="AB408" s="24" t="s">
        <v>810</v>
      </c>
    </row>
    <row r="409" spans="1:28" x14ac:dyDescent="0.2">
      <c r="A409" s="6">
        <v>144404</v>
      </c>
      <c r="B409" s="6"/>
      <c r="C409" s="24" t="s">
        <v>1336</v>
      </c>
      <c r="D409" s="43">
        <v>144401</v>
      </c>
      <c r="E409" s="42"/>
      <c r="F409" s="2" t="s">
        <v>1360</v>
      </c>
      <c r="G409" s="2">
        <f>VLOOKUP(F409,下拉菜单映射!$A:$B,2,0)</f>
        <v>2</v>
      </c>
      <c r="H409" s="2" t="s">
        <v>77</v>
      </c>
      <c r="I409" s="2">
        <f>VLOOKUP(H409,下拉菜单映射!$E:$F,2,0)</f>
        <v>4</v>
      </c>
      <c r="J409" s="2" t="s">
        <v>42</v>
      </c>
      <c r="K409" s="2">
        <f>VLOOKUP(J409,下拉菜单映射!$I:$J,2,0)</f>
        <v>6</v>
      </c>
      <c r="L409" s="2"/>
      <c r="M409" s="29"/>
      <c r="N409" s="2">
        <v>9999</v>
      </c>
      <c r="O409" s="2">
        <v>25000</v>
      </c>
      <c r="P409" s="2">
        <v>999</v>
      </c>
      <c r="Q409" s="2"/>
      <c r="R409" s="2"/>
      <c r="S409" s="2"/>
      <c r="T409" s="2" t="s">
        <v>71</v>
      </c>
      <c r="U409" s="2">
        <f>VLOOKUP(T409,下拉菜单映射!$M:$N,2,0)</f>
        <v>2</v>
      </c>
      <c r="V409" s="2">
        <v>1</v>
      </c>
      <c r="W409" s="2">
        <v>0</v>
      </c>
      <c r="X409" s="2">
        <v>0</v>
      </c>
      <c r="Y409" s="2">
        <v>0</v>
      </c>
      <c r="Z409" s="2" t="s">
        <v>1622</v>
      </c>
      <c r="AA409" s="24" t="s">
        <v>894</v>
      </c>
      <c r="AB409" s="24" t="s">
        <v>811</v>
      </c>
    </row>
    <row r="410" spans="1:28" x14ac:dyDescent="0.2">
      <c r="A410" s="6">
        <v>144405</v>
      </c>
      <c r="B410" s="6"/>
      <c r="C410" s="24" t="s">
        <v>1336</v>
      </c>
      <c r="D410" s="43">
        <v>144401</v>
      </c>
      <c r="E410" s="42"/>
      <c r="F410" s="2" t="s">
        <v>1360</v>
      </c>
      <c r="G410" s="2">
        <f>VLOOKUP(F410,下拉菜单映射!$A:$B,2,0)</f>
        <v>2</v>
      </c>
      <c r="H410" s="2" t="s">
        <v>77</v>
      </c>
      <c r="I410" s="2">
        <f>VLOOKUP(H410,下拉菜单映射!$E:$F,2,0)</f>
        <v>4</v>
      </c>
      <c r="J410" s="2" t="s">
        <v>42</v>
      </c>
      <c r="K410" s="2">
        <f>VLOOKUP(J410,下拉菜单映射!$I:$J,2,0)</f>
        <v>6</v>
      </c>
      <c r="L410" s="2"/>
      <c r="M410" s="29"/>
      <c r="N410" s="2">
        <v>9999</v>
      </c>
      <c r="O410" s="2">
        <v>25000</v>
      </c>
      <c r="P410" s="2">
        <v>999</v>
      </c>
      <c r="Q410" s="2"/>
      <c r="R410" s="2"/>
      <c r="S410" s="2"/>
      <c r="T410" s="2" t="s">
        <v>71</v>
      </c>
      <c r="U410" s="2">
        <f>VLOOKUP(T410,下拉菜单映射!$M:$N,2,0)</f>
        <v>2</v>
      </c>
      <c r="V410" s="2">
        <v>1</v>
      </c>
      <c r="W410" s="2">
        <v>0</v>
      </c>
      <c r="X410" s="2">
        <v>0</v>
      </c>
      <c r="Y410" s="2">
        <v>0</v>
      </c>
      <c r="Z410" s="2" t="s">
        <v>1622</v>
      </c>
      <c r="AA410" s="24" t="s">
        <v>894</v>
      </c>
      <c r="AB410" s="24" t="s">
        <v>812</v>
      </c>
    </row>
    <row r="411" spans="1:28" x14ac:dyDescent="0.2">
      <c r="A411" s="6">
        <v>145101</v>
      </c>
      <c r="B411" s="6"/>
      <c r="C411" s="24" t="s">
        <v>1337</v>
      </c>
      <c r="D411" s="43">
        <v>145101</v>
      </c>
      <c r="E411" s="42"/>
      <c r="F411" s="2" t="s">
        <v>1360</v>
      </c>
      <c r="G411" s="2">
        <f>VLOOKUP(F411,下拉菜单映射!$A:$B,2,0)</f>
        <v>2</v>
      </c>
      <c r="H411" s="2" t="s">
        <v>74</v>
      </c>
      <c r="I411" s="2">
        <f>VLOOKUP(H411,下拉菜单映射!$E:$F,2,0)</f>
        <v>5</v>
      </c>
      <c r="J411" s="2" t="s">
        <v>42</v>
      </c>
      <c r="K411" s="2">
        <f>VLOOKUP(J411,下拉菜单映射!$I:$J,2,0)</f>
        <v>6</v>
      </c>
      <c r="L411" s="2"/>
      <c r="M411" s="29"/>
      <c r="N411" s="2">
        <v>9999</v>
      </c>
      <c r="O411" s="2">
        <v>25000</v>
      </c>
      <c r="P411" s="2">
        <v>999</v>
      </c>
      <c r="Q411" s="2"/>
      <c r="R411" s="2"/>
      <c r="S411" s="2"/>
      <c r="T411" s="2" t="s">
        <v>71</v>
      </c>
      <c r="U411" s="2">
        <f>VLOOKUP(T411,下拉菜单映射!$M:$N,2,0)</f>
        <v>2</v>
      </c>
      <c r="V411" s="2">
        <v>1</v>
      </c>
      <c r="W411" s="2">
        <v>0</v>
      </c>
      <c r="X411" s="2">
        <v>0</v>
      </c>
      <c r="Y411" s="2">
        <v>0</v>
      </c>
      <c r="Z411" s="2" t="s">
        <v>1622</v>
      </c>
      <c r="AA411" s="24" t="s">
        <v>894</v>
      </c>
      <c r="AB411" s="24" t="s">
        <v>813</v>
      </c>
    </row>
    <row r="412" spans="1:28" x14ac:dyDescent="0.2">
      <c r="A412" s="6">
        <v>145102</v>
      </c>
      <c r="B412" s="6"/>
      <c r="C412" s="24" t="s">
        <v>1337</v>
      </c>
      <c r="D412" s="43">
        <v>145101</v>
      </c>
      <c r="E412" s="42"/>
      <c r="F412" s="2" t="s">
        <v>1360</v>
      </c>
      <c r="G412" s="2">
        <f>VLOOKUP(F412,下拉菜单映射!$A:$B,2,0)</f>
        <v>2</v>
      </c>
      <c r="H412" s="2" t="s">
        <v>74</v>
      </c>
      <c r="I412" s="2">
        <f>VLOOKUP(H412,下拉菜单映射!$E:$F,2,0)</f>
        <v>5</v>
      </c>
      <c r="J412" s="2" t="s">
        <v>42</v>
      </c>
      <c r="K412" s="2">
        <f>VLOOKUP(J412,下拉菜单映射!$I:$J,2,0)</f>
        <v>6</v>
      </c>
      <c r="L412" s="2"/>
      <c r="M412" s="29"/>
      <c r="N412" s="2">
        <v>9999</v>
      </c>
      <c r="O412" s="2">
        <v>25000</v>
      </c>
      <c r="P412" s="2">
        <v>999</v>
      </c>
      <c r="Q412" s="2"/>
      <c r="R412" s="2"/>
      <c r="S412" s="2"/>
      <c r="T412" s="2" t="s">
        <v>71</v>
      </c>
      <c r="U412" s="2">
        <f>VLOOKUP(T412,下拉菜单映射!$M:$N,2,0)</f>
        <v>2</v>
      </c>
      <c r="V412" s="2">
        <v>1</v>
      </c>
      <c r="W412" s="2">
        <v>0</v>
      </c>
      <c r="X412" s="2">
        <v>0</v>
      </c>
      <c r="Y412" s="2">
        <v>0</v>
      </c>
      <c r="Z412" s="2" t="s">
        <v>1622</v>
      </c>
      <c r="AA412" s="24" t="s">
        <v>894</v>
      </c>
      <c r="AB412" s="24" t="s">
        <v>814</v>
      </c>
    </row>
    <row r="413" spans="1:28" x14ac:dyDescent="0.2">
      <c r="A413" s="6">
        <v>145103</v>
      </c>
      <c r="B413" s="6"/>
      <c r="C413" s="24" t="s">
        <v>1337</v>
      </c>
      <c r="D413" s="43">
        <v>145101</v>
      </c>
      <c r="E413" s="42"/>
      <c r="F413" s="2" t="s">
        <v>1360</v>
      </c>
      <c r="G413" s="2">
        <f>VLOOKUP(F413,下拉菜单映射!$A:$B,2,0)</f>
        <v>2</v>
      </c>
      <c r="H413" s="2" t="s">
        <v>74</v>
      </c>
      <c r="I413" s="2">
        <f>VLOOKUP(H413,下拉菜单映射!$E:$F,2,0)</f>
        <v>5</v>
      </c>
      <c r="J413" s="2" t="s">
        <v>42</v>
      </c>
      <c r="K413" s="2">
        <f>VLOOKUP(J413,下拉菜单映射!$I:$J,2,0)</f>
        <v>6</v>
      </c>
      <c r="L413" s="2"/>
      <c r="M413" s="29"/>
      <c r="N413" s="2">
        <v>9999</v>
      </c>
      <c r="O413" s="2">
        <v>25000</v>
      </c>
      <c r="P413" s="2">
        <v>999</v>
      </c>
      <c r="Q413" s="2"/>
      <c r="R413" s="2"/>
      <c r="S413" s="2"/>
      <c r="T413" s="2" t="s">
        <v>71</v>
      </c>
      <c r="U413" s="2">
        <f>VLOOKUP(T413,下拉菜单映射!$M:$N,2,0)</f>
        <v>2</v>
      </c>
      <c r="V413" s="2">
        <v>1</v>
      </c>
      <c r="W413" s="2">
        <v>0</v>
      </c>
      <c r="X413" s="2">
        <v>0</v>
      </c>
      <c r="Y413" s="2">
        <v>0</v>
      </c>
      <c r="Z413" s="2" t="s">
        <v>1622</v>
      </c>
      <c r="AA413" s="24" t="s">
        <v>894</v>
      </c>
      <c r="AB413" s="24" t="s">
        <v>815</v>
      </c>
    </row>
    <row r="414" spans="1:28" x14ac:dyDescent="0.2">
      <c r="A414" s="6">
        <v>145104</v>
      </c>
      <c r="B414" s="6"/>
      <c r="C414" s="24" t="s">
        <v>1337</v>
      </c>
      <c r="D414" s="43">
        <v>145101</v>
      </c>
      <c r="E414" s="42"/>
      <c r="F414" s="2" t="s">
        <v>1360</v>
      </c>
      <c r="G414" s="2">
        <f>VLOOKUP(F414,下拉菜单映射!$A:$B,2,0)</f>
        <v>2</v>
      </c>
      <c r="H414" s="2" t="s">
        <v>74</v>
      </c>
      <c r="I414" s="2">
        <f>VLOOKUP(H414,下拉菜单映射!$E:$F,2,0)</f>
        <v>5</v>
      </c>
      <c r="J414" s="2" t="s">
        <v>42</v>
      </c>
      <c r="K414" s="2">
        <f>VLOOKUP(J414,下拉菜单映射!$I:$J,2,0)</f>
        <v>6</v>
      </c>
      <c r="L414" s="2"/>
      <c r="M414" s="29"/>
      <c r="N414" s="2">
        <v>9999</v>
      </c>
      <c r="O414" s="2">
        <v>25000</v>
      </c>
      <c r="P414" s="2">
        <v>999</v>
      </c>
      <c r="Q414" s="2"/>
      <c r="R414" s="2"/>
      <c r="S414" s="2"/>
      <c r="T414" s="2" t="s">
        <v>71</v>
      </c>
      <c r="U414" s="2">
        <f>VLOOKUP(T414,下拉菜单映射!$M:$N,2,0)</f>
        <v>2</v>
      </c>
      <c r="V414" s="2">
        <v>1</v>
      </c>
      <c r="W414" s="2">
        <v>0</v>
      </c>
      <c r="X414" s="2">
        <v>0</v>
      </c>
      <c r="Y414" s="2">
        <v>0</v>
      </c>
      <c r="Z414" s="2" t="s">
        <v>1622</v>
      </c>
      <c r="AA414" s="24" t="s">
        <v>894</v>
      </c>
      <c r="AB414" s="24" t="s">
        <v>816</v>
      </c>
    </row>
    <row r="415" spans="1:28" x14ac:dyDescent="0.2">
      <c r="A415" s="6">
        <v>145105</v>
      </c>
      <c r="B415" s="6"/>
      <c r="C415" s="24" t="s">
        <v>1337</v>
      </c>
      <c r="D415" s="43">
        <v>145101</v>
      </c>
      <c r="E415" s="42"/>
      <c r="F415" s="2" t="s">
        <v>1360</v>
      </c>
      <c r="G415" s="2">
        <f>VLOOKUP(F415,下拉菜单映射!$A:$B,2,0)</f>
        <v>2</v>
      </c>
      <c r="H415" s="2" t="s">
        <v>74</v>
      </c>
      <c r="I415" s="2">
        <f>VLOOKUP(H415,下拉菜单映射!$E:$F,2,0)</f>
        <v>5</v>
      </c>
      <c r="J415" s="2" t="s">
        <v>42</v>
      </c>
      <c r="K415" s="2">
        <f>VLOOKUP(J415,下拉菜单映射!$I:$J,2,0)</f>
        <v>6</v>
      </c>
      <c r="L415" s="2"/>
      <c r="M415" s="29"/>
      <c r="N415" s="2">
        <v>9999</v>
      </c>
      <c r="O415" s="2">
        <v>25000</v>
      </c>
      <c r="P415" s="2">
        <v>999</v>
      </c>
      <c r="Q415" s="2"/>
      <c r="R415" s="2"/>
      <c r="S415" s="2"/>
      <c r="T415" s="2" t="s">
        <v>71</v>
      </c>
      <c r="U415" s="2">
        <f>VLOOKUP(T415,下拉菜单映射!$M:$N,2,0)</f>
        <v>2</v>
      </c>
      <c r="V415" s="2">
        <v>1</v>
      </c>
      <c r="W415" s="2">
        <v>0</v>
      </c>
      <c r="X415" s="2">
        <v>0</v>
      </c>
      <c r="Y415" s="2">
        <v>0</v>
      </c>
      <c r="Z415" s="2" t="s">
        <v>1622</v>
      </c>
      <c r="AA415" s="24" t="s">
        <v>894</v>
      </c>
      <c r="AB415" s="24" t="s">
        <v>817</v>
      </c>
    </row>
    <row r="416" spans="1:28" x14ac:dyDescent="0.2">
      <c r="A416" s="6">
        <v>145106</v>
      </c>
      <c r="B416" s="6"/>
      <c r="C416" s="24" t="s">
        <v>1337</v>
      </c>
      <c r="D416" s="43">
        <v>145101</v>
      </c>
      <c r="E416" s="42"/>
      <c r="F416" s="2" t="s">
        <v>1360</v>
      </c>
      <c r="G416" s="2">
        <f>VLOOKUP(F416,下拉菜单映射!$A:$B,2,0)</f>
        <v>2</v>
      </c>
      <c r="H416" s="2" t="s">
        <v>74</v>
      </c>
      <c r="I416" s="2">
        <f>VLOOKUP(H416,下拉菜单映射!$E:$F,2,0)</f>
        <v>5</v>
      </c>
      <c r="J416" s="2" t="s">
        <v>42</v>
      </c>
      <c r="K416" s="2">
        <f>VLOOKUP(J416,下拉菜单映射!$I:$J,2,0)</f>
        <v>6</v>
      </c>
      <c r="L416" s="2"/>
      <c r="M416" s="29"/>
      <c r="N416" s="2">
        <v>9999</v>
      </c>
      <c r="O416" s="2">
        <v>25000</v>
      </c>
      <c r="P416" s="2">
        <v>999</v>
      </c>
      <c r="Q416" s="2"/>
      <c r="R416" s="2"/>
      <c r="S416" s="2"/>
      <c r="T416" s="2" t="s">
        <v>71</v>
      </c>
      <c r="U416" s="2">
        <f>VLOOKUP(T416,下拉菜单映射!$M:$N,2,0)</f>
        <v>2</v>
      </c>
      <c r="V416" s="2">
        <v>1</v>
      </c>
      <c r="W416" s="2">
        <v>0</v>
      </c>
      <c r="X416" s="2">
        <v>0</v>
      </c>
      <c r="Y416" s="2">
        <v>0</v>
      </c>
      <c r="Z416" s="2" t="s">
        <v>1622</v>
      </c>
      <c r="AA416" s="24" t="s">
        <v>894</v>
      </c>
      <c r="AB416" s="24" t="s">
        <v>818</v>
      </c>
    </row>
    <row r="417" spans="1:28" x14ac:dyDescent="0.2">
      <c r="A417" s="6">
        <v>145107</v>
      </c>
      <c r="B417" s="6"/>
      <c r="C417" s="24" t="s">
        <v>1337</v>
      </c>
      <c r="D417" s="43">
        <v>145101</v>
      </c>
      <c r="E417" s="42"/>
      <c r="F417" s="2" t="s">
        <v>1360</v>
      </c>
      <c r="G417" s="2">
        <f>VLOOKUP(F417,下拉菜单映射!$A:$B,2,0)</f>
        <v>2</v>
      </c>
      <c r="H417" s="2" t="s">
        <v>74</v>
      </c>
      <c r="I417" s="2">
        <f>VLOOKUP(H417,下拉菜单映射!$E:$F,2,0)</f>
        <v>5</v>
      </c>
      <c r="J417" s="2" t="s">
        <v>42</v>
      </c>
      <c r="K417" s="2">
        <f>VLOOKUP(J417,下拉菜单映射!$I:$J,2,0)</f>
        <v>6</v>
      </c>
      <c r="L417" s="2"/>
      <c r="M417" s="29"/>
      <c r="N417" s="2">
        <v>9999</v>
      </c>
      <c r="O417" s="2">
        <v>25000</v>
      </c>
      <c r="P417" s="2">
        <v>999</v>
      </c>
      <c r="Q417" s="2"/>
      <c r="R417" s="2"/>
      <c r="S417" s="2"/>
      <c r="T417" s="2" t="s">
        <v>71</v>
      </c>
      <c r="U417" s="2">
        <f>VLOOKUP(T417,下拉菜单映射!$M:$N,2,0)</f>
        <v>2</v>
      </c>
      <c r="V417" s="2">
        <v>1</v>
      </c>
      <c r="W417" s="2">
        <v>0</v>
      </c>
      <c r="X417" s="2">
        <v>0</v>
      </c>
      <c r="Y417" s="2">
        <v>0</v>
      </c>
      <c r="Z417" s="2" t="s">
        <v>1622</v>
      </c>
      <c r="AA417" s="24" t="s">
        <v>894</v>
      </c>
      <c r="AB417" s="24" t="s">
        <v>819</v>
      </c>
    </row>
    <row r="418" spans="1:28" x14ac:dyDescent="0.2">
      <c r="A418" s="6">
        <v>145201</v>
      </c>
      <c r="B418" s="6"/>
      <c r="C418" s="24" t="s">
        <v>1338</v>
      </c>
      <c r="D418" s="43">
        <v>145201</v>
      </c>
      <c r="E418" s="42"/>
      <c r="F418" s="2" t="s">
        <v>1360</v>
      </c>
      <c r="G418" s="2">
        <f>VLOOKUP(F418,下拉菜单映射!$A:$B,2,0)</f>
        <v>2</v>
      </c>
      <c r="H418" s="2" t="s">
        <v>74</v>
      </c>
      <c r="I418" s="2">
        <f>VLOOKUP(H418,下拉菜单映射!$E:$F,2,0)</f>
        <v>5</v>
      </c>
      <c r="J418" s="2" t="s">
        <v>42</v>
      </c>
      <c r="K418" s="2">
        <f>VLOOKUP(J418,下拉菜单映射!$I:$J,2,0)</f>
        <v>6</v>
      </c>
      <c r="L418" s="2"/>
      <c r="M418" s="29"/>
      <c r="N418" s="2">
        <v>9999</v>
      </c>
      <c r="O418" s="2">
        <v>25000</v>
      </c>
      <c r="P418" s="2">
        <v>999</v>
      </c>
      <c r="Q418" s="2"/>
      <c r="R418" s="2"/>
      <c r="S418" s="2"/>
      <c r="T418" s="2" t="s">
        <v>71</v>
      </c>
      <c r="U418" s="2">
        <f>VLOOKUP(T418,下拉菜单映射!$M:$N,2,0)</f>
        <v>2</v>
      </c>
      <c r="V418" s="2">
        <v>1</v>
      </c>
      <c r="W418" s="2">
        <v>0</v>
      </c>
      <c r="X418" s="2">
        <v>0</v>
      </c>
      <c r="Y418" s="2">
        <v>0</v>
      </c>
      <c r="Z418" s="2" t="s">
        <v>1622</v>
      </c>
      <c r="AA418" s="24" t="s">
        <v>894</v>
      </c>
      <c r="AB418" s="24" t="s">
        <v>820</v>
      </c>
    </row>
    <row r="419" spans="1:28" x14ac:dyDescent="0.2">
      <c r="A419" s="6">
        <v>145202</v>
      </c>
      <c r="B419" s="6"/>
      <c r="C419" s="24" t="s">
        <v>1338</v>
      </c>
      <c r="D419" s="43">
        <v>145201</v>
      </c>
      <c r="E419" s="42"/>
      <c r="F419" s="2" t="s">
        <v>1360</v>
      </c>
      <c r="G419" s="2">
        <f>VLOOKUP(F419,下拉菜单映射!$A:$B,2,0)</f>
        <v>2</v>
      </c>
      <c r="H419" s="2" t="s">
        <v>74</v>
      </c>
      <c r="I419" s="2">
        <f>VLOOKUP(H419,下拉菜单映射!$E:$F,2,0)</f>
        <v>5</v>
      </c>
      <c r="J419" s="2" t="s">
        <v>42</v>
      </c>
      <c r="K419" s="2">
        <f>VLOOKUP(J419,下拉菜单映射!$I:$J,2,0)</f>
        <v>6</v>
      </c>
      <c r="L419" s="2"/>
      <c r="M419" s="29"/>
      <c r="N419" s="2">
        <v>9999</v>
      </c>
      <c r="O419" s="2">
        <v>25000</v>
      </c>
      <c r="P419" s="2">
        <v>999</v>
      </c>
      <c r="Q419" s="2"/>
      <c r="R419" s="2"/>
      <c r="S419" s="2"/>
      <c r="T419" s="2" t="s">
        <v>71</v>
      </c>
      <c r="U419" s="2">
        <f>VLOOKUP(T419,下拉菜单映射!$M:$N,2,0)</f>
        <v>2</v>
      </c>
      <c r="V419" s="2">
        <v>1</v>
      </c>
      <c r="W419" s="2">
        <v>0</v>
      </c>
      <c r="X419" s="2">
        <v>0</v>
      </c>
      <c r="Y419" s="2">
        <v>0</v>
      </c>
      <c r="Z419" s="2" t="s">
        <v>1622</v>
      </c>
      <c r="AA419" s="24" t="s">
        <v>894</v>
      </c>
      <c r="AB419" s="24" t="s">
        <v>821</v>
      </c>
    </row>
    <row r="420" spans="1:28" x14ac:dyDescent="0.2">
      <c r="A420" s="6">
        <v>145203</v>
      </c>
      <c r="B420" s="6"/>
      <c r="C420" s="24" t="s">
        <v>1338</v>
      </c>
      <c r="D420" s="43">
        <v>145201</v>
      </c>
      <c r="E420" s="42"/>
      <c r="F420" s="2" t="s">
        <v>1360</v>
      </c>
      <c r="G420" s="2">
        <f>VLOOKUP(F420,下拉菜单映射!$A:$B,2,0)</f>
        <v>2</v>
      </c>
      <c r="H420" s="2" t="s">
        <v>74</v>
      </c>
      <c r="I420" s="2">
        <f>VLOOKUP(H420,下拉菜单映射!$E:$F,2,0)</f>
        <v>5</v>
      </c>
      <c r="J420" s="2" t="s">
        <v>42</v>
      </c>
      <c r="K420" s="2">
        <f>VLOOKUP(J420,下拉菜单映射!$I:$J,2,0)</f>
        <v>6</v>
      </c>
      <c r="L420" s="2"/>
      <c r="M420" s="29"/>
      <c r="N420" s="2">
        <v>9999</v>
      </c>
      <c r="O420" s="2">
        <v>25000</v>
      </c>
      <c r="P420" s="2">
        <v>999</v>
      </c>
      <c r="Q420" s="2"/>
      <c r="R420" s="2"/>
      <c r="S420" s="2"/>
      <c r="T420" s="2" t="s">
        <v>71</v>
      </c>
      <c r="U420" s="2">
        <f>VLOOKUP(T420,下拉菜单映射!$M:$N,2,0)</f>
        <v>2</v>
      </c>
      <c r="V420" s="2">
        <v>1</v>
      </c>
      <c r="W420" s="2">
        <v>0</v>
      </c>
      <c r="X420" s="2">
        <v>0</v>
      </c>
      <c r="Y420" s="2">
        <v>0</v>
      </c>
      <c r="Z420" s="2" t="s">
        <v>1622</v>
      </c>
      <c r="AA420" s="24" t="s">
        <v>894</v>
      </c>
      <c r="AB420" s="24" t="s">
        <v>822</v>
      </c>
    </row>
    <row r="421" spans="1:28" x14ac:dyDescent="0.2">
      <c r="A421" s="6">
        <v>145204</v>
      </c>
      <c r="B421" s="6"/>
      <c r="C421" s="24" t="s">
        <v>1338</v>
      </c>
      <c r="D421" s="43">
        <v>145201</v>
      </c>
      <c r="E421" s="42"/>
      <c r="F421" s="2" t="s">
        <v>1360</v>
      </c>
      <c r="G421" s="2">
        <f>VLOOKUP(F421,下拉菜单映射!$A:$B,2,0)</f>
        <v>2</v>
      </c>
      <c r="H421" s="2" t="s">
        <v>74</v>
      </c>
      <c r="I421" s="2">
        <f>VLOOKUP(H421,下拉菜单映射!$E:$F,2,0)</f>
        <v>5</v>
      </c>
      <c r="J421" s="2" t="s">
        <v>42</v>
      </c>
      <c r="K421" s="2">
        <f>VLOOKUP(J421,下拉菜单映射!$I:$J,2,0)</f>
        <v>6</v>
      </c>
      <c r="L421" s="2"/>
      <c r="M421" s="29"/>
      <c r="N421" s="2">
        <v>9999</v>
      </c>
      <c r="O421" s="2">
        <v>25000</v>
      </c>
      <c r="P421" s="2">
        <v>999</v>
      </c>
      <c r="Q421" s="2"/>
      <c r="R421" s="2"/>
      <c r="S421" s="2"/>
      <c r="T421" s="2" t="s">
        <v>71</v>
      </c>
      <c r="U421" s="2">
        <f>VLOOKUP(T421,下拉菜单映射!$M:$N,2,0)</f>
        <v>2</v>
      </c>
      <c r="V421" s="2">
        <v>1</v>
      </c>
      <c r="W421" s="2">
        <v>0</v>
      </c>
      <c r="X421" s="2">
        <v>0</v>
      </c>
      <c r="Y421" s="2">
        <v>0</v>
      </c>
      <c r="Z421" s="2" t="s">
        <v>1622</v>
      </c>
      <c r="AA421" s="24" t="s">
        <v>894</v>
      </c>
      <c r="AB421" s="24" t="s">
        <v>823</v>
      </c>
    </row>
    <row r="422" spans="1:28" x14ac:dyDescent="0.2">
      <c r="A422" s="6">
        <v>145205</v>
      </c>
      <c r="B422" s="6"/>
      <c r="C422" s="24" t="s">
        <v>1338</v>
      </c>
      <c r="D422" s="43">
        <v>145201</v>
      </c>
      <c r="E422" s="42"/>
      <c r="F422" s="2" t="s">
        <v>1360</v>
      </c>
      <c r="G422" s="2">
        <f>VLOOKUP(F422,下拉菜单映射!$A:$B,2,0)</f>
        <v>2</v>
      </c>
      <c r="H422" s="2" t="s">
        <v>74</v>
      </c>
      <c r="I422" s="2">
        <f>VLOOKUP(H422,下拉菜单映射!$E:$F,2,0)</f>
        <v>5</v>
      </c>
      <c r="J422" s="2" t="s">
        <v>42</v>
      </c>
      <c r="K422" s="2">
        <f>VLOOKUP(J422,下拉菜单映射!$I:$J,2,0)</f>
        <v>6</v>
      </c>
      <c r="L422" s="2"/>
      <c r="M422" s="29"/>
      <c r="N422" s="2">
        <v>9999</v>
      </c>
      <c r="O422" s="2">
        <v>25000</v>
      </c>
      <c r="P422" s="2">
        <v>999</v>
      </c>
      <c r="Q422" s="2"/>
      <c r="R422" s="2"/>
      <c r="S422" s="2"/>
      <c r="T422" s="2" t="s">
        <v>71</v>
      </c>
      <c r="U422" s="2">
        <f>VLOOKUP(T422,下拉菜单映射!$M:$N,2,0)</f>
        <v>2</v>
      </c>
      <c r="V422" s="2">
        <v>1</v>
      </c>
      <c r="W422" s="2">
        <v>0</v>
      </c>
      <c r="X422" s="2">
        <v>0</v>
      </c>
      <c r="Y422" s="2">
        <v>0</v>
      </c>
      <c r="Z422" s="2" t="s">
        <v>1622</v>
      </c>
      <c r="AA422" s="24" t="s">
        <v>894</v>
      </c>
      <c r="AB422" s="24" t="s">
        <v>824</v>
      </c>
    </row>
    <row r="423" spans="1:28" x14ac:dyDescent="0.2">
      <c r="A423" s="6">
        <v>145206</v>
      </c>
      <c r="B423" s="6"/>
      <c r="C423" s="24" t="s">
        <v>1338</v>
      </c>
      <c r="D423" s="43">
        <v>145201</v>
      </c>
      <c r="E423" s="42"/>
      <c r="F423" s="2" t="s">
        <v>1360</v>
      </c>
      <c r="G423" s="2">
        <f>VLOOKUP(F423,下拉菜单映射!$A:$B,2,0)</f>
        <v>2</v>
      </c>
      <c r="H423" s="2" t="s">
        <v>74</v>
      </c>
      <c r="I423" s="2">
        <f>VLOOKUP(H423,下拉菜单映射!$E:$F,2,0)</f>
        <v>5</v>
      </c>
      <c r="J423" s="2" t="s">
        <v>42</v>
      </c>
      <c r="K423" s="2">
        <f>VLOOKUP(J423,下拉菜单映射!$I:$J,2,0)</f>
        <v>6</v>
      </c>
      <c r="L423" s="2"/>
      <c r="M423" s="29"/>
      <c r="N423" s="2">
        <v>9999</v>
      </c>
      <c r="O423" s="2">
        <v>25000</v>
      </c>
      <c r="P423" s="2">
        <v>999</v>
      </c>
      <c r="Q423" s="2"/>
      <c r="R423" s="2"/>
      <c r="S423" s="2"/>
      <c r="T423" s="2" t="s">
        <v>71</v>
      </c>
      <c r="U423" s="2">
        <f>VLOOKUP(T423,下拉菜单映射!$M:$N,2,0)</f>
        <v>2</v>
      </c>
      <c r="V423" s="2">
        <v>1</v>
      </c>
      <c r="W423" s="2">
        <v>0</v>
      </c>
      <c r="X423" s="2">
        <v>0</v>
      </c>
      <c r="Y423" s="2">
        <v>0</v>
      </c>
      <c r="Z423" s="2" t="s">
        <v>1622</v>
      </c>
      <c r="AA423" s="24" t="s">
        <v>894</v>
      </c>
      <c r="AB423" s="24" t="s">
        <v>825</v>
      </c>
    </row>
    <row r="424" spans="1:28" x14ac:dyDescent="0.2">
      <c r="A424" s="6">
        <v>145207</v>
      </c>
      <c r="B424" s="6"/>
      <c r="C424" s="24" t="s">
        <v>1338</v>
      </c>
      <c r="D424" s="43">
        <v>145201</v>
      </c>
      <c r="E424" s="42"/>
      <c r="F424" s="2" t="s">
        <v>1360</v>
      </c>
      <c r="G424" s="2">
        <f>VLOOKUP(F424,下拉菜单映射!$A:$B,2,0)</f>
        <v>2</v>
      </c>
      <c r="H424" s="2" t="s">
        <v>74</v>
      </c>
      <c r="I424" s="2">
        <f>VLOOKUP(H424,下拉菜单映射!$E:$F,2,0)</f>
        <v>5</v>
      </c>
      <c r="J424" s="2" t="s">
        <v>42</v>
      </c>
      <c r="K424" s="2">
        <f>VLOOKUP(J424,下拉菜单映射!$I:$J,2,0)</f>
        <v>6</v>
      </c>
      <c r="L424" s="2"/>
      <c r="M424" s="29"/>
      <c r="N424" s="2">
        <v>9999</v>
      </c>
      <c r="O424" s="2">
        <v>25000</v>
      </c>
      <c r="P424" s="2">
        <v>999</v>
      </c>
      <c r="Q424" s="2"/>
      <c r="R424" s="2"/>
      <c r="S424" s="2"/>
      <c r="T424" s="2" t="s">
        <v>71</v>
      </c>
      <c r="U424" s="2">
        <f>VLOOKUP(T424,下拉菜单映射!$M:$N,2,0)</f>
        <v>2</v>
      </c>
      <c r="V424" s="2">
        <v>1</v>
      </c>
      <c r="W424" s="2">
        <v>0</v>
      </c>
      <c r="X424" s="2">
        <v>0</v>
      </c>
      <c r="Y424" s="2">
        <v>0</v>
      </c>
      <c r="Z424" s="2" t="s">
        <v>1622</v>
      </c>
      <c r="AA424" s="24" t="s">
        <v>894</v>
      </c>
      <c r="AB424" s="24" t="s">
        <v>826</v>
      </c>
    </row>
    <row r="425" spans="1:28" x14ac:dyDescent="0.2">
      <c r="A425" s="6">
        <v>145301</v>
      </c>
      <c r="B425" s="6"/>
      <c r="C425" s="24" t="s">
        <v>1339</v>
      </c>
      <c r="D425" s="43">
        <v>145301</v>
      </c>
      <c r="E425" s="42"/>
      <c r="F425" s="2" t="s">
        <v>1360</v>
      </c>
      <c r="G425" s="2">
        <f>VLOOKUP(F425,下拉菜单映射!$A:$B,2,0)</f>
        <v>2</v>
      </c>
      <c r="H425" s="2" t="s">
        <v>74</v>
      </c>
      <c r="I425" s="2">
        <f>VLOOKUP(H425,下拉菜单映射!$E:$F,2,0)</f>
        <v>5</v>
      </c>
      <c r="J425" s="2" t="s">
        <v>42</v>
      </c>
      <c r="K425" s="2">
        <f>VLOOKUP(J425,下拉菜单映射!$I:$J,2,0)</f>
        <v>6</v>
      </c>
      <c r="L425" s="2"/>
      <c r="M425" s="29"/>
      <c r="N425" s="2">
        <v>9999</v>
      </c>
      <c r="O425" s="2">
        <v>25000</v>
      </c>
      <c r="P425" s="2">
        <v>999</v>
      </c>
      <c r="Q425" s="2"/>
      <c r="R425" s="2"/>
      <c r="S425" s="2"/>
      <c r="T425" s="2" t="s">
        <v>71</v>
      </c>
      <c r="U425" s="2">
        <f>VLOOKUP(T425,下拉菜单映射!$M:$N,2,0)</f>
        <v>2</v>
      </c>
      <c r="V425" s="2">
        <v>1</v>
      </c>
      <c r="W425" s="2">
        <v>0</v>
      </c>
      <c r="X425" s="2">
        <v>0</v>
      </c>
      <c r="Y425" s="2">
        <v>0</v>
      </c>
      <c r="Z425" s="2" t="s">
        <v>1622</v>
      </c>
      <c r="AA425" s="24" t="s">
        <v>894</v>
      </c>
      <c r="AB425" s="24" t="s">
        <v>827</v>
      </c>
    </row>
    <row r="426" spans="1:28" x14ac:dyDescent="0.2">
      <c r="A426" s="6">
        <v>145302</v>
      </c>
      <c r="B426" s="6"/>
      <c r="C426" s="24" t="s">
        <v>1339</v>
      </c>
      <c r="D426" s="43">
        <v>145301</v>
      </c>
      <c r="E426" s="42"/>
      <c r="F426" s="2" t="s">
        <v>1360</v>
      </c>
      <c r="G426" s="2">
        <f>VLOOKUP(F426,下拉菜单映射!$A:$B,2,0)</f>
        <v>2</v>
      </c>
      <c r="H426" s="2" t="s">
        <v>74</v>
      </c>
      <c r="I426" s="2">
        <f>VLOOKUP(H426,下拉菜单映射!$E:$F,2,0)</f>
        <v>5</v>
      </c>
      <c r="J426" s="2" t="s">
        <v>42</v>
      </c>
      <c r="K426" s="2">
        <f>VLOOKUP(J426,下拉菜单映射!$I:$J,2,0)</f>
        <v>6</v>
      </c>
      <c r="L426" s="2"/>
      <c r="M426" s="29"/>
      <c r="N426" s="2">
        <v>9999</v>
      </c>
      <c r="O426" s="2">
        <v>25000</v>
      </c>
      <c r="P426" s="2">
        <v>999</v>
      </c>
      <c r="Q426" s="2"/>
      <c r="R426" s="2"/>
      <c r="S426" s="2"/>
      <c r="T426" s="2" t="s">
        <v>71</v>
      </c>
      <c r="U426" s="2">
        <f>VLOOKUP(T426,下拉菜单映射!$M:$N,2,0)</f>
        <v>2</v>
      </c>
      <c r="V426" s="2">
        <v>1</v>
      </c>
      <c r="W426" s="2">
        <v>0</v>
      </c>
      <c r="X426" s="2">
        <v>0</v>
      </c>
      <c r="Y426" s="2">
        <v>0</v>
      </c>
      <c r="Z426" s="2" t="s">
        <v>1622</v>
      </c>
      <c r="AA426" s="24" t="s">
        <v>894</v>
      </c>
      <c r="AB426" s="24" t="s">
        <v>828</v>
      </c>
    </row>
    <row r="427" spans="1:28" x14ac:dyDescent="0.2">
      <c r="A427" s="6">
        <v>145303</v>
      </c>
      <c r="B427" s="6"/>
      <c r="C427" s="24" t="s">
        <v>1339</v>
      </c>
      <c r="D427" s="43">
        <v>145301</v>
      </c>
      <c r="E427" s="42"/>
      <c r="F427" s="2" t="s">
        <v>1360</v>
      </c>
      <c r="G427" s="2">
        <f>VLOOKUP(F427,下拉菜单映射!$A:$B,2,0)</f>
        <v>2</v>
      </c>
      <c r="H427" s="2" t="s">
        <v>74</v>
      </c>
      <c r="I427" s="2">
        <f>VLOOKUP(H427,下拉菜单映射!$E:$F,2,0)</f>
        <v>5</v>
      </c>
      <c r="J427" s="2" t="s">
        <v>42</v>
      </c>
      <c r="K427" s="2">
        <f>VLOOKUP(J427,下拉菜单映射!$I:$J,2,0)</f>
        <v>6</v>
      </c>
      <c r="L427" s="2"/>
      <c r="M427" s="29"/>
      <c r="N427" s="2">
        <v>9999</v>
      </c>
      <c r="O427" s="2">
        <v>25000</v>
      </c>
      <c r="P427" s="2">
        <v>999</v>
      </c>
      <c r="Q427" s="2"/>
      <c r="R427" s="2"/>
      <c r="S427" s="2"/>
      <c r="T427" s="2" t="s">
        <v>71</v>
      </c>
      <c r="U427" s="2">
        <f>VLOOKUP(T427,下拉菜单映射!$M:$N,2,0)</f>
        <v>2</v>
      </c>
      <c r="V427" s="2">
        <v>1</v>
      </c>
      <c r="W427" s="2">
        <v>0</v>
      </c>
      <c r="X427" s="2">
        <v>0</v>
      </c>
      <c r="Y427" s="2">
        <v>0</v>
      </c>
      <c r="Z427" s="2" t="s">
        <v>1622</v>
      </c>
      <c r="AA427" s="24" t="s">
        <v>894</v>
      </c>
      <c r="AB427" s="24" t="s">
        <v>829</v>
      </c>
    </row>
    <row r="428" spans="1:28" x14ac:dyDescent="0.2">
      <c r="A428" s="6">
        <v>145304</v>
      </c>
      <c r="B428" s="6"/>
      <c r="C428" s="24" t="s">
        <v>1339</v>
      </c>
      <c r="D428" s="43">
        <v>145301</v>
      </c>
      <c r="E428" s="42"/>
      <c r="F428" s="2" t="s">
        <v>1360</v>
      </c>
      <c r="G428" s="2">
        <f>VLOOKUP(F428,下拉菜单映射!$A:$B,2,0)</f>
        <v>2</v>
      </c>
      <c r="H428" s="2" t="s">
        <v>74</v>
      </c>
      <c r="I428" s="2">
        <f>VLOOKUP(H428,下拉菜单映射!$E:$F,2,0)</f>
        <v>5</v>
      </c>
      <c r="J428" s="2" t="s">
        <v>42</v>
      </c>
      <c r="K428" s="2">
        <f>VLOOKUP(J428,下拉菜单映射!$I:$J,2,0)</f>
        <v>6</v>
      </c>
      <c r="L428" s="2"/>
      <c r="M428" s="29"/>
      <c r="N428" s="2">
        <v>9999</v>
      </c>
      <c r="O428" s="2">
        <v>25000</v>
      </c>
      <c r="P428" s="2">
        <v>999</v>
      </c>
      <c r="Q428" s="2"/>
      <c r="R428" s="2"/>
      <c r="S428" s="2"/>
      <c r="T428" s="2" t="s">
        <v>71</v>
      </c>
      <c r="U428" s="2">
        <f>VLOOKUP(T428,下拉菜单映射!$M:$N,2,0)</f>
        <v>2</v>
      </c>
      <c r="V428" s="2">
        <v>1</v>
      </c>
      <c r="W428" s="2">
        <v>0</v>
      </c>
      <c r="X428" s="2">
        <v>0</v>
      </c>
      <c r="Y428" s="2">
        <v>0</v>
      </c>
      <c r="Z428" s="2" t="s">
        <v>1622</v>
      </c>
      <c r="AA428" s="24" t="s">
        <v>894</v>
      </c>
      <c r="AB428" s="24" t="s">
        <v>830</v>
      </c>
    </row>
    <row r="429" spans="1:28" x14ac:dyDescent="0.2">
      <c r="A429" s="6">
        <v>145305</v>
      </c>
      <c r="B429" s="6"/>
      <c r="C429" s="24" t="s">
        <v>1339</v>
      </c>
      <c r="D429" s="43">
        <v>145301</v>
      </c>
      <c r="E429" s="42"/>
      <c r="F429" s="2" t="s">
        <v>1360</v>
      </c>
      <c r="G429" s="2">
        <f>VLOOKUP(F429,下拉菜单映射!$A:$B,2,0)</f>
        <v>2</v>
      </c>
      <c r="H429" s="2" t="s">
        <v>74</v>
      </c>
      <c r="I429" s="2">
        <f>VLOOKUP(H429,下拉菜单映射!$E:$F,2,0)</f>
        <v>5</v>
      </c>
      <c r="J429" s="2" t="s">
        <v>42</v>
      </c>
      <c r="K429" s="2">
        <f>VLOOKUP(J429,下拉菜单映射!$I:$J,2,0)</f>
        <v>6</v>
      </c>
      <c r="L429" s="2"/>
      <c r="M429" s="29"/>
      <c r="N429" s="2">
        <v>9999</v>
      </c>
      <c r="O429" s="2">
        <v>25000</v>
      </c>
      <c r="P429" s="2">
        <v>999</v>
      </c>
      <c r="Q429" s="2"/>
      <c r="R429" s="2"/>
      <c r="S429" s="2"/>
      <c r="T429" s="2" t="s">
        <v>71</v>
      </c>
      <c r="U429" s="2">
        <f>VLOOKUP(T429,下拉菜单映射!$M:$N,2,0)</f>
        <v>2</v>
      </c>
      <c r="V429" s="2">
        <v>1</v>
      </c>
      <c r="W429" s="2">
        <v>0</v>
      </c>
      <c r="X429" s="2">
        <v>0</v>
      </c>
      <c r="Y429" s="2">
        <v>0</v>
      </c>
      <c r="Z429" s="2" t="s">
        <v>1622</v>
      </c>
      <c r="AA429" s="24" t="s">
        <v>894</v>
      </c>
      <c r="AB429" s="24" t="s">
        <v>831</v>
      </c>
    </row>
    <row r="430" spans="1:28" x14ac:dyDescent="0.2">
      <c r="A430" s="6">
        <v>145306</v>
      </c>
      <c r="B430" s="6"/>
      <c r="C430" s="24" t="s">
        <v>1339</v>
      </c>
      <c r="D430" s="43">
        <v>145301</v>
      </c>
      <c r="E430" s="42"/>
      <c r="F430" s="2" t="s">
        <v>1360</v>
      </c>
      <c r="G430" s="2">
        <f>VLOOKUP(F430,下拉菜单映射!$A:$B,2,0)</f>
        <v>2</v>
      </c>
      <c r="H430" s="2" t="s">
        <v>74</v>
      </c>
      <c r="I430" s="2">
        <f>VLOOKUP(H430,下拉菜单映射!$E:$F,2,0)</f>
        <v>5</v>
      </c>
      <c r="J430" s="2" t="s">
        <v>42</v>
      </c>
      <c r="K430" s="2">
        <f>VLOOKUP(J430,下拉菜单映射!$I:$J,2,0)</f>
        <v>6</v>
      </c>
      <c r="L430" s="2"/>
      <c r="M430" s="29"/>
      <c r="N430" s="2">
        <v>9999</v>
      </c>
      <c r="O430" s="2">
        <v>25000</v>
      </c>
      <c r="P430" s="2">
        <v>999</v>
      </c>
      <c r="Q430" s="2"/>
      <c r="R430" s="2"/>
      <c r="S430" s="2"/>
      <c r="T430" s="2" t="s">
        <v>71</v>
      </c>
      <c r="U430" s="2">
        <f>VLOOKUP(T430,下拉菜单映射!$M:$N,2,0)</f>
        <v>2</v>
      </c>
      <c r="V430" s="2">
        <v>1</v>
      </c>
      <c r="W430" s="2">
        <v>0</v>
      </c>
      <c r="X430" s="2">
        <v>0</v>
      </c>
      <c r="Y430" s="2">
        <v>0</v>
      </c>
      <c r="Z430" s="2" t="s">
        <v>1622</v>
      </c>
      <c r="AA430" s="24" t="s">
        <v>894</v>
      </c>
      <c r="AB430" s="24" t="s">
        <v>832</v>
      </c>
    </row>
    <row r="431" spans="1:28" x14ac:dyDescent="0.2">
      <c r="A431" s="6">
        <v>145401</v>
      </c>
      <c r="B431" s="6"/>
      <c r="C431" s="24" t="s">
        <v>1340</v>
      </c>
      <c r="D431" s="43">
        <v>145401</v>
      </c>
      <c r="E431" s="42"/>
      <c r="F431" s="2" t="s">
        <v>1360</v>
      </c>
      <c r="G431" s="2">
        <f>VLOOKUP(F431,下拉菜单映射!$A:$B,2,0)</f>
        <v>2</v>
      </c>
      <c r="H431" s="2" t="s">
        <v>74</v>
      </c>
      <c r="I431" s="2">
        <f>VLOOKUP(H431,下拉菜单映射!$E:$F,2,0)</f>
        <v>5</v>
      </c>
      <c r="J431" s="2" t="s">
        <v>42</v>
      </c>
      <c r="K431" s="2">
        <f>VLOOKUP(J431,下拉菜单映射!$I:$J,2,0)</f>
        <v>6</v>
      </c>
      <c r="L431" s="2"/>
      <c r="M431" s="29"/>
      <c r="N431" s="2">
        <v>9999</v>
      </c>
      <c r="O431" s="2">
        <v>25000</v>
      </c>
      <c r="P431" s="2">
        <v>999</v>
      </c>
      <c r="Q431" s="2"/>
      <c r="R431" s="2"/>
      <c r="S431" s="2"/>
      <c r="T431" s="2" t="s">
        <v>71</v>
      </c>
      <c r="U431" s="2">
        <f>VLOOKUP(T431,下拉菜单映射!$M:$N,2,0)</f>
        <v>2</v>
      </c>
      <c r="V431" s="2">
        <v>1</v>
      </c>
      <c r="W431" s="2">
        <v>0</v>
      </c>
      <c r="X431" s="2">
        <v>0</v>
      </c>
      <c r="Y431" s="2">
        <v>0</v>
      </c>
      <c r="Z431" s="2" t="s">
        <v>1622</v>
      </c>
      <c r="AA431" s="24" t="s">
        <v>894</v>
      </c>
      <c r="AB431" s="24" t="s">
        <v>833</v>
      </c>
    </row>
    <row r="432" spans="1:28" x14ac:dyDescent="0.2">
      <c r="A432" s="6">
        <v>145402</v>
      </c>
      <c r="B432" s="6"/>
      <c r="C432" s="24" t="s">
        <v>1340</v>
      </c>
      <c r="D432" s="43">
        <v>145401</v>
      </c>
      <c r="E432" s="42"/>
      <c r="F432" s="2" t="s">
        <v>1360</v>
      </c>
      <c r="G432" s="2">
        <f>VLOOKUP(F432,下拉菜单映射!$A:$B,2,0)</f>
        <v>2</v>
      </c>
      <c r="H432" s="2" t="s">
        <v>74</v>
      </c>
      <c r="I432" s="2">
        <f>VLOOKUP(H432,下拉菜单映射!$E:$F,2,0)</f>
        <v>5</v>
      </c>
      <c r="J432" s="2" t="s">
        <v>42</v>
      </c>
      <c r="K432" s="2">
        <f>VLOOKUP(J432,下拉菜单映射!$I:$J,2,0)</f>
        <v>6</v>
      </c>
      <c r="L432" s="2"/>
      <c r="M432" s="29"/>
      <c r="N432" s="2">
        <v>9999</v>
      </c>
      <c r="O432" s="2">
        <v>25000</v>
      </c>
      <c r="P432" s="2">
        <v>999</v>
      </c>
      <c r="Q432" s="2"/>
      <c r="R432" s="2"/>
      <c r="S432" s="2"/>
      <c r="T432" s="2" t="s">
        <v>71</v>
      </c>
      <c r="U432" s="2">
        <f>VLOOKUP(T432,下拉菜单映射!$M:$N,2,0)</f>
        <v>2</v>
      </c>
      <c r="V432" s="2">
        <v>1</v>
      </c>
      <c r="W432" s="2">
        <v>0</v>
      </c>
      <c r="X432" s="2">
        <v>0</v>
      </c>
      <c r="Y432" s="2">
        <v>0</v>
      </c>
      <c r="Z432" s="2" t="s">
        <v>1622</v>
      </c>
      <c r="AA432" s="24" t="s">
        <v>894</v>
      </c>
      <c r="AB432" s="24" t="s">
        <v>834</v>
      </c>
    </row>
    <row r="433" spans="1:28" x14ac:dyDescent="0.2">
      <c r="A433" s="6">
        <v>145403</v>
      </c>
      <c r="B433" s="6"/>
      <c r="C433" s="24" t="s">
        <v>1340</v>
      </c>
      <c r="D433" s="43">
        <v>145401</v>
      </c>
      <c r="E433" s="42"/>
      <c r="F433" s="2" t="s">
        <v>1360</v>
      </c>
      <c r="G433" s="2">
        <f>VLOOKUP(F433,下拉菜单映射!$A:$B,2,0)</f>
        <v>2</v>
      </c>
      <c r="H433" s="2" t="s">
        <v>74</v>
      </c>
      <c r="I433" s="2">
        <f>VLOOKUP(H433,下拉菜单映射!$E:$F,2,0)</f>
        <v>5</v>
      </c>
      <c r="J433" s="2" t="s">
        <v>42</v>
      </c>
      <c r="K433" s="2">
        <f>VLOOKUP(J433,下拉菜单映射!$I:$J,2,0)</f>
        <v>6</v>
      </c>
      <c r="L433" s="2"/>
      <c r="M433" s="29"/>
      <c r="N433" s="2">
        <v>9999</v>
      </c>
      <c r="O433" s="2">
        <v>25000</v>
      </c>
      <c r="P433" s="2">
        <v>999</v>
      </c>
      <c r="Q433" s="2"/>
      <c r="R433" s="2"/>
      <c r="S433" s="2"/>
      <c r="T433" s="2" t="s">
        <v>71</v>
      </c>
      <c r="U433" s="2">
        <f>VLOOKUP(T433,下拉菜单映射!$M:$N,2,0)</f>
        <v>2</v>
      </c>
      <c r="V433" s="2">
        <v>1</v>
      </c>
      <c r="W433" s="2">
        <v>0</v>
      </c>
      <c r="X433" s="2">
        <v>0</v>
      </c>
      <c r="Y433" s="2">
        <v>0</v>
      </c>
      <c r="Z433" s="2" t="s">
        <v>1622</v>
      </c>
      <c r="AA433" s="24" t="s">
        <v>894</v>
      </c>
      <c r="AB433" s="24" t="s">
        <v>835</v>
      </c>
    </row>
    <row r="434" spans="1:28" x14ac:dyDescent="0.2">
      <c r="A434" s="6">
        <v>145404</v>
      </c>
      <c r="B434" s="6"/>
      <c r="C434" s="24" t="s">
        <v>1340</v>
      </c>
      <c r="D434" s="43">
        <v>145401</v>
      </c>
      <c r="E434" s="42"/>
      <c r="F434" s="2" t="s">
        <v>1360</v>
      </c>
      <c r="G434" s="2">
        <f>VLOOKUP(F434,下拉菜单映射!$A:$B,2,0)</f>
        <v>2</v>
      </c>
      <c r="H434" s="2" t="s">
        <v>74</v>
      </c>
      <c r="I434" s="2">
        <f>VLOOKUP(H434,下拉菜单映射!$E:$F,2,0)</f>
        <v>5</v>
      </c>
      <c r="J434" s="2" t="s">
        <v>42</v>
      </c>
      <c r="K434" s="2">
        <f>VLOOKUP(J434,下拉菜单映射!$I:$J,2,0)</f>
        <v>6</v>
      </c>
      <c r="L434" s="2"/>
      <c r="M434" s="29"/>
      <c r="N434" s="2">
        <v>9999</v>
      </c>
      <c r="O434" s="2">
        <v>25000</v>
      </c>
      <c r="P434" s="2">
        <v>999</v>
      </c>
      <c r="Q434" s="2"/>
      <c r="R434" s="2"/>
      <c r="S434" s="2"/>
      <c r="T434" s="2" t="s">
        <v>71</v>
      </c>
      <c r="U434" s="2">
        <f>VLOOKUP(T434,下拉菜单映射!$M:$N,2,0)</f>
        <v>2</v>
      </c>
      <c r="V434" s="2">
        <v>1</v>
      </c>
      <c r="W434" s="2">
        <v>0</v>
      </c>
      <c r="X434" s="2">
        <v>0</v>
      </c>
      <c r="Y434" s="2">
        <v>0</v>
      </c>
      <c r="Z434" s="2" t="s">
        <v>1622</v>
      </c>
      <c r="AA434" s="24" t="s">
        <v>894</v>
      </c>
      <c r="AB434" s="24" t="s">
        <v>836</v>
      </c>
    </row>
    <row r="435" spans="1:28" x14ac:dyDescent="0.2">
      <c r="A435" s="6">
        <v>145405</v>
      </c>
      <c r="B435" s="6"/>
      <c r="C435" s="24" t="s">
        <v>1340</v>
      </c>
      <c r="D435" s="43">
        <v>145401</v>
      </c>
      <c r="E435" s="42"/>
      <c r="F435" s="2" t="s">
        <v>1360</v>
      </c>
      <c r="G435" s="2">
        <f>VLOOKUP(F435,下拉菜单映射!$A:$B,2,0)</f>
        <v>2</v>
      </c>
      <c r="H435" s="2" t="s">
        <v>74</v>
      </c>
      <c r="I435" s="2">
        <f>VLOOKUP(H435,下拉菜单映射!$E:$F,2,0)</f>
        <v>5</v>
      </c>
      <c r="J435" s="2" t="s">
        <v>42</v>
      </c>
      <c r="K435" s="2">
        <f>VLOOKUP(J435,下拉菜单映射!$I:$J,2,0)</f>
        <v>6</v>
      </c>
      <c r="L435" s="2"/>
      <c r="M435" s="29"/>
      <c r="N435" s="2">
        <v>9999</v>
      </c>
      <c r="O435" s="2">
        <v>25000</v>
      </c>
      <c r="P435" s="2">
        <v>999</v>
      </c>
      <c r="Q435" s="2"/>
      <c r="R435" s="2"/>
      <c r="S435" s="2"/>
      <c r="T435" s="2" t="s">
        <v>71</v>
      </c>
      <c r="U435" s="2">
        <f>VLOOKUP(T435,下拉菜单映射!$M:$N,2,0)</f>
        <v>2</v>
      </c>
      <c r="V435" s="2">
        <v>1</v>
      </c>
      <c r="W435" s="2">
        <v>0</v>
      </c>
      <c r="X435" s="2">
        <v>0</v>
      </c>
      <c r="Y435" s="2">
        <v>0</v>
      </c>
      <c r="Z435" s="2" t="s">
        <v>1622</v>
      </c>
      <c r="AA435" s="24" t="s">
        <v>894</v>
      </c>
      <c r="AB435" s="24" t="s">
        <v>837</v>
      </c>
    </row>
    <row r="436" spans="1:28" x14ac:dyDescent="0.2">
      <c r="A436" s="6">
        <v>145406</v>
      </c>
      <c r="B436" s="6"/>
      <c r="C436" s="24" t="s">
        <v>1340</v>
      </c>
      <c r="D436" s="43">
        <v>145401</v>
      </c>
      <c r="E436" s="42"/>
      <c r="F436" s="2" t="s">
        <v>1360</v>
      </c>
      <c r="G436" s="2">
        <f>VLOOKUP(F436,下拉菜单映射!$A:$B,2,0)</f>
        <v>2</v>
      </c>
      <c r="H436" s="2" t="s">
        <v>74</v>
      </c>
      <c r="I436" s="2">
        <f>VLOOKUP(H436,下拉菜单映射!$E:$F,2,0)</f>
        <v>5</v>
      </c>
      <c r="J436" s="2" t="s">
        <v>42</v>
      </c>
      <c r="K436" s="2">
        <f>VLOOKUP(J436,下拉菜单映射!$I:$J,2,0)</f>
        <v>6</v>
      </c>
      <c r="L436" s="2"/>
      <c r="M436" s="29"/>
      <c r="N436" s="2">
        <v>9999</v>
      </c>
      <c r="O436" s="2">
        <v>25000</v>
      </c>
      <c r="P436" s="2">
        <v>999</v>
      </c>
      <c r="Q436" s="2"/>
      <c r="R436" s="2"/>
      <c r="S436" s="2"/>
      <c r="T436" s="2" t="s">
        <v>71</v>
      </c>
      <c r="U436" s="2">
        <f>VLOOKUP(T436,下拉菜单映射!$M:$N,2,0)</f>
        <v>2</v>
      </c>
      <c r="V436" s="2">
        <v>1</v>
      </c>
      <c r="W436" s="2">
        <v>0</v>
      </c>
      <c r="X436" s="2">
        <v>0</v>
      </c>
      <c r="Y436" s="2">
        <v>0</v>
      </c>
      <c r="Z436" s="2" t="s">
        <v>1622</v>
      </c>
      <c r="AA436" s="24" t="s">
        <v>894</v>
      </c>
      <c r="AB436" s="24" t="s">
        <v>838</v>
      </c>
    </row>
    <row r="437" spans="1:28" x14ac:dyDescent="0.2">
      <c r="A437" s="6">
        <v>152101</v>
      </c>
      <c r="B437" s="6"/>
      <c r="C437" s="24" t="s">
        <v>1341</v>
      </c>
      <c r="D437" s="43">
        <v>152101</v>
      </c>
      <c r="E437" s="42"/>
      <c r="F437" s="2" t="s">
        <v>1360</v>
      </c>
      <c r="G437" s="2">
        <f>VLOOKUP(F437,下拉菜单映射!$A:$B,2,0)</f>
        <v>2</v>
      </c>
      <c r="H437" s="2" t="s">
        <v>157</v>
      </c>
      <c r="I437" s="2">
        <f>VLOOKUP(H437,下拉菜单映射!$E:$F,2,0)</f>
        <v>2</v>
      </c>
      <c r="J437" s="2" t="s">
        <v>42</v>
      </c>
      <c r="K437" s="2">
        <f>VLOOKUP(J437,下拉菜单映射!$I:$J,2,0)</f>
        <v>6</v>
      </c>
      <c r="L437" s="2"/>
      <c r="M437" s="29"/>
      <c r="N437" s="2">
        <v>9999</v>
      </c>
      <c r="O437" s="2">
        <v>25000</v>
      </c>
      <c r="P437" s="2">
        <v>999</v>
      </c>
      <c r="Q437" s="2"/>
      <c r="R437" s="2"/>
      <c r="S437" s="2"/>
      <c r="T437" s="2" t="s">
        <v>71</v>
      </c>
      <c r="U437" s="2">
        <f>VLOOKUP(T437,下拉菜单映射!$M:$N,2,0)</f>
        <v>2</v>
      </c>
      <c r="V437" s="2">
        <v>1</v>
      </c>
      <c r="W437" s="2">
        <v>0</v>
      </c>
      <c r="X437" s="2">
        <v>0</v>
      </c>
      <c r="Y437" s="2">
        <v>0</v>
      </c>
      <c r="Z437" s="2" t="s">
        <v>1622</v>
      </c>
      <c r="AA437" s="24" t="s">
        <v>894</v>
      </c>
      <c r="AB437" s="24" t="s">
        <v>839</v>
      </c>
    </row>
    <row r="438" spans="1:28" x14ac:dyDescent="0.2">
      <c r="A438" s="6">
        <v>152201</v>
      </c>
      <c r="B438" s="6"/>
      <c r="C438" s="24" t="s">
        <v>1342</v>
      </c>
      <c r="D438" s="43">
        <v>152201</v>
      </c>
      <c r="E438" s="42"/>
      <c r="F438" s="2" t="s">
        <v>1360</v>
      </c>
      <c r="G438" s="2">
        <f>VLOOKUP(F438,下拉菜单映射!$A:$B,2,0)</f>
        <v>2</v>
      </c>
      <c r="H438" s="2" t="s">
        <v>157</v>
      </c>
      <c r="I438" s="2">
        <f>VLOOKUP(H438,下拉菜单映射!$E:$F,2,0)</f>
        <v>2</v>
      </c>
      <c r="J438" s="2" t="s">
        <v>42</v>
      </c>
      <c r="K438" s="2">
        <f>VLOOKUP(J438,下拉菜单映射!$I:$J,2,0)</f>
        <v>6</v>
      </c>
      <c r="L438" s="2"/>
      <c r="M438" s="29"/>
      <c r="N438" s="2">
        <v>9999</v>
      </c>
      <c r="O438" s="2">
        <v>25000</v>
      </c>
      <c r="P438" s="2">
        <v>999</v>
      </c>
      <c r="Q438" s="2"/>
      <c r="R438" s="2"/>
      <c r="S438" s="2"/>
      <c r="T438" s="2" t="s">
        <v>71</v>
      </c>
      <c r="U438" s="2">
        <f>VLOOKUP(T438,下拉菜单映射!$M:$N,2,0)</f>
        <v>2</v>
      </c>
      <c r="V438" s="2">
        <v>1</v>
      </c>
      <c r="W438" s="2">
        <v>0</v>
      </c>
      <c r="X438" s="2">
        <v>0</v>
      </c>
      <c r="Y438" s="2">
        <v>0</v>
      </c>
      <c r="Z438" s="2" t="s">
        <v>1622</v>
      </c>
      <c r="AA438" s="24" t="s">
        <v>894</v>
      </c>
      <c r="AB438" s="24" t="s">
        <v>840</v>
      </c>
    </row>
    <row r="439" spans="1:28" x14ac:dyDescent="0.2">
      <c r="A439" s="6">
        <v>152301</v>
      </c>
      <c r="B439" s="6"/>
      <c r="C439" s="24" t="s">
        <v>1343</v>
      </c>
      <c r="D439" s="43">
        <v>152301</v>
      </c>
      <c r="E439" s="42"/>
      <c r="F439" s="2" t="s">
        <v>1360</v>
      </c>
      <c r="G439" s="2">
        <f>VLOOKUP(F439,下拉菜单映射!$A:$B,2,0)</f>
        <v>2</v>
      </c>
      <c r="H439" s="2" t="s">
        <v>157</v>
      </c>
      <c r="I439" s="2">
        <f>VLOOKUP(H439,下拉菜单映射!$E:$F,2,0)</f>
        <v>2</v>
      </c>
      <c r="J439" s="2" t="s">
        <v>42</v>
      </c>
      <c r="K439" s="2">
        <f>VLOOKUP(J439,下拉菜单映射!$I:$J,2,0)</f>
        <v>6</v>
      </c>
      <c r="L439" s="2"/>
      <c r="M439" s="29"/>
      <c r="N439" s="2">
        <v>9999</v>
      </c>
      <c r="O439" s="2">
        <v>25000</v>
      </c>
      <c r="P439" s="2">
        <v>999</v>
      </c>
      <c r="Q439" s="2"/>
      <c r="R439" s="2"/>
      <c r="S439" s="2"/>
      <c r="T439" s="2" t="s">
        <v>71</v>
      </c>
      <c r="U439" s="2">
        <f>VLOOKUP(T439,下拉菜单映射!$M:$N,2,0)</f>
        <v>2</v>
      </c>
      <c r="V439" s="2">
        <v>1</v>
      </c>
      <c r="W439" s="2">
        <v>0</v>
      </c>
      <c r="X439" s="2">
        <v>0</v>
      </c>
      <c r="Y439" s="2">
        <v>0</v>
      </c>
      <c r="Z439" s="2" t="s">
        <v>1622</v>
      </c>
      <c r="AA439" s="24" t="s">
        <v>894</v>
      </c>
      <c r="AB439" s="24" t="s">
        <v>841</v>
      </c>
    </row>
    <row r="440" spans="1:28" x14ac:dyDescent="0.2">
      <c r="A440" s="6">
        <v>152401</v>
      </c>
      <c r="B440" s="6"/>
      <c r="C440" s="24" t="s">
        <v>1344</v>
      </c>
      <c r="D440" s="43">
        <v>152401</v>
      </c>
      <c r="E440" s="42"/>
      <c r="F440" s="2" t="s">
        <v>1360</v>
      </c>
      <c r="G440" s="2">
        <f>VLOOKUP(F440,下拉菜单映射!$A:$B,2,0)</f>
        <v>2</v>
      </c>
      <c r="H440" s="2" t="s">
        <v>157</v>
      </c>
      <c r="I440" s="2">
        <f>VLOOKUP(H440,下拉菜单映射!$E:$F,2,0)</f>
        <v>2</v>
      </c>
      <c r="J440" s="2" t="s">
        <v>42</v>
      </c>
      <c r="K440" s="2">
        <f>VLOOKUP(J440,下拉菜单映射!$I:$J,2,0)</f>
        <v>6</v>
      </c>
      <c r="L440" s="2"/>
      <c r="M440" s="29"/>
      <c r="N440" s="2">
        <v>9999</v>
      </c>
      <c r="O440" s="2">
        <v>25000</v>
      </c>
      <c r="P440" s="2">
        <v>999</v>
      </c>
      <c r="Q440" s="2"/>
      <c r="R440" s="2"/>
      <c r="S440" s="2"/>
      <c r="T440" s="2" t="s">
        <v>71</v>
      </c>
      <c r="U440" s="2">
        <f>VLOOKUP(T440,下拉菜单映射!$M:$N,2,0)</f>
        <v>2</v>
      </c>
      <c r="V440" s="2">
        <v>1</v>
      </c>
      <c r="W440" s="2">
        <v>0</v>
      </c>
      <c r="X440" s="2">
        <v>0</v>
      </c>
      <c r="Y440" s="2">
        <v>0</v>
      </c>
      <c r="Z440" s="2" t="s">
        <v>1622</v>
      </c>
      <c r="AA440" s="24" t="s">
        <v>894</v>
      </c>
      <c r="AB440" s="24" t="s">
        <v>842</v>
      </c>
    </row>
    <row r="441" spans="1:28" x14ac:dyDescent="0.2">
      <c r="A441" s="6">
        <v>153101</v>
      </c>
      <c r="B441" s="6"/>
      <c r="C441" s="24" t="s">
        <v>1345</v>
      </c>
      <c r="D441" s="43">
        <v>153101</v>
      </c>
      <c r="E441" s="42"/>
      <c r="F441" s="2" t="s">
        <v>1360</v>
      </c>
      <c r="G441" s="2">
        <f>VLOOKUP(F441,下拉菜单映射!$A:$B,2,0)</f>
        <v>2</v>
      </c>
      <c r="H441" s="2" t="s">
        <v>87</v>
      </c>
      <c r="I441" s="2">
        <f>VLOOKUP(H441,下拉菜单映射!$E:$F,2,0)</f>
        <v>3</v>
      </c>
      <c r="J441" s="2" t="s">
        <v>42</v>
      </c>
      <c r="K441" s="2">
        <f>VLOOKUP(J441,下拉菜单映射!$I:$J,2,0)</f>
        <v>6</v>
      </c>
      <c r="L441" s="2"/>
      <c r="M441" s="29"/>
      <c r="N441" s="2">
        <v>9999</v>
      </c>
      <c r="O441" s="2">
        <v>25000</v>
      </c>
      <c r="P441" s="2">
        <v>999</v>
      </c>
      <c r="Q441" s="2"/>
      <c r="R441" s="2"/>
      <c r="S441" s="2"/>
      <c r="T441" s="2" t="s">
        <v>71</v>
      </c>
      <c r="U441" s="2">
        <f>VLOOKUP(T441,下拉菜单映射!$M:$N,2,0)</f>
        <v>2</v>
      </c>
      <c r="V441" s="2">
        <v>1</v>
      </c>
      <c r="W441" s="2">
        <v>0</v>
      </c>
      <c r="X441" s="2">
        <v>0</v>
      </c>
      <c r="Y441" s="2">
        <v>0</v>
      </c>
      <c r="Z441" s="2" t="s">
        <v>1622</v>
      </c>
      <c r="AA441" s="24" t="s">
        <v>894</v>
      </c>
      <c r="AB441" s="24" t="s">
        <v>843</v>
      </c>
    </row>
    <row r="442" spans="1:28" x14ac:dyDescent="0.2">
      <c r="A442" s="6">
        <v>153102</v>
      </c>
      <c r="B442" s="6"/>
      <c r="C442" s="24" t="s">
        <v>1345</v>
      </c>
      <c r="D442" s="43">
        <v>153101</v>
      </c>
      <c r="E442" s="42"/>
      <c r="F442" s="2" t="s">
        <v>1360</v>
      </c>
      <c r="G442" s="2">
        <f>VLOOKUP(F442,下拉菜单映射!$A:$B,2,0)</f>
        <v>2</v>
      </c>
      <c r="H442" s="2" t="s">
        <v>87</v>
      </c>
      <c r="I442" s="2">
        <f>VLOOKUP(H442,下拉菜单映射!$E:$F,2,0)</f>
        <v>3</v>
      </c>
      <c r="J442" s="2" t="s">
        <v>42</v>
      </c>
      <c r="K442" s="2">
        <f>VLOOKUP(J442,下拉菜单映射!$I:$J,2,0)</f>
        <v>6</v>
      </c>
      <c r="L442" s="2"/>
      <c r="M442" s="29"/>
      <c r="N442" s="2">
        <v>9999</v>
      </c>
      <c r="O442" s="2">
        <v>25000</v>
      </c>
      <c r="P442" s="2">
        <v>999</v>
      </c>
      <c r="Q442" s="2"/>
      <c r="R442" s="2"/>
      <c r="S442" s="2"/>
      <c r="T442" s="2" t="s">
        <v>71</v>
      </c>
      <c r="U442" s="2">
        <f>VLOOKUP(T442,下拉菜单映射!$M:$N,2,0)</f>
        <v>2</v>
      </c>
      <c r="V442" s="2">
        <v>1</v>
      </c>
      <c r="W442" s="2">
        <v>0</v>
      </c>
      <c r="X442" s="2">
        <v>0</v>
      </c>
      <c r="Y442" s="2">
        <v>0</v>
      </c>
      <c r="Z442" s="2" t="s">
        <v>1622</v>
      </c>
      <c r="AA442" s="24" t="s">
        <v>894</v>
      </c>
      <c r="AB442" s="24" t="s">
        <v>844</v>
      </c>
    </row>
    <row r="443" spans="1:28" x14ac:dyDescent="0.2">
      <c r="A443" s="6">
        <v>153201</v>
      </c>
      <c r="B443" s="6"/>
      <c r="C443" s="24" t="s">
        <v>1346</v>
      </c>
      <c r="D443" s="43">
        <v>153201</v>
      </c>
      <c r="E443" s="42"/>
      <c r="F443" s="2" t="s">
        <v>1360</v>
      </c>
      <c r="G443" s="2">
        <f>VLOOKUP(F443,下拉菜单映射!$A:$B,2,0)</f>
        <v>2</v>
      </c>
      <c r="H443" s="2" t="s">
        <v>87</v>
      </c>
      <c r="I443" s="2">
        <f>VLOOKUP(H443,下拉菜单映射!$E:$F,2,0)</f>
        <v>3</v>
      </c>
      <c r="J443" s="2" t="s">
        <v>42</v>
      </c>
      <c r="K443" s="2">
        <f>VLOOKUP(J443,下拉菜单映射!$I:$J,2,0)</f>
        <v>6</v>
      </c>
      <c r="L443" s="2"/>
      <c r="M443" s="29"/>
      <c r="N443" s="2">
        <v>9999</v>
      </c>
      <c r="O443" s="2">
        <v>25000</v>
      </c>
      <c r="P443" s="2">
        <v>999</v>
      </c>
      <c r="Q443" s="2"/>
      <c r="R443" s="2"/>
      <c r="S443" s="2"/>
      <c r="T443" s="2" t="s">
        <v>71</v>
      </c>
      <c r="U443" s="2">
        <f>VLOOKUP(T443,下拉菜单映射!$M:$N,2,0)</f>
        <v>2</v>
      </c>
      <c r="V443" s="2">
        <v>1</v>
      </c>
      <c r="W443" s="2">
        <v>0</v>
      </c>
      <c r="X443" s="2">
        <v>0</v>
      </c>
      <c r="Y443" s="2">
        <v>0</v>
      </c>
      <c r="Z443" s="2" t="s">
        <v>1622</v>
      </c>
      <c r="AA443" s="24" t="s">
        <v>894</v>
      </c>
      <c r="AB443" s="24" t="s">
        <v>845</v>
      </c>
    </row>
    <row r="444" spans="1:28" x14ac:dyDescent="0.2">
      <c r="A444" s="6">
        <v>153202</v>
      </c>
      <c r="B444" s="6"/>
      <c r="C444" s="24" t="s">
        <v>1346</v>
      </c>
      <c r="D444" s="43">
        <v>153201</v>
      </c>
      <c r="E444" s="42"/>
      <c r="F444" s="2" t="s">
        <v>1360</v>
      </c>
      <c r="G444" s="2">
        <f>VLOOKUP(F444,下拉菜单映射!$A:$B,2,0)</f>
        <v>2</v>
      </c>
      <c r="H444" s="2" t="s">
        <v>87</v>
      </c>
      <c r="I444" s="2">
        <f>VLOOKUP(H444,下拉菜单映射!$E:$F,2,0)</f>
        <v>3</v>
      </c>
      <c r="J444" s="2" t="s">
        <v>42</v>
      </c>
      <c r="K444" s="2">
        <f>VLOOKUP(J444,下拉菜单映射!$I:$J,2,0)</f>
        <v>6</v>
      </c>
      <c r="L444" s="2"/>
      <c r="M444" s="29"/>
      <c r="N444" s="2">
        <v>9999</v>
      </c>
      <c r="O444" s="2">
        <v>25000</v>
      </c>
      <c r="P444" s="2">
        <v>999</v>
      </c>
      <c r="Q444" s="2"/>
      <c r="R444" s="2"/>
      <c r="S444" s="2"/>
      <c r="T444" s="2" t="s">
        <v>71</v>
      </c>
      <c r="U444" s="2">
        <f>VLOOKUP(T444,下拉菜单映射!$M:$N,2,0)</f>
        <v>2</v>
      </c>
      <c r="V444" s="2">
        <v>1</v>
      </c>
      <c r="W444" s="2">
        <v>0</v>
      </c>
      <c r="X444" s="2">
        <v>0</v>
      </c>
      <c r="Y444" s="2">
        <v>0</v>
      </c>
      <c r="Z444" s="2" t="s">
        <v>1622</v>
      </c>
      <c r="AA444" s="24" t="s">
        <v>894</v>
      </c>
      <c r="AB444" s="24" t="s">
        <v>846</v>
      </c>
    </row>
    <row r="445" spans="1:28" x14ac:dyDescent="0.2">
      <c r="A445" s="6">
        <v>153301</v>
      </c>
      <c r="B445" s="6"/>
      <c r="C445" s="24" t="s">
        <v>1347</v>
      </c>
      <c r="D445" s="43">
        <v>153301</v>
      </c>
      <c r="E445" s="42"/>
      <c r="F445" s="2" t="s">
        <v>1360</v>
      </c>
      <c r="G445" s="2">
        <f>VLOOKUP(F445,下拉菜单映射!$A:$B,2,0)</f>
        <v>2</v>
      </c>
      <c r="H445" s="2" t="s">
        <v>87</v>
      </c>
      <c r="I445" s="2">
        <f>VLOOKUP(H445,下拉菜单映射!$E:$F,2,0)</f>
        <v>3</v>
      </c>
      <c r="J445" s="2" t="s">
        <v>42</v>
      </c>
      <c r="K445" s="2">
        <f>VLOOKUP(J445,下拉菜单映射!$I:$J,2,0)</f>
        <v>6</v>
      </c>
      <c r="L445" s="2"/>
      <c r="M445" s="29"/>
      <c r="N445" s="2">
        <v>9999</v>
      </c>
      <c r="O445" s="2">
        <v>25000</v>
      </c>
      <c r="P445" s="2">
        <v>999</v>
      </c>
      <c r="Q445" s="2"/>
      <c r="R445" s="2"/>
      <c r="S445" s="2"/>
      <c r="T445" s="2" t="s">
        <v>71</v>
      </c>
      <c r="U445" s="2">
        <f>VLOOKUP(T445,下拉菜单映射!$M:$N,2,0)</f>
        <v>2</v>
      </c>
      <c r="V445" s="2">
        <v>1</v>
      </c>
      <c r="W445" s="2">
        <v>0</v>
      </c>
      <c r="X445" s="2">
        <v>0</v>
      </c>
      <c r="Y445" s="2">
        <v>0</v>
      </c>
      <c r="Z445" s="2" t="s">
        <v>1622</v>
      </c>
      <c r="AA445" s="24" t="s">
        <v>894</v>
      </c>
      <c r="AB445" s="24" t="s">
        <v>847</v>
      </c>
    </row>
    <row r="446" spans="1:28" x14ac:dyDescent="0.2">
      <c r="A446" s="6">
        <v>153302</v>
      </c>
      <c r="B446" s="6"/>
      <c r="C446" s="24" t="s">
        <v>1347</v>
      </c>
      <c r="D446" s="43">
        <v>153301</v>
      </c>
      <c r="E446" s="42"/>
      <c r="F446" s="2" t="s">
        <v>1360</v>
      </c>
      <c r="G446" s="2">
        <f>VLOOKUP(F446,下拉菜单映射!$A:$B,2,0)</f>
        <v>2</v>
      </c>
      <c r="H446" s="2" t="s">
        <v>87</v>
      </c>
      <c r="I446" s="2">
        <f>VLOOKUP(H446,下拉菜单映射!$E:$F,2,0)</f>
        <v>3</v>
      </c>
      <c r="J446" s="2" t="s">
        <v>42</v>
      </c>
      <c r="K446" s="2">
        <f>VLOOKUP(J446,下拉菜单映射!$I:$J,2,0)</f>
        <v>6</v>
      </c>
      <c r="L446" s="2"/>
      <c r="M446" s="29"/>
      <c r="N446" s="2">
        <v>9999</v>
      </c>
      <c r="O446" s="2">
        <v>25000</v>
      </c>
      <c r="P446" s="2">
        <v>999</v>
      </c>
      <c r="Q446" s="2"/>
      <c r="R446" s="2"/>
      <c r="S446" s="2"/>
      <c r="T446" s="2" t="s">
        <v>71</v>
      </c>
      <c r="U446" s="2">
        <f>VLOOKUP(T446,下拉菜单映射!$M:$N,2,0)</f>
        <v>2</v>
      </c>
      <c r="V446" s="2">
        <v>1</v>
      </c>
      <c r="W446" s="2">
        <v>0</v>
      </c>
      <c r="X446" s="2">
        <v>0</v>
      </c>
      <c r="Y446" s="2">
        <v>0</v>
      </c>
      <c r="Z446" s="2" t="s">
        <v>1622</v>
      </c>
      <c r="AA446" s="24" t="s">
        <v>894</v>
      </c>
      <c r="AB446" s="24" t="s">
        <v>848</v>
      </c>
    </row>
    <row r="447" spans="1:28" x14ac:dyDescent="0.2">
      <c r="A447" s="6">
        <v>153401</v>
      </c>
      <c r="B447" s="6"/>
      <c r="C447" s="24" t="s">
        <v>1348</v>
      </c>
      <c r="D447" s="43">
        <v>153401</v>
      </c>
      <c r="E447" s="42"/>
      <c r="F447" s="2" t="s">
        <v>1360</v>
      </c>
      <c r="G447" s="2">
        <f>VLOOKUP(F447,下拉菜单映射!$A:$B,2,0)</f>
        <v>2</v>
      </c>
      <c r="H447" s="2" t="s">
        <v>87</v>
      </c>
      <c r="I447" s="2">
        <f>VLOOKUP(H447,下拉菜单映射!$E:$F,2,0)</f>
        <v>3</v>
      </c>
      <c r="J447" s="2" t="s">
        <v>42</v>
      </c>
      <c r="K447" s="2">
        <f>VLOOKUP(J447,下拉菜单映射!$I:$J,2,0)</f>
        <v>6</v>
      </c>
      <c r="L447" s="2"/>
      <c r="M447" s="29"/>
      <c r="N447" s="2">
        <v>9999</v>
      </c>
      <c r="O447" s="2">
        <v>25000</v>
      </c>
      <c r="P447" s="2">
        <v>999</v>
      </c>
      <c r="Q447" s="2"/>
      <c r="R447" s="2"/>
      <c r="S447" s="2"/>
      <c r="T447" s="2" t="s">
        <v>71</v>
      </c>
      <c r="U447" s="2">
        <f>VLOOKUP(T447,下拉菜单映射!$M:$N,2,0)</f>
        <v>2</v>
      </c>
      <c r="V447" s="2">
        <v>1</v>
      </c>
      <c r="W447" s="2">
        <v>0</v>
      </c>
      <c r="X447" s="2">
        <v>0</v>
      </c>
      <c r="Y447" s="2">
        <v>0</v>
      </c>
      <c r="Z447" s="2" t="s">
        <v>1622</v>
      </c>
      <c r="AA447" s="24" t="s">
        <v>894</v>
      </c>
      <c r="AB447" s="24" t="s">
        <v>849</v>
      </c>
    </row>
    <row r="448" spans="1:28" x14ac:dyDescent="0.2">
      <c r="A448" s="6">
        <v>153402</v>
      </c>
      <c r="B448" s="6"/>
      <c r="C448" s="24" t="s">
        <v>1348</v>
      </c>
      <c r="D448" s="43">
        <v>153401</v>
      </c>
      <c r="E448" s="42"/>
      <c r="F448" s="2" t="s">
        <v>1360</v>
      </c>
      <c r="G448" s="2">
        <f>VLOOKUP(F448,下拉菜单映射!$A:$B,2,0)</f>
        <v>2</v>
      </c>
      <c r="H448" s="2" t="s">
        <v>87</v>
      </c>
      <c r="I448" s="2">
        <f>VLOOKUP(H448,下拉菜单映射!$E:$F,2,0)</f>
        <v>3</v>
      </c>
      <c r="J448" s="2" t="s">
        <v>42</v>
      </c>
      <c r="K448" s="2">
        <f>VLOOKUP(J448,下拉菜单映射!$I:$J,2,0)</f>
        <v>6</v>
      </c>
      <c r="L448" s="2"/>
      <c r="M448" s="29"/>
      <c r="N448" s="2">
        <v>9999</v>
      </c>
      <c r="O448" s="2">
        <v>25000</v>
      </c>
      <c r="P448" s="2">
        <v>999</v>
      </c>
      <c r="Q448" s="2"/>
      <c r="R448" s="2"/>
      <c r="S448" s="2"/>
      <c r="T448" s="2" t="s">
        <v>71</v>
      </c>
      <c r="U448" s="2">
        <f>VLOOKUP(T448,下拉菜单映射!$M:$N,2,0)</f>
        <v>2</v>
      </c>
      <c r="V448" s="2">
        <v>1</v>
      </c>
      <c r="W448" s="2">
        <v>0</v>
      </c>
      <c r="X448" s="2">
        <v>0</v>
      </c>
      <c r="Y448" s="2">
        <v>0</v>
      </c>
      <c r="Z448" s="2" t="s">
        <v>1622</v>
      </c>
      <c r="AA448" s="24" t="s">
        <v>894</v>
      </c>
      <c r="AB448" s="24" t="s">
        <v>850</v>
      </c>
    </row>
    <row r="449" spans="1:28" x14ac:dyDescent="0.2">
      <c r="A449" s="6">
        <v>154101</v>
      </c>
      <c r="B449" s="6"/>
      <c r="C449" s="24" t="s">
        <v>1349</v>
      </c>
      <c r="D449" s="43">
        <v>154101</v>
      </c>
      <c r="E449" s="42"/>
      <c r="F449" s="2" t="s">
        <v>1360</v>
      </c>
      <c r="G449" s="2">
        <f>VLOOKUP(F449,下拉菜单映射!$A:$B,2,0)</f>
        <v>2</v>
      </c>
      <c r="H449" s="2" t="s">
        <v>77</v>
      </c>
      <c r="I449" s="2">
        <f>VLOOKUP(H449,下拉菜单映射!$E:$F,2,0)</f>
        <v>4</v>
      </c>
      <c r="J449" s="2" t="s">
        <v>42</v>
      </c>
      <c r="K449" s="2">
        <f>VLOOKUP(J449,下拉菜单映射!$I:$J,2,0)</f>
        <v>6</v>
      </c>
      <c r="L449" s="2"/>
      <c r="M449" s="29"/>
      <c r="N449" s="2">
        <v>9999</v>
      </c>
      <c r="O449" s="2">
        <v>25000</v>
      </c>
      <c r="P449" s="2">
        <v>999</v>
      </c>
      <c r="Q449" s="2"/>
      <c r="R449" s="2"/>
      <c r="S449" s="2"/>
      <c r="T449" s="2" t="s">
        <v>71</v>
      </c>
      <c r="U449" s="2">
        <f>VLOOKUP(T449,下拉菜单映射!$M:$N,2,0)</f>
        <v>2</v>
      </c>
      <c r="V449" s="2">
        <v>1</v>
      </c>
      <c r="W449" s="2">
        <v>0</v>
      </c>
      <c r="X449" s="2">
        <v>0</v>
      </c>
      <c r="Y449" s="2">
        <v>0</v>
      </c>
      <c r="Z449" s="2" t="s">
        <v>1622</v>
      </c>
      <c r="AA449" s="24" t="s">
        <v>894</v>
      </c>
      <c r="AB449" s="24" t="s">
        <v>851</v>
      </c>
    </row>
    <row r="450" spans="1:28" x14ac:dyDescent="0.2">
      <c r="A450" s="6">
        <v>154102</v>
      </c>
      <c r="B450" s="6"/>
      <c r="C450" s="24" t="s">
        <v>1349</v>
      </c>
      <c r="D450" s="43">
        <v>154101</v>
      </c>
      <c r="E450" s="42"/>
      <c r="F450" s="2" t="s">
        <v>1360</v>
      </c>
      <c r="G450" s="2">
        <f>VLOOKUP(F450,下拉菜单映射!$A:$B,2,0)</f>
        <v>2</v>
      </c>
      <c r="H450" s="2" t="s">
        <v>77</v>
      </c>
      <c r="I450" s="2">
        <f>VLOOKUP(H450,下拉菜单映射!$E:$F,2,0)</f>
        <v>4</v>
      </c>
      <c r="J450" s="2" t="s">
        <v>42</v>
      </c>
      <c r="K450" s="2">
        <f>VLOOKUP(J450,下拉菜单映射!$I:$J,2,0)</f>
        <v>6</v>
      </c>
      <c r="L450" s="2"/>
      <c r="M450" s="29"/>
      <c r="N450" s="2">
        <v>9999</v>
      </c>
      <c r="O450" s="2">
        <v>25000</v>
      </c>
      <c r="P450" s="2">
        <v>999</v>
      </c>
      <c r="Q450" s="2"/>
      <c r="R450" s="2"/>
      <c r="S450" s="2"/>
      <c r="T450" s="2" t="s">
        <v>71</v>
      </c>
      <c r="U450" s="2">
        <f>VLOOKUP(T450,下拉菜单映射!$M:$N,2,0)</f>
        <v>2</v>
      </c>
      <c r="V450" s="2">
        <v>1</v>
      </c>
      <c r="W450" s="2">
        <v>0</v>
      </c>
      <c r="X450" s="2">
        <v>0</v>
      </c>
      <c r="Y450" s="2">
        <v>0</v>
      </c>
      <c r="Z450" s="2" t="s">
        <v>1622</v>
      </c>
      <c r="AA450" s="24" t="s">
        <v>894</v>
      </c>
      <c r="AB450" s="24" t="s">
        <v>852</v>
      </c>
    </row>
    <row r="451" spans="1:28" x14ac:dyDescent="0.2">
      <c r="A451" s="6">
        <v>154103</v>
      </c>
      <c r="B451" s="6"/>
      <c r="C451" s="24" t="s">
        <v>1349</v>
      </c>
      <c r="D451" s="43">
        <v>154101</v>
      </c>
      <c r="E451" s="42"/>
      <c r="F451" s="2" t="s">
        <v>1360</v>
      </c>
      <c r="G451" s="2">
        <f>VLOOKUP(F451,下拉菜单映射!$A:$B,2,0)</f>
        <v>2</v>
      </c>
      <c r="H451" s="2" t="s">
        <v>77</v>
      </c>
      <c r="I451" s="2">
        <f>VLOOKUP(H451,下拉菜单映射!$E:$F,2,0)</f>
        <v>4</v>
      </c>
      <c r="J451" s="2" t="s">
        <v>42</v>
      </c>
      <c r="K451" s="2">
        <f>VLOOKUP(J451,下拉菜单映射!$I:$J,2,0)</f>
        <v>6</v>
      </c>
      <c r="L451" s="2"/>
      <c r="M451" s="29"/>
      <c r="N451" s="2">
        <v>9999</v>
      </c>
      <c r="O451" s="2">
        <v>25000</v>
      </c>
      <c r="P451" s="2">
        <v>999</v>
      </c>
      <c r="Q451" s="2"/>
      <c r="R451" s="2"/>
      <c r="S451" s="2"/>
      <c r="T451" s="2" t="s">
        <v>71</v>
      </c>
      <c r="U451" s="2">
        <f>VLOOKUP(T451,下拉菜单映射!$M:$N,2,0)</f>
        <v>2</v>
      </c>
      <c r="V451" s="2">
        <v>1</v>
      </c>
      <c r="W451" s="2">
        <v>0</v>
      </c>
      <c r="X451" s="2">
        <v>0</v>
      </c>
      <c r="Y451" s="2">
        <v>0</v>
      </c>
      <c r="Z451" s="2" t="s">
        <v>1622</v>
      </c>
      <c r="AA451" s="24" t="s">
        <v>894</v>
      </c>
      <c r="AB451" s="24" t="s">
        <v>853</v>
      </c>
    </row>
    <row r="452" spans="1:28" x14ac:dyDescent="0.2">
      <c r="A452" s="6">
        <v>154104</v>
      </c>
      <c r="B452" s="6"/>
      <c r="C452" s="24" t="s">
        <v>1349</v>
      </c>
      <c r="D452" s="43">
        <v>154101</v>
      </c>
      <c r="E452" s="42"/>
      <c r="F452" s="2" t="s">
        <v>1360</v>
      </c>
      <c r="G452" s="2">
        <f>VLOOKUP(F452,下拉菜单映射!$A:$B,2,0)</f>
        <v>2</v>
      </c>
      <c r="H452" s="2" t="s">
        <v>77</v>
      </c>
      <c r="I452" s="2">
        <f>VLOOKUP(H452,下拉菜单映射!$E:$F,2,0)</f>
        <v>4</v>
      </c>
      <c r="J452" s="2" t="s">
        <v>42</v>
      </c>
      <c r="K452" s="2">
        <f>VLOOKUP(J452,下拉菜单映射!$I:$J,2,0)</f>
        <v>6</v>
      </c>
      <c r="L452" s="2"/>
      <c r="M452" s="29"/>
      <c r="N452" s="2">
        <v>9999</v>
      </c>
      <c r="O452" s="2">
        <v>25000</v>
      </c>
      <c r="P452" s="2">
        <v>999</v>
      </c>
      <c r="Q452" s="2"/>
      <c r="R452" s="2"/>
      <c r="S452" s="2"/>
      <c r="T452" s="2" t="s">
        <v>71</v>
      </c>
      <c r="U452" s="2">
        <f>VLOOKUP(T452,下拉菜单映射!$M:$N,2,0)</f>
        <v>2</v>
      </c>
      <c r="V452" s="2">
        <v>1</v>
      </c>
      <c r="W452" s="2">
        <v>0</v>
      </c>
      <c r="X452" s="2">
        <v>0</v>
      </c>
      <c r="Y452" s="2">
        <v>0</v>
      </c>
      <c r="Z452" s="2" t="s">
        <v>1622</v>
      </c>
      <c r="AA452" s="24" t="s">
        <v>894</v>
      </c>
      <c r="AB452" s="24" t="s">
        <v>854</v>
      </c>
    </row>
    <row r="453" spans="1:28" x14ac:dyDescent="0.2">
      <c r="A453" s="6">
        <v>154105</v>
      </c>
      <c r="B453" s="6"/>
      <c r="C453" s="24" t="s">
        <v>1349</v>
      </c>
      <c r="D453" s="43">
        <v>154101</v>
      </c>
      <c r="E453" s="42"/>
      <c r="F453" s="2" t="s">
        <v>1360</v>
      </c>
      <c r="G453" s="2">
        <f>VLOOKUP(F453,下拉菜单映射!$A:$B,2,0)</f>
        <v>2</v>
      </c>
      <c r="H453" s="2" t="s">
        <v>77</v>
      </c>
      <c r="I453" s="2">
        <f>VLOOKUP(H453,下拉菜单映射!$E:$F,2,0)</f>
        <v>4</v>
      </c>
      <c r="J453" s="2" t="s">
        <v>42</v>
      </c>
      <c r="K453" s="2">
        <f>VLOOKUP(J453,下拉菜单映射!$I:$J,2,0)</f>
        <v>6</v>
      </c>
      <c r="L453" s="2"/>
      <c r="M453" s="29"/>
      <c r="N453" s="2">
        <v>9999</v>
      </c>
      <c r="O453" s="2">
        <v>25000</v>
      </c>
      <c r="P453" s="2">
        <v>999</v>
      </c>
      <c r="Q453" s="2"/>
      <c r="R453" s="2"/>
      <c r="S453" s="2"/>
      <c r="T453" s="2" t="s">
        <v>71</v>
      </c>
      <c r="U453" s="2">
        <f>VLOOKUP(T453,下拉菜单映射!$M:$N,2,0)</f>
        <v>2</v>
      </c>
      <c r="V453" s="2">
        <v>1</v>
      </c>
      <c r="W453" s="2">
        <v>0</v>
      </c>
      <c r="X453" s="2">
        <v>0</v>
      </c>
      <c r="Y453" s="2">
        <v>0</v>
      </c>
      <c r="Z453" s="2" t="s">
        <v>1622</v>
      </c>
      <c r="AA453" s="24" t="s">
        <v>894</v>
      </c>
      <c r="AB453" s="24" t="s">
        <v>855</v>
      </c>
    </row>
    <row r="454" spans="1:28" x14ac:dyDescent="0.2">
      <c r="A454" s="6">
        <v>154201</v>
      </c>
      <c r="B454" s="6"/>
      <c r="C454" s="24" t="s">
        <v>1350</v>
      </c>
      <c r="D454" s="43">
        <v>154201</v>
      </c>
      <c r="E454" s="42"/>
      <c r="F454" s="2" t="s">
        <v>1360</v>
      </c>
      <c r="G454" s="2">
        <f>VLOOKUP(F454,下拉菜单映射!$A:$B,2,0)</f>
        <v>2</v>
      </c>
      <c r="H454" s="2" t="s">
        <v>77</v>
      </c>
      <c r="I454" s="2">
        <f>VLOOKUP(H454,下拉菜单映射!$E:$F,2,0)</f>
        <v>4</v>
      </c>
      <c r="J454" s="2" t="s">
        <v>42</v>
      </c>
      <c r="K454" s="2">
        <f>VLOOKUP(J454,下拉菜单映射!$I:$J,2,0)</f>
        <v>6</v>
      </c>
      <c r="L454" s="2"/>
      <c r="M454" s="29"/>
      <c r="N454" s="2">
        <v>9999</v>
      </c>
      <c r="O454" s="2">
        <v>25000</v>
      </c>
      <c r="P454" s="2">
        <v>999</v>
      </c>
      <c r="Q454" s="2"/>
      <c r="R454" s="2"/>
      <c r="S454" s="2"/>
      <c r="T454" s="2" t="s">
        <v>71</v>
      </c>
      <c r="U454" s="2">
        <f>VLOOKUP(T454,下拉菜单映射!$M:$N,2,0)</f>
        <v>2</v>
      </c>
      <c r="V454" s="2">
        <v>1</v>
      </c>
      <c r="W454" s="2">
        <v>0</v>
      </c>
      <c r="X454" s="2">
        <v>0</v>
      </c>
      <c r="Y454" s="2">
        <v>0</v>
      </c>
      <c r="Z454" s="2" t="s">
        <v>1622</v>
      </c>
      <c r="AA454" s="24" t="s">
        <v>894</v>
      </c>
      <c r="AB454" s="24" t="s">
        <v>856</v>
      </c>
    </row>
    <row r="455" spans="1:28" x14ac:dyDescent="0.2">
      <c r="A455" s="6">
        <v>154202</v>
      </c>
      <c r="B455" s="6"/>
      <c r="C455" s="24" t="s">
        <v>1350</v>
      </c>
      <c r="D455" s="43">
        <v>154201</v>
      </c>
      <c r="E455" s="42"/>
      <c r="F455" s="2" t="s">
        <v>1360</v>
      </c>
      <c r="G455" s="2">
        <f>VLOOKUP(F455,下拉菜单映射!$A:$B,2,0)</f>
        <v>2</v>
      </c>
      <c r="H455" s="2" t="s">
        <v>77</v>
      </c>
      <c r="I455" s="2">
        <f>VLOOKUP(H455,下拉菜单映射!$E:$F,2,0)</f>
        <v>4</v>
      </c>
      <c r="J455" s="2" t="s">
        <v>42</v>
      </c>
      <c r="K455" s="2">
        <f>VLOOKUP(J455,下拉菜单映射!$I:$J,2,0)</f>
        <v>6</v>
      </c>
      <c r="L455" s="2"/>
      <c r="M455" s="29"/>
      <c r="N455" s="2">
        <v>9999</v>
      </c>
      <c r="O455" s="2">
        <v>25000</v>
      </c>
      <c r="P455" s="2">
        <v>999</v>
      </c>
      <c r="Q455" s="2"/>
      <c r="R455" s="2"/>
      <c r="S455" s="2"/>
      <c r="T455" s="2" t="s">
        <v>71</v>
      </c>
      <c r="U455" s="2">
        <f>VLOOKUP(T455,下拉菜单映射!$M:$N,2,0)</f>
        <v>2</v>
      </c>
      <c r="V455" s="2">
        <v>1</v>
      </c>
      <c r="W455" s="2">
        <v>0</v>
      </c>
      <c r="X455" s="2">
        <v>0</v>
      </c>
      <c r="Y455" s="2">
        <v>0</v>
      </c>
      <c r="Z455" s="2" t="s">
        <v>1622</v>
      </c>
      <c r="AA455" s="24" t="s">
        <v>894</v>
      </c>
      <c r="AB455" s="24" t="s">
        <v>857</v>
      </c>
    </row>
    <row r="456" spans="1:28" x14ac:dyDescent="0.2">
      <c r="A456" s="6">
        <v>154203</v>
      </c>
      <c r="B456" s="6"/>
      <c r="C456" s="24" t="s">
        <v>1350</v>
      </c>
      <c r="D456" s="43">
        <v>154201</v>
      </c>
      <c r="E456" s="42"/>
      <c r="F456" s="2" t="s">
        <v>1360</v>
      </c>
      <c r="G456" s="2">
        <f>VLOOKUP(F456,下拉菜单映射!$A:$B,2,0)</f>
        <v>2</v>
      </c>
      <c r="H456" s="2" t="s">
        <v>77</v>
      </c>
      <c r="I456" s="2">
        <f>VLOOKUP(H456,下拉菜单映射!$E:$F,2,0)</f>
        <v>4</v>
      </c>
      <c r="J456" s="2" t="s">
        <v>42</v>
      </c>
      <c r="K456" s="2">
        <f>VLOOKUP(J456,下拉菜单映射!$I:$J,2,0)</f>
        <v>6</v>
      </c>
      <c r="L456" s="2"/>
      <c r="M456" s="29"/>
      <c r="N456" s="2">
        <v>9999</v>
      </c>
      <c r="O456" s="2">
        <v>25000</v>
      </c>
      <c r="P456" s="2">
        <v>999</v>
      </c>
      <c r="Q456" s="2"/>
      <c r="R456" s="2"/>
      <c r="S456" s="2"/>
      <c r="T456" s="2" t="s">
        <v>71</v>
      </c>
      <c r="U456" s="2">
        <f>VLOOKUP(T456,下拉菜单映射!$M:$N,2,0)</f>
        <v>2</v>
      </c>
      <c r="V456" s="2">
        <v>1</v>
      </c>
      <c r="W456" s="2">
        <v>0</v>
      </c>
      <c r="X456" s="2">
        <v>0</v>
      </c>
      <c r="Y456" s="2">
        <v>0</v>
      </c>
      <c r="Z456" s="2" t="s">
        <v>1622</v>
      </c>
      <c r="AA456" s="24" t="s">
        <v>894</v>
      </c>
      <c r="AB456" s="24" t="s">
        <v>858</v>
      </c>
    </row>
    <row r="457" spans="1:28" x14ac:dyDescent="0.2">
      <c r="A457" s="6">
        <v>154204</v>
      </c>
      <c r="B457" s="6"/>
      <c r="C457" s="24" t="s">
        <v>1350</v>
      </c>
      <c r="D457" s="43">
        <v>154201</v>
      </c>
      <c r="E457" s="42"/>
      <c r="F457" s="2" t="s">
        <v>1360</v>
      </c>
      <c r="G457" s="2">
        <f>VLOOKUP(F457,下拉菜单映射!$A:$B,2,0)</f>
        <v>2</v>
      </c>
      <c r="H457" s="2" t="s">
        <v>77</v>
      </c>
      <c r="I457" s="2">
        <f>VLOOKUP(H457,下拉菜单映射!$E:$F,2,0)</f>
        <v>4</v>
      </c>
      <c r="J457" s="2" t="s">
        <v>42</v>
      </c>
      <c r="K457" s="2">
        <f>VLOOKUP(J457,下拉菜单映射!$I:$J,2,0)</f>
        <v>6</v>
      </c>
      <c r="L457" s="2"/>
      <c r="M457" s="29"/>
      <c r="N457" s="2">
        <v>9999</v>
      </c>
      <c r="O457" s="2">
        <v>25000</v>
      </c>
      <c r="P457" s="2">
        <v>999</v>
      </c>
      <c r="Q457" s="2"/>
      <c r="R457" s="2"/>
      <c r="S457" s="2"/>
      <c r="T457" s="2" t="s">
        <v>71</v>
      </c>
      <c r="U457" s="2">
        <f>VLOOKUP(T457,下拉菜单映射!$M:$N,2,0)</f>
        <v>2</v>
      </c>
      <c r="V457" s="2">
        <v>1</v>
      </c>
      <c r="W457" s="2">
        <v>0</v>
      </c>
      <c r="X457" s="2">
        <v>0</v>
      </c>
      <c r="Y457" s="2">
        <v>0</v>
      </c>
      <c r="Z457" s="2" t="s">
        <v>1622</v>
      </c>
      <c r="AA457" s="24" t="s">
        <v>894</v>
      </c>
      <c r="AB457" s="24" t="s">
        <v>859</v>
      </c>
    </row>
    <row r="458" spans="1:28" x14ac:dyDescent="0.2">
      <c r="A458" s="6">
        <v>154205</v>
      </c>
      <c r="B458" s="6"/>
      <c r="C458" s="24" t="s">
        <v>1350</v>
      </c>
      <c r="D458" s="43">
        <v>154201</v>
      </c>
      <c r="E458" s="42"/>
      <c r="F458" s="2" t="s">
        <v>1360</v>
      </c>
      <c r="G458" s="2">
        <f>VLOOKUP(F458,下拉菜单映射!$A:$B,2,0)</f>
        <v>2</v>
      </c>
      <c r="H458" s="2" t="s">
        <v>77</v>
      </c>
      <c r="I458" s="2">
        <f>VLOOKUP(H458,下拉菜单映射!$E:$F,2,0)</f>
        <v>4</v>
      </c>
      <c r="J458" s="2" t="s">
        <v>42</v>
      </c>
      <c r="K458" s="2">
        <f>VLOOKUP(J458,下拉菜单映射!$I:$J,2,0)</f>
        <v>6</v>
      </c>
      <c r="L458" s="2"/>
      <c r="M458" s="29"/>
      <c r="N458" s="2">
        <v>9999</v>
      </c>
      <c r="O458" s="2">
        <v>25000</v>
      </c>
      <c r="P458" s="2">
        <v>999</v>
      </c>
      <c r="Q458" s="2"/>
      <c r="R458" s="2"/>
      <c r="S458" s="2"/>
      <c r="T458" s="2" t="s">
        <v>71</v>
      </c>
      <c r="U458" s="2">
        <f>VLOOKUP(T458,下拉菜单映射!$M:$N,2,0)</f>
        <v>2</v>
      </c>
      <c r="V458" s="2">
        <v>1</v>
      </c>
      <c r="W458" s="2">
        <v>0</v>
      </c>
      <c r="X458" s="2">
        <v>0</v>
      </c>
      <c r="Y458" s="2">
        <v>0</v>
      </c>
      <c r="Z458" s="2" t="s">
        <v>1622</v>
      </c>
      <c r="AA458" s="24" t="s">
        <v>894</v>
      </c>
      <c r="AB458" s="24" t="s">
        <v>860</v>
      </c>
    </row>
    <row r="459" spans="1:28" x14ac:dyDescent="0.2">
      <c r="A459" s="6">
        <v>154301</v>
      </c>
      <c r="B459" s="6"/>
      <c r="C459" s="24" t="s">
        <v>1351</v>
      </c>
      <c r="D459" s="43">
        <v>154301</v>
      </c>
      <c r="E459" s="42"/>
      <c r="F459" s="2" t="s">
        <v>1360</v>
      </c>
      <c r="G459" s="2">
        <f>VLOOKUP(F459,下拉菜单映射!$A:$B,2,0)</f>
        <v>2</v>
      </c>
      <c r="H459" s="2" t="s">
        <v>77</v>
      </c>
      <c r="I459" s="2">
        <f>VLOOKUP(H459,下拉菜单映射!$E:$F,2,0)</f>
        <v>4</v>
      </c>
      <c r="J459" s="2" t="s">
        <v>42</v>
      </c>
      <c r="K459" s="2">
        <f>VLOOKUP(J459,下拉菜单映射!$I:$J,2,0)</f>
        <v>6</v>
      </c>
      <c r="L459" s="2"/>
      <c r="M459" s="29"/>
      <c r="N459" s="2">
        <v>9999</v>
      </c>
      <c r="O459" s="2">
        <v>25000</v>
      </c>
      <c r="P459" s="2">
        <v>999</v>
      </c>
      <c r="Q459" s="2"/>
      <c r="R459" s="2"/>
      <c r="S459" s="2"/>
      <c r="T459" s="2" t="s">
        <v>71</v>
      </c>
      <c r="U459" s="2">
        <f>VLOOKUP(T459,下拉菜单映射!$M:$N,2,0)</f>
        <v>2</v>
      </c>
      <c r="V459" s="2">
        <v>1</v>
      </c>
      <c r="W459" s="2">
        <v>0</v>
      </c>
      <c r="X459" s="2">
        <v>0</v>
      </c>
      <c r="Y459" s="2">
        <v>0</v>
      </c>
      <c r="Z459" s="2" t="s">
        <v>1622</v>
      </c>
      <c r="AA459" s="24" t="s">
        <v>894</v>
      </c>
      <c r="AB459" s="24" t="s">
        <v>861</v>
      </c>
    </row>
    <row r="460" spans="1:28" x14ac:dyDescent="0.2">
      <c r="A460" s="6">
        <v>154302</v>
      </c>
      <c r="B460" s="6"/>
      <c r="C460" s="24" t="s">
        <v>1351</v>
      </c>
      <c r="D460" s="43">
        <v>154301</v>
      </c>
      <c r="E460" s="42"/>
      <c r="F460" s="2" t="s">
        <v>1360</v>
      </c>
      <c r="G460" s="2">
        <f>VLOOKUP(F460,下拉菜单映射!$A:$B,2,0)</f>
        <v>2</v>
      </c>
      <c r="H460" s="2" t="s">
        <v>77</v>
      </c>
      <c r="I460" s="2">
        <f>VLOOKUP(H460,下拉菜单映射!$E:$F,2,0)</f>
        <v>4</v>
      </c>
      <c r="J460" s="2" t="s">
        <v>42</v>
      </c>
      <c r="K460" s="2">
        <f>VLOOKUP(J460,下拉菜单映射!$I:$J,2,0)</f>
        <v>6</v>
      </c>
      <c r="L460" s="2"/>
      <c r="M460" s="29"/>
      <c r="N460" s="2">
        <v>9999</v>
      </c>
      <c r="O460" s="2">
        <v>25000</v>
      </c>
      <c r="P460" s="2">
        <v>999</v>
      </c>
      <c r="Q460" s="2"/>
      <c r="R460" s="2"/>
      <c r="S460" s="2"/>
      <c r="T460" s="2" t="s">
        <v>71</v>
      </c>
      <c r="U460" s="2">
        <f>VLOOKUP(T460,下拉菜单映射!$M:$N,2,0)</f>
        <v>2</v>
      </c>
      <c r="V460" s="2">
        <v>1</v>
      </c>
      <c r="W460" s="2">
        <v>0</v>
      </c>
      <c r="X460" s="2">
        <v>0</v>
      </c>
      <c r="Y460" s="2">
        <v>0</v>
      </c>
      <c r="Z460" s="2" t="s">
        <v>1622</v>
      </c>
      <c r="AA460" s="24" t="s">
        <v>894</v>
      </c>
      <c r="AB460" s="24" t="s">
        <v>862</v>
      </c>
    </row>
    <row r="461" spans="1:28" x14ac:dyDescent="0.2">
      <c r="A461" s="6">
        <v>154303</v>
      </c>
      <c r="B461" s="6"/>
      <c r="C461" s="24" t="s">
        <v>1351</v>
      </c>
      <c r="D461" s="43">
        <v>154301</v>
      </c>
      <c r="E461" s="42"/>
      <c r="F461" s="2" t="s">
        <v>1360</v>
      </c>
      <c r="G461" s="2">
        <f>VLOOKUP(F461,下拉菜单映射!$A:$B,2,0)</f>
        <v>2</v>
      </c>
      <c r="H461" s="2" t="s">
        <v>77</v>
      </c>
      <c r="I461" s="2">
        <f>VLOOKUP(H461,下拉菜单映射!$E:$F,2,0)</f>
        <v>4</v>
      </c>
      <c r="J461" s="2" t="s">
        <v>42</v>
      </c>
      <c r="K461" s="2">
        <f>VLOOKUP(J461,下拉菜单映射!$I:$J,2,0)</f>
        <v>6</v>
      </c>
      <c r="L461" s="2"/>
      <c r="M461" s="29"/>
      <c r="N461" s="2">
        <v>9999</v>
      </c>
      <c r="O461" s="2">
        <v>25000</v>
      </c>
      <c r="P461" s="2">
        <v>999</v>
      </c>
      <c r="Q461" s="2"/>
      <c r="R461" s="2"/>
      <c r="S461" s="2"/>
      <c r="T461" s="2" t="s">
        <v>71</v>
      </c>
      <c r="U461" s="2">
        <f>VLOOKUP(T461,下拉菜单映射!$M:$N,2,0)</f>
        <v>2</v>
      </c>
      <c r="V461" s="2">
        <v>1</v>
      </c>
      <c r="W461" s="2">
        <v>0</v>
      </c>
      <c r="X461" s="2">
        <v>0</v>
      </c>
      <c r="Y461" s="2">
        <v>0</v>
      </c>
      <c r="Z461" s="2" t="s">
        <v>1622</v>
      </c>
      <c r="AA461" s="24" t="s">
        <v>894</v>
      </c>
      <c r="AB461" s="24" t="s">
        <v>863</v>
      </c>
    </row>
    <row r="462" spans="1:28" x14ac:dyDescent="0.2">
      <c r="A462" s="6">
        <v>154304</v>
      </c>
      <c r="B462" s="6"/>
      <c r="C462" s="24" t="s">
        <v>1351</v>
      </c>
      <c r="D462" s="43">
        <v>154301</v>
      </c>
      <c r="E462" s="42"/>
      <c r="F462" s="2" t="s">
        <v>1360</v>
      </c>
      <c r="G462" s="2">
        <f>VLOOKUP(F462,下拉菜单映射!$A:$B,2,0)</f>
        <v>2</v>
      </c>
      <c r="H462" s="2" t="s">
        <v>77</v>
      </c>
      <c r="I462" s="2">
        <f>VLOOKUP(H462,下拉菜单映射!$E:$F,2,0)</f>
        <v>4</v>
      </c>
      <c r="J462" s="2" t="s">
        <v>42</v>
      </c>
      <c r="K462" s="2">
        <f>VLOOKUP(J462,下拉菜单映射!$I:$J,2,0)</f>
        <v>6</v>
      </c>
      <c r="L462" s="2"/>
      <c r="M462" s="29"/>
      <c r="N462" s="2">
        <v>9999</v>
      </c>
      <c r="O462" s="2">
        <v>25000</v>
      </c>
      <c r="P462" s="2">
        <v>999</v>
      </c>
      <c r="Q462" s="2"/>
      <c r="R462" s="2"/>
      <c r="S462" s="2"/>
      <c r="T462" s="2" t="s">
        <v>71</v>
      </c>
      <c r="U462" s="2">
        <f>VLOOKUP(T462,下拉菜单映射!$M:$N,2,0)</f>
        <v>2</v>
      </c>
      <c r="V462" s="2">
        <v>1</v>
      </c>
      <c r="W462" s="2">
        <v>0</v>
      </c>
      <c r="X462" s="2">
        <v>0</v>
      </c>
      <c r="Y462" s="2">
        <v>0</v>
      </c>
      <c r="Z462" s="2" t="s">
        <v>1622</v>
      </c>
      <c r="AA462" s="24" t="s">
        <v>894</v>
      </c>
      <c r="AB462" s="24" t="s">
        <v>864</v>
      </c>
    </row>
    <row r="463" spans="1:28" x14ac:dyDescent="0.2">
      <c r="A463" s="6">
        <v>154401</v>
      </c>
      <c r="B463" s="6"/>
      <c r="C463" s="24" t="s">
        <v>1352</v>
      </c>
      <c r="D463" s="43">
        <v>154401</v>
      </c>
      <c r="E463" s="42"/>
      <c r="F463" s="2" t="s">
        <v>1360</v>
      </c>
      <c r="G463" s="2">
        <f>VLOOKUP(F463,下拉菜单映射!$A:$B,2,0)</f>
        <v>2</v>
      </c>
      <c r="H463" s="2" t="s">
        <v>77</v>
      </c>
      <c r="I463" s="2">
        <f>VLOOKUP(H463,下拉菜单映射!$E:$F,2,0)</f>
        <v>4</v>
      </c>
      <c r="J463" s="2" t="s">
        <v>42</v>
      </c>
      <c r="K463" s="2">
        <f>VLOOKUP(J463,下拉菜单映射!$I:$J,2,0)</f>
        <v>6</v>
      </c>
      <c r="L463" s="2"/>
      <c r="M463" s="29"/>
      <c r="N463" s="2">
        <v>9999</v>
      </c>
      <c r="O463" s="2">
        <v>25000</v>
      </c>
      <c r="P463" s="2">
        <v>999</v>
      </c>
      <c r="Q463" s="2"/>
      <c r="R463" s="2"/>
      <c r="S463" s="2"/>
      <c r="T463" s="2" t="s">
        <v>71</v>
      </c>
      <c r="U463" s="2">
        <f>VLOOKUP(T463,下拉菜单映射!$M:$N,2,0)</f>
        <v>2</v>
      </c>
      <c r="V463" s="2">
        <v>1</v>
      </c>
      <c r="W463" s="2">
        <v>0</v>
      </c>
      <c r="X463" s="2">
        <v>0</v>
      </c>
      <c r="Y463" s="2">
        <v>0</v>
      </c>
      <c r="Z463" s="2" t="s">
        <v>1622</v>
      </c>
      <c r="AA463" s="24" t="s">
        <v>894</v>
      </c>
      <c r="AB463" s="24" t="s">
        <v>865</v>
      </c>
    </row>
    <row r="464" spans="1:28" x14ac:dyDescent="0.2">
      <c r="A464" s="6">
        <v>154402</v>
      </c>
      <c r="B464" s="6"/>
      <c r="C464" s="24" t="s">
        <v>1352</v>
      </c>
      <c r="D464" s="43">
        <v>154401</v>
      </c>
      <c r="E464" s="42"/>
      <c r="F464" s="2" t="s">
        <v>1360</v>
      </c>
      <c r="G464" s="2">
        <f>VLOOKUP(F464,下拉菜单映射!$A:$B,2,0)</f>
        <v>2</v>
      </c>
      <c r="H464" s="2" t="s">
        <v>77</v>
      </c>
      <c r="I464" s="2">
        <f>VLOOKUP(H464,下拉菜单映射!$E:$F,2,0)</f>
        <v>4</v>
      </c>
      <c r="J464" s="2" t="s">
        <v>42</v>
      </c>
      <c r="K464" s="2">
        <f>VLOOKUP(J464,下拉菜单映射!$I:$J,2,0)</f>
        <v>6</v>
      </c>
      <c r="L464" s="2"/>
      <c r="M464" s="29"/>
      <c r="N464" s="2">
        <v>9999</v>
      </c>
      <c r="O464" s="2">
        <v>25000</v>
      </c>
      <c r="P464" s="2">
        <v>999</v>
      </c>
      <c r="Q464" s="2"/>
      <c r="R464" s="2"/>
      <c r="S464" s="2"/>
      <c r="T464" s="2" t="s">
        <v>71</v>
      </c>
      <c r="U464" s="2">
        <f>VLOOKUP(T464,下拉菜单映射!$M:$N,2,0)</f>
        <v>2</v>
      </c>
      <c r="V464" s="2">
        <v>1</v>
      </c>
      <c r="W464" s="2">
        <v>0</v>
      </c>
      <c r="X464" s="2">
        <v>0</v>
      </c>
      <c r="Y464" s="2">
        <v>0</v>
      </c>
      <c r="Z464" s="2" t="s">
        <v>1622</v>
      </c>
      <c r="AA464" s="24" t="s">
        <v>894</v>
      </c>
      <c r="AB464" s="24" t="s">
        <v>866</v>
      </c>
    </row>
    <row r="465" spans="1:28" x14ac:dyDescent="0.2">
      <c r="A465" s="6">
        <v>154403</v>
      </c>
      <c r="B465" s="6"/>
      <c r="C465" s="24" t="s">
        <v>1352</v>
      </c>
      <c r="D465" s="43">
        <v>154401</v>
      </c>
      <c r="E465" s="42"/>
      <c r="F465" s="2" t="s">
        <v>1360</v>
      </c>
      <c r="G465" s="2">
        <f>VLOOKUP(F465,下拉菜单映射!$A:$B,2,0)</f>
        <v>2</v>
      </c>
      <c r="H465" s="2" t="s">
        <v>77</v>
      </c>
      <c r="I465" s="2">
        <f>VLOOKUP(H465,下拉菜单映射!$E:$F,2,0)</f>
        <v>4</v>
      </c>
      <c r="J465" s="2" t="s">
        <v>42</v>
      </c>
      <c r="K465" s="2">
        <f>VLOOKUP(J465,下拉菜单映射!$I:$J,2,0)</f>
        <v>6</v>
      </c>
      <c r="L465" s="2"/>
      <c r="M465" s="29"/>
      <c r="N465" s="2">
        <v>9999</v>
      </c>
      <c r="O465" s="2">
        <v>25000</v>
      </c>
      <c r="P465" s="2">
        <v>999</v>
      </c>
      <c r="Q465" s="2"/>
      <c r="R465" s="2"/>
      <c r="S465" s="2"/>
      <c r="T465" s="2" t="s">
        <v>71</v>
      </c>
      <c r="U465" s="2">
        <f>VLOOKUP(T465,下拉菜单映射!$M:$N,2,0)</f>
        <v>2</v>
      </c>
      <c r="V465" s="2">
        <v>1</v>
      </c>
      <c r="W465" s="2">
        <v>0</v>
      </c>
      <c r="X465" s="2">
        <v>0</v>
      </c>
      <c r="Y465" s="2">
        <v>0</v>
      </c>
      <c r="Z465" s="2" t="s">
        <v>1622</v>
      </c>
      <c r="AA465" s="24" t="s">
        <v>894</v>
      </c>
      <c r="AB465" s="24" t="s">
        <v>867</v>
      </c>
    </row>
    <row r="466" spans="1:28" x14ac:dyDescent="0.2">
      <c r="A466" s="6">
        <v>154404</v>
      </c>
      <c r="B466" s="6"/>
      <c r="C466" s="24" t="s">
        <v>1352</v>
      </c>
      <c r="D466" s="43">
        <v>154401</v>
      </c>
      <c r="E466" s="42"/>
      <c r="F466" s="2" t="s">
        <v>1360</v>
      </c>
      <c r="G466" s="2">
        <f>VLOOKUP(F466,下拉菜单映射!$A:$B,2,0)</f>
        <v>2</v>
      </c>
      <c r="H466" s="2" t="s">
        <v>77</v>
      </c>
      <c r="I466" s="2">
        <f>VLOOKUP(H466,下拉菜单映射!$E:$F,2,0)</f>
        <v>4</v>
      </c>
      <c r="J466" s="2" t="s">
        <v>42</v>
      </c>
      <c r="K466" s="2">
        <f>VLOOKUP(J466,下拉菜单映射!$I:$J,2,0)</f>
        <v>6</v>
      </c>
      <c r="L466" s="2"/>
      <c r="M466" s="29"/>
      <c r="N466" s="2">
        <v>9999</v>
      </c>
      <c r="O466" s="2">
        <v>25000</v>
      </c>
      <c r="P466" s="2">
        <v>999</v>
      </c>
      <c r="Q466" s="2"/>
      <c r="R466" s="2"/>
      <c r="S466" s="2"/>
      <c r="T466" s="2" t="s">
        <v>71</v>
      </c>
      <c r="U466" s="2">
        <f>VLOOKUP(T466,下拉菜单映射!$M:$N,2,0)</f>
        <v>2</v>
      </c>
      <c r="V466" s="2">
        <v>1</v>
      </c>
      <c r="W466" s="2">
        <v>0</v>
      </c>
      <c r="X466" s="2">
        <v>0</v>
      </c>
      <c r="Y466" s="2">
        <v>0</v>
      </c>
      <c r="Z466" s="2" t="s">
        <v>1622</v>
      </c>
      <c r="AA466" s="24" t="s">
        <v>894</v>
      </c>
      <c r="AB466" s="24" t="s">
        <v>868</v>
      </c>
    </row>
    <row r="467" spans="1:28" x14ac:dyDescent="0.2">
      <c r="A467" s="6">
        <v>155101</v>
      </c>
      <c r="B467" s="6"/>
      <c r="C467" s="24" t="s">
        <v>1353</v>
      </c>
      <c r="D467" s="43">
        <v>155101</v>
      </c>
      <c r="E467" s="42"/>
      <c r="F467" s="2" t="s">
        <v>1360</v>
      </c>
      <c r="G467" s="2">
        <f>VLOOKUP(F467,下拉菜单映射!$A:$B,2,0)</f>
        <v>2</v>
      </c>
      <c r="H467" s="2" t="s">
        <v>74</v>
      </c>
      <c r="I467" s="2">
        <f>VLOOKUP(H467,下拉菜单映射!$E:$F,2,0)</f>
        <v>5</v>
      </c>
      <c r="J467" s="2" t="s">
        <v>42</v>
      </c>
      <c r="K467" s="2">
        <f>VLOOKUP(J467,下拉菜单映射!$I:$J,2,0)</f>
        <v>6</v>
      </c>
      <c r="L467" s="2"/>
      <c r="M467" s="29"/>
      <c r="N467" s="2">
        <v>9999</v>
      </c>
      <c r="O467" s="2">
        <v>25000</v>
      </c>
      <c r="P467" s="2">
        <v>999</v>
      </c>
      <c r="Q467" s="2"/>
      <c r="R467" s="2"/>
      <c r="S467" s="2"/>
      <c r="T467" s="2" t="s">
        <v>71</v>
      </c>
      <c r="U467" s="2">
        <f>VLOOKUP(T467,下拉菜单映射!$M:$N,2,0)</f>
        <v>2</v>
      </c>
      <c r="V467" s="2">
        <v>1</v>
      </c>
      <c r="W467" s="2">
        <v>0</v>
      </c>
      <c r="X467" s="2">
        <v>0</v>
      </c>
      <c r="Y467" s="2">
        <v>0</v>
      </c>
      <c r="Z467" s="2" t="s">
        <v>1622</v>
      </c>
      <c r="AA467" s="24" t="s">
        <v>894</v>
      </c>
      <c r="AB467" s="24" t="s">
        <v>869</v>
      </c>
    </row>
    <row r="468" spans="1:28" x14ac:dyDescent="0.2">
      <c r="A468" s="6">
        <v>155102</v>
      </c>
      <c r="B468" s="6"/>
      <c r="C468" s="24" t="s">
        <v>1353</v>
      </c>
      <c r="D468" s="43">
        <v>155101</v>
      </c>
      <c r="E468" s="42"/>
      <c r="F468" s="2" t="s">
        <v>1360</v>
      </c>
      <c r="G468" s="2">
        <f>VLOOKUP(F468,下拉菜单映射!$A:$B,2,0)</f>
        <v>2</v>
      </c>
      <c r="H468" s="2" t="s">
        <v>74</v>
      </c>
      <c r="I468" s="2">
        <f>VLOOKUP(H468,下拉菜单映射!$E:$F,2,0)</f>
        <v>5</v>
      </c>
      <c r="J468" s="2" t="s">
        <v>42</v>
      </c>
      <c r="K468" s="2">
        <f>VLOOKUP(J468,下拉菜单映射!$I:$J,2,0)</f>
        <v>6</v>
      </c>
      <c r="L468" s="2"/>
      <c r="M468" s="29"/>
      <c r="N468" s="2">
        <v>9999</v>
      </c>
      <c r="O468" s="2">
        <v>25000</v>
      </c>
      <c r="P468" s="2">
        <v>999</v>
      </c>
      <c r="Q468" s="2"/>
      <c r="R468" s="2"/>
      <c r="S468" s="2"/>
      <c r="T468" s="2" t="s">
        <v>71</v>
      </c>
      <c r="U468" s="2">
        <f>VLOOKUP(T468,下拉菜单映射!$M:$N,2,0)</f>
        <v>2</v>
      </c>
      <c r="V468" s="2">
        <v>1</v>
      </c>
      <c r="W468" s="2">
        <v>0</v>
      </c>
      <c r="X468" s="2">
        <v>0</v>
      </c>
      <c r="Y468" s="2">
        <v>0</v>
      </c>
      <c r="Z468" s="2" t="s">
        <v>1622</v>
      </c>
      <c r="AA468" s="24" t="s">
        <v>894</v>
      </c>
      <c r="AB468" s="24" t="s">
        <v>870</v>
      </c>
    </row>
    <row r="469" spans="1:28" x14ac:dyDescent="0.2">
      <c r="A469" s="6">
        <v>155103</v>
      </c>
      <c r="B469" s="6"/>
      <c r="C469" s="24" t="s">
        <v>1353</v>
      </c>
      <c r="D469" s="43">
        <v>155101</v>
      </c>
      <c r="E469" s="42"/>
      <c r="F469" s="2" t="s">
        <v>1360</v>
      </c>
      <c r="G469" s="2">
        <f>VLOOKUP(F469,下拉菜单映射!$A:$B,2,0)</f>
        <v>2</v>
      </c>
      <c r="H469" s="2" t="s">
        <v>74</v>
      </c>
      <c r="I469" s="2">
        <f>VLOOKUP(H469,下拉菜单映射!$E:$F,2,0)</f>
        <v>5</v>
      </c>
      <c r="J469" s="2" t="s">
        <v>42</v>
      </c>
      <c r="K469" s="2">
        <f>VLOOKUP(J469,下拉菜单映射!$I:$J,2,0)</f>
        <v>6</v>
      </c>
      <c r="L469" s="2"/>
      <c r="M469" s="29"/>
      <c r="N469" s="2">
        <v>9999</v>
      </c>
      <c r="O469" s="2">
        <v>25000</v>
      </c>
      <c r="P469" s="2">
        <v>999</v>
      </c>
      <c r="Q469" s="2"/>
      <c r="R469" s="2"/>
      <c r="S469" s="2"/>
      <c r="T469" s="2" t="s">
        <v>71</v>
      </c>
      <c r="U469" s="2">
        <f>VLOOKUP(T469,下拉菜单映射!$M:$N,2,0)</f>
        <v>2</v>
      </c>
      <c r="V469" s="2">
        <v>1</v>
      </c>
      <c r="W469" s="2">
        <v>0</v>
      </c>
      <c r="X469" s="2">
        <v>0</v>
      </c>
      <c r="Y469" s="2">
        <v>0</v>
      </c>
      <c r="Z469" s="2" t="s">
        <v>1622</v>
      </c>
      <c r="AA469" s="24" t="s">
        <v>894</v>
      </c>
      <c r="AB469" s="24" t="s">
        <v>871</v>
      </c>
    </row>
    <row r="470" spans="1:28" x14ac:dyDescent="0.2">
      <c r="A470" s="6">
        <v>155104</v>
      </c>
      <c r="B470" s="6"/>
      <c r="C470" s="24" t="s">
        <v>1353</v>
      </c>
      <c r="D470" s="43">
        <v>155101</v>
      </c>
      <c r="E470" s="42"/>
      <c r="F470" s="2" t="s">
        <v>1360</v>
      </c>
      <c r="G470" s="2">
        <f>VLOOKUP(F470,下拉菜单映射!$A:$B,2,0)</f>
        <v>2</v>
      </c>
      <c r="H470" s="2" t="s">
        <v>74</v>
      </c>
      <c r="I470" s="2">
        <f>VLOOKUP(H470,下拉菜单映射!$E:$F,2,0)</f>
        <v>5</v>
      </c>
      <c r="J470" s="2" t="s">
        <v>42</v>
      </c>
      <c r="K470" s="2">
        <f>VLOOKUP(J470,下拉菜单映射!$I:$J,2,0)</f>
        <v>6</v>
      </c>
      <c r="L470" s="2"/>
      <c r="M470" s="29"/>
      <c r="N470" s="2">
        <v>9999</v>
      </c>
      <c r="O470" s="2">
        <v>25000</v>
      </c>
      <c r="P470" s="2">
        <v>999</v>
      </c>
      <c r="Q470" s="2"/>
      <c r="R470" s="2"/>
      <c r="S470" s="2"/>
      <c r="T470" s="2" t="s">
        <v>71</v>
      </c>
      <c r="U470" s="2">
        <f>VLOOKUP(T470,下拉菜单映射!$M:$N,2,0)</f>
        <v>2</v>
      </c>
      <c r="V470" s="2">
        <v>1</v>
      </c>
      <c r="W470" s="2">
        <v>0</v>
      </c>
      <c r="X470" s="2">
        <v>0</v>
      </c>
      <c r="Y470" s="2">
        <v>0</v>
      </c>
      <c r="Z470" s="2" t="s">
        <v>1622</v>
      </c>
      <c r="AA470" s="24" t="s">
        <v>894</v>
      </c>
      <c r="AB470" s="24" t="s">
        <v>872</v>
      </c>
    </row>
    <row r="471" spans="1:28" x14ac:dyDescent="0.2">
      <c r="A471" s="6">
        <v>155105</v>
      </c>
      <c r="B471" s="6"/>
      <c r="C471" s="24" t="s">
        <v>1353</v>
      </c>
      <c r="D471" s="43">
        <v>155101</v>
      </c>
      <c r="E471" s="42"/>
      <c r="F471" s="2" t="s">
        <v>1360</v>
      </c>
      <c r="G471" s="2">
        <f>VLOOKUP(F471,下拉菜单映射!$A:$B,2,0)</f>
        <v>2</v>
      </c>
      <c r="H471" s="2" t="s">
        <v>74</v>
      </c>
      <c r="I471" s="2">
        <f>VLOOKUP(H471,下拉菜单映射!$E:$F,2,0)</f>
        <v>5</v>
      </c>
      <c r="J471" s="2" t="s">
        <v>42</v>
      </c>
      <c r="K471" s="2">
        <f>VLOOKUP(J471,下拉菜单映射!$I:$J,2,0)</f>
        <v>6</v>
      </c>
      <c r="L471" s="2"/>
      <c r="M471" s="29"/>
      <c r="N471" s="2">
        <v>9999</v>
      </c>
      <c r="O471" s="2">
        <v>25000</v>
      </c>
      <c r="P471" s="2">
        <v>999</v>
      </c>
      <c r="Q471" s="2"/>
      <c r="R471" s="2"/>
      <c r="S471" s="2"/>
      <c r="T471" s="2" t="s">
        <v>71</v>
      </c>
      <c r="U471" s="2">
        <f>VLOOKUP(T471,下拉菜单映射!$M:$N,2,0)</f>
        <v>2</v>
      </c>
      <c r="V471" s="2">
        <v>1</v>
      </c>
      <c r="W471" s="2">
        <v>0</v>
      </c>
      <c r="X471" s="2">
        <v>0</v>
      </c>
      <c r="Y471" s="2">
        <v>0</v>
      </c>
      <c r="Z471" s="2" t="s">
        <v>1622</v>
      </c>
      <c r="AA471" s="24" t="s">
        <v>894</v>
      </c>
      <c r="AB471" s="24" t="s">
        <v>873</v>
      </c>
    </row>
    <row r="472" spans="1:28" x14ac:dyDescent="0.2">
      <c r="A472" s="6">
        <v>155106</v>
      </c>
      <c r="B472" s="6"/>
      <c r="C472" s="24" t="s">
        <v>1353</v>
      </c>
      <c r="D472" s="43">
        <v>155101</v>
      </c>
      <c r="E472" s="42"/>
      <c r="F472" s="2" t="s">
        <v>1360</v>
      </c>
      <c r="G472" s="2">
        <f>VLOOKUP(F472,下拉菜单映射!$A:$B,2,0)</f>
        <v>2</v>
      </c>
      <c r="H472" s="2" t="s">
        <v>74</v>
      </c>
      <c r="I472" s="2">
        <f>VLOOKUP(H472,下拉菜单映射!$E:$F,2,0)</f>
        <v>5</v>
      </c>
      <c r="J472" s="2" t="s">
        <v>42</v>
      </c>
      <c r="K472" s="2">
        <f>VLOOKUP(J472,下拉菜单映射!$I:$J,2,0)</f>
        <v>6</v>
      </c>
      <c r="L472" s="2"/>
      <c r="M472" s="29"/>
      <c r="N472" s="2">
        <v>9999</v>
      </c>
      <c r="O472" s="2">
        <v>25000</v>
      </c>
      <c r="P472" s="2">
        <v>999</v>
      </c>
      <c r="Q472" s="2"/>
      <c r="R472" s="2"/>
      <c r="S472" s="2"/>
      <c r="T472" s="2" t="s">
        <v>71</v>
      </c>
      <c r="U472" s="2">
        <f>VLOOKUP(T472,下拉菜单映射!$M:$N,2,0)</f>
        <v>2</v>
      </c>
      <c r="V472" s="2">
        <v>1</v>
      </c>
      <c r="W472" s="2">
        <v>0</v>
      </c>
      <c r="X472" s="2">
        <v>0</v>
      </c>
      <c r="Y472" s="2">
        <v>0</v>
      </c>
      <c r="Z472" s="2" t="s">
        <v>1622</v>
      </c>
      <c r="AA472" s="24" t="s">
        <v>894</v>
      </c>
      <c r="AB472" s="24" t="s">
        <v>874</v>
      </c>
    </row>
    <row r="473" spans="1:28" x14ac:dyDescent="0.2">
      <c r="A473" s="6">
        <v>155201</v>
      </c>
      <c r="B473" s="6"/>
      <c r="C473" s="24" t="s">
        <v>1354</v>
      </c>
      <c r="D473" s="43">
        <v>155201</v>
      </c>
      <c r="E473" s="42"/>
      <c r="F473" s="2" t="s">
        <v>1360</v>
      </c>
      <c r="G473" s="2">
        <f>VLOOKUP(F473,下拉菜单映射!$A:$B,2,0)</f>
        <v>2</v>
      </c>
      <c r="H473" s="2" t="s">
        <v>74</v>
      </c>
      <c r="I473" s="2">
        <f>VLOOKUP(H473,下拉菜单映射!$E:$F,2,0)</f>
        <v>5</v>
      </c>
      <c r="J473" s="2" t="s">
        <v>42</v>
      </c>
      <c r="K473" s="2">
        <f>VLOOKUP(J473,下拉菜单映射!$I:$J,2,0)</f>
        <v>6</v>
      </c>
      <c r="L473" s="2"/>
      <c r="M473" s="29"/>
      <c r="N473" s="2">
        <v>9999</v>
      </c>
      <c r="O473" s="2">
        <v>25000</v>
      </c>
      <c r="P473" s="2">
        <v>999</v>
      </c>
      <c r="Q473" s="2"/>
      <c r="R473" s="2"/>
      <c r="S473" s="2"/>
      <c r="T473" s="2" t="s">
        <v>71</v>
      </c>
      <c r="U473" s="2">
        <f>VLOOKUP(T473,下拉菜单映射!$M:$N,2,0)</f>
        <v>2</v>
      </c>
      <c r="V473" s="2">
        <v>1</v>
      </c>
      <c r="W473" s="2">
        <v>0</v>
      </c>
      <c r="X473" s="2">
        <v>0</v>
      </c>
      <c r="Y473" s="2">
        <v>0</v>
      </c>
      <c r="Z473" s="2" t="s">
        <v>1622</v>
      </c>
      <c r="AA473" s="24" t="s">
        <v>894</v>
      </c>
      <c r="AB473" s="24" t="s">
        <v>875</v>
      </c>
    </row>
    <row r="474" spans="1:28" x14ac:dyDescent="0.2">
      <c r="A474" s="6">
        <v>155202</v>
      </c>
      <c r="B474" s="6"/>
      <c r="C474" s="24" t="s">
        <v>1354</v>
      </c>
      <c r="D474" s="43">
        <v>155201</v>
      </c>
      <c r="E474" s="42"/>
      <c r="F474" s="2" t="s">
        <v>1360</v>
      </c>
      <c r="G474" s="2">
        <f>VLOOKUP(F474,下拉菜单映射!$A:$B,2,0)</f>
        <v>2</v>
      </c>
      <c r="H474" s="2" t="s">
        <v>74</v>
      </c>
      <c r="I474" s="2">
        <f>VLOOKUP(H474,下拉菜单映射!$E:$F,2,0)</f>
        <v>5</v>
      </c>
      <c r="J474" s="2" t="s">
        <v>42</v>
      </c>
      <c r="K474" s="2">
        <f>VLOOKUP(J474,下拉菜单映射!$I:$J,2,0)</f>
        <v>6</v>
      </c>
      <c r="L474" s="2"/>
      <c r="M474" s="29"/>
      <c r="N474" s="2">
        <v>9999</v>
      </c>
      <c r="O474" s="2">
        <v>25000</v>
      </c>
      <c r="P474" s="2">
        <v>999</v>
      </c>
      <c r="Q474" s="2"/>
      <c r="R474" s="2"/>
      <c r="S474" s="2"/>
      <c r="T474" s="2" t="s">
        <v>71</v>
      </c>
      <c r="U474" s="2">
        <f>VLOOKUP(T474,下拉菜单映射!$M:$N,2,0)</f>
        <v>2</v>
      </c>
      <c r="V474" s="2">
        <v>1</v>
      </c>
      <c r="W474" s="2">
        <v>0</v>
      </c>
      <c r="X474" s="2">
        <v>0</v>
      </c>
      <c r="Y474" s="2">
        <v>0</v>
      </c>
      <c r="Z474" s="2" t="s">
        <v>1622</v>
      </c>
      <c r="AA474" s="24" t="s">
        <v>894</v>
      </c>
      <c r="AB474" s="24" t="s">
        <v>876</v>
      </c>
    </row>
    <row r="475" spans="1:28" x14ac:dyDescent="0.2">
      <c r="A475" s="6">
        <v>155203</v>
      </c>
      <c r="B475" s="6"/>
      <c r="C475" s="24" t="s">
        <v>1354</v>
      </c>
      <c r="D475" s="43">
        <v>155201</v>
      </c>
      <c r="E475" s="42"/>
      <c r="F475" s="2" t="s">
        <v>1360</v>
      </c>
      <c r="G475" s="2">
        <f>VLOOKUP(F475,下拉菜单映射!$A:$B,2,0)</f>
        <v>2</v>
      </c>
      <c r="H475" s="2" t="s">
        <v>74</v>
      </c>
      <c r="I475" s="2">
        <f>VLOOKUP(H475,下拉菜单映射!$E:$F,2,0)</f>
        <v>5</v>
      </c>
      <c r="J475" s="2" t="s">
        <v>42</v>
      </c>
      <c r="K475" s="2">
        <f>VLOOKUP(J475,下拉菜单映射!$I:$J,2,0)</f>
        <v>6</v>
      </c>
      <c r="L475" s="2"/>
      <c r="M475" s="29"/>
      <c r="N475" s="2">
        <v>9999</v>
      </c>
      <c r="O475" s="2">
        <v>25000</v>
      </c>
      <c r="P475" s="2">
        <v>999</v>
      </c>
      <c r="Q475" s="2"/>
      <c r="R475" s="2"/>
      <c r="S475" s="2"/>
      <c r="T475" s="2" t="s">
        <v>71</v>
      </c>
      <c r="U475" s="2">
        <f>VLOOKUP(T475,下拉菜单映射!$M:$N,2,0)</f>
        <v>2</v>
      </c>
      <c r="V475" s="2">
        <v>1</v>
      </c>
      <c r="W475" s="2">
        <v>0</v>
      </c>
      <c r="X475" s="2">
        <v>0</v>
      </c>
      <c r="Y475" s="2">
        <v>0</v>
      </c>
      <c r="Z475" s="2" t="s">
        <v>1622</v>
      </c>
      <c r="AA475" s="24" t="s">
        <v>894</v>
      </c>
      <c r="AB475" s="24" t="s">
        <v>877</v>
      </c>
    </row>
    <row r="476" spans="1:28" x14ac:dyDescent="0.2">
      <c r="A476" s="6">
        <v>155204</v>
      </c>
      <c r="B476" s="6"/>
      <c r="C476" s="24" t="s">
        <v>1354</v>
      </c>
      <c r="D476" s="43">
        <v>155201</v>
      </c>
      <c r="E476" s="42"/>
      <c r="F476" s="2" t="s">
        <v>1360</v>
      </c>
      <c r="G476" s="2">
        <f>VLOOKUP(F476,下拉菜单映射!$A:$B,2,0)</f>
        <v>2</v>
      </c>
      <c r="H476" s="2" t="s">
        <v>74</v>
      </c>
      <c r="I476" s="2">
        <f>VLOOKUP(H476,下拉菜单映射!$E:$F,2,0)</f>
        <v>5</v>
      </c>
      <c r="J476" s="2" t="s">
        <v>42</v>
      </c>
      <c r="K476" s="2">
        <f>VLOOKUP(J476,下拉菜单映射!$I:$J,2,0)</f>
        <v>6</v>
      </c>
      <c r="L476" s="2"/>
      <c r="M476" s="29"/>
      <c r="N476" s="2">
        <v>9999</v>
      </c>
      <c r="O476" s="2">
        <v>25000</v>
      </c>
      <c r="P476" s="2">
        <v>999</v>
      </c>
      <c r="Q476" s="2"/>
      <c r="R476" s="2"/>
      <c r="S476" s="2"/>
      <c r="T476" s="2" t="s">
        <v>71</v>
      </c>
      <c r="U476" s="2">
        <f>VLOOKUP(T476,下拉菜单映射!$M:$N,2,0)</f>
        <v>2</v>
      </c>
      <c r="V476" s="2">
        <v>1</v>
      </c>
      <c r="W476" s="2">
        <v>0</v>
      </c>
      <c r="X476" s="2">
        <v>0</v>
      </c>
      <c r="Y476" s="2">
        <v>0</v>
      </c>
      <c r="Z476" s="2" t="s">
        <v>1622</v>
      </c>
      <c r="AA476" s="24" t="s">
        <v>894</v>
      </c>
      <c r="AB476" s="24" t="s">
        <v>878</v>
      </c>
    </row>
    <row r="477" spans="1:28" x14ac:dyDescent="0.2">
      <c r="A477" s="6">
        <v>155205</v>
      </c>
      <c r="B477" s="6"/>
      <c r="C477" s="24" t="s">
        <v>1354</v>
      </c>
      <c r="D477" s="43">
        <v>155201</v>
      </c>
      <c r="E477" s="42"/>
      <c r="F477" s="2" t="s">
        <v>1360</v>
      </c>
      <c r="G477" s="2">
        <f>VLOOKUP(F477,下拉菜单映射!$A:$B,2,0)</f>
        <v>2</v>
      </c>
      <c r="H477" s="2" t="s">
        <v>74</v>
      </c>
      <c r="I477" s="2">
        <f>VLOOKUP(H477,下拉菜单映射!$E:$F,2,0)</f>
        <v>5</v>
      </c>
      <c r="J477" s="2" t="s">
        <v>42</v>
      </c>
      <c r="K477" s="2">
        <f>VLOOKUP(J477,下拉菜单映射!$I:$J,2,0)</f>
        <v>6</v>
      </c>
      <c r="L477" s="2"/>
      <c r="M477" s="29"/>
      <c r="N477" s="2">
        <v>9999</v>
      </c>
      <c r="O477" s="2">
        <v>25000</v>
      </c>
      <c r="P477" s="2">
        <v>999</v>
      </c>
      <c r="Q477" s="2"/>
      <c r="R477" s="2"/>
      <c r="S477" s="2"/>
      <c r="T477" s="2" t="s">
        <v>71</v>
      </c>
      <c r="U477" s="2">
        <f>VLOOKUP(T477,下拉菜单映射!$M:$N,2,0)</f>
        <v>2</v>
      </c>
      <c r="V477" s="2">
        <v>1</v>
      </c>
      <c r="W477" s="2">
        <v>0</v>
      </c>
      <c r="X477" s="2">
        <v>0</v>
      </c>
      <c r="Y477" s="2">
        <v>0</v>
      </c>
      <c r="Z477" s="2" t="s">
        <v>1622</v>
      </c>
      <c r="AA477" s="24" t="s">
        <v>894</v>
      </c>
      <c r="AB477" s="24" t="s">
        <v>879</v>
      </c>
    </row>
    <row r="478" spans="1:28" x14ac:dyDescent="0.2">
      <c r="A478" s="6">
        <v>155206</v>
      </c>
      <c r="B478" s="6"/>
      <c r="C478" s="24" t="s">
        <v>1354</v>
      </c>
      <c r="D478" s="43">
        <v>155201</v>
      </c>
      <c r="E478" s="42"/>
      <c r="F478" s="2" t="s">
        <v>1360</v>
      </c>
      <c r="G478" s="2">
        <f>VLOOKUP(F478,下拉菜单映射!$A:$B,2,0)</f>
        <v>2</v>
      </c>
      <c r="H478" s="2" t="s">
        <v>74</v>
      </c>
      <c r="I478" s="2">
        <f>VLOOKUP(H478,下拉菜单映射!$E:$F,2,0)</f>
        <v>5</v>
      </c>
      <c r="J478" s="2" t="s">
        <v>42</v>
      </c>
      <c r="K478" s="2">
        <f>VLOOKUP(J478,下拉菜单映射!$I:$J,2,0)</f>
        <v>6</v>
      </c>
      <c r="L478" s="2"/>
      <c r="M478" s="29"/>
      <c r="N478" s="2">
        <v>9999</v>
      </c>
      <c r="O478" s="2">
        <v>25000</v>
      </c>
      <c r="P478" s="2">
        <v>999</v>
      </c>
      <c r="Q478" s="2"/>
      <c r="R478" s="2"/>
      <c r="S478" s="2"/>
      <c r="T478" s="2" t="s">
        <v>71</v>
      </c>
      <c r="U478" s="2">
        <f>VLOOKUP(T478,下拉菜单映射!$M:$N,2,0)</f>
        <v>2</v>
      </c>
      <c r="V478" s="2">
        <v>1</v>
      </c>
      <c r="W478" s="2">
        <v>0</v>
      </c>
      <c r="X478" s="2">
        <v>0</v>
      </c>
      <c r="Y478" s="2">
        <v>0</v>
      </c>
      <c r="Z478" s="2" t="s">
        <v>1622</v>
      </c>
      <c r="AA478" s="24" t="s">
        <v>894</v>
      </c>
      <c r="AB478" s="24" t="s">
        <v>880</v>
      </c>
    </row>
    <row r="479" spans="1:28" x14ac:dyDescent="0.2">
      <c r="A479" s="6">
        <v>155301</v>
      </c>
      <c r="B479" s="6"/>
      <c r="C479" s="24" t="s">
        <v>1355</v>
      </c>
      <c r="D479" s="43">
        <v>155301</v>
      </c>
      <c r="E479" s="42"/>
      <c r="F479" s="2" t="s">
        <v>1360</v>
      </c>
      <c r="G479" s="2">
        <f>VLOOKUP(F479,下拉菜单映射!$A:$B,2,0)</f>
        <v>2</v>
      </c>
      <c r="H479" s="2" t="s">
        <v>74</v>
      </c>
      <c r="I479" s="2">
        <f>VLOOKUP(H479,下拉菜单映射!$E:$F,2,0)</f>
        <v>5</v>
      </c>
      <c r="J479" s="2" t="s">
        <v>42</v>
      </c>
      <c r="K479" s="2">
        <f>VLOOKUP(J479,下拉菜单映射!$I:$J,2,0)</f>
        <v>6</v>
      </c>
      <c r="L479" s="2"/>
      <c r="M479" s="29"/>
      <c r="N479" s="2">
        <v>9999</v>
      </c>
      <c r="O479" s="2">
        <v>25000</v>
      </c>
      <c r="P479" s="2">
        <v>999</v>
      </c>
      <c r="Q479" s="2"/>
      <c r="R479" s="2"/>
      <c r="S479" s="2"/>
      <c r="T479" s="2" t="s">
        <v>71</v>
      </c>
      <c r="U479" s="2">
        <f>VLOOKUP(T479,下拉菜单映射!$M:$N,2,0)</f>
        <v>2</v>
      </c>
      <c r="V479" s="2">
        <v>1</v>
      </c>
      <c r="W479" s="2">
        <v>0</v>
      </c>
      <c r="X479" s="2">
        <v>0</v>
      </c>
      <c r="Y479" s="2">
        <v>0</v>
      </c>
      <c r="Z479" s="2" t="s">
        <v>1622</v>
      </c>
      <c r="AA479" s="24" t="s">
        <v>894</v>
      </c>
      <c r="AB479" s="24" t="s">
        <v>881</v>
      </c>
    </row>
    <row r="480" spans="1:28" x14ac:dyDescent="0.2">
      <c r="A480" s="6">
        <v>155302</v>
      </c>
      <c r="B480" s="6"/>
      <c r="C480" s="24" t="s">
        <v>1355</v>
      </c>
      <c r="D480" s="43">
        <v>155301</v>
      </c>
      <c r="E480" s="42"/>
      <c r="F480" s="2" t="s">
        <v>1360</v>
      </c>
      <c r="G480" s="2">
        <f>VLOOKUP(F480,下拉菜单映射!$A:$B,2,0)</f>
        <v>2</v>
      </c>
      <c r="H480" s="2" t="s">
        <v>74</v>
      </c>
      <c r="I480" s="2">
        <f>VLOOKUP(H480,下拉菜单映射!$E:$F,2,0)</f>
        <v>5</v>
      </c>
      <c r="J480" s="2" t="s">
        <v>42</v>
      </c>
      <c r="K480" s="2">
        <f>VLOOKUP(J480,下拉菜单映射!$I:$J,2,0)</f>
        <v>6</v>
      </c>
      <c r="L480" s="2"/>
      <c r="M480" s="29"/>
      <c r="N480" s="2">
        <v>9999</v>
      </c>
      <c r="O480" s="2">
        <v>25000</v>
      </c>
      <c r="P480" s="2">
        <v>999</v>
      </c>
      <c r="Q480" s="2"/>
      <c r="R480" s="2"/>
      <c r="S480" s="2"/>
      <c r="T480" s="2" t="s">
        <v>71</v>
      </c>
      <c r="U480" s="2">
        <f>VLOOKUP(T480,下拉菜单映射!$M:$N,2,0)</f>
        <v>2</v>
      </c>
      <c r="V480" s="2">
        <v>1</v>
      </c>
      <c r="W480" s="2">
        <v>0</v>
      </c>
      <c r="X480" s="2">
        <v>0</v>
      </c>
      <c r="Y480" s="2">
        <v>0</v>
      </c>
      <c r="Z480" s="2" t="s">
        <v>1622</v>
      </c>
      <c r="AA480" s="24" t="s">
        <v>894</v>
      </c>
      <c r="AB480" s="24" t="s">
        <v>882</v>
      </c>
    </row>
    <row r="481" spans="1:28" x14ac:dyDescent="0.2">
      <c r="A481" s="6">
        <v>155303</v>
      </c>
      <c r="B481" s="6"/>
      <c r="C481" s="24" t="s">
        <v>1355</v>
      </c>
      <c r="D481" s="43">
        <v>155301</v>
      </c>
      <c r="E481" s="42"/>
      <c r="F481" s="2" t="s">
        <v>1360</v>
      </c>
      <c r="G481" s="2">
        <f>VLOOKUP(F481,下拉菜单映射!$A:$B,2,0)</f>
        <v>2</v>
      </c>
      <c r="H481" s="2" t="s">
        <v>74</v>
      </c>
      <c r="I481" s="2">
        <f>VLOOKUP(H481,下拉菜单映射!$E:$F,2,0)</f>
        <v>5</v>
      </c>
      <c r="J481" s="2" t="s">
        <v>42</v>
      </c>
      <c r="K481" s="2">
        <f>VLOOKUP(J481,下拉菜单映射!$I:$J,2,0)</f>
        <v>6</v>
      </c>
      <c r="L481" s="2"/>
      <c r="M481" s="29"/>
      <c r="N481" s="2">
        <v>9999</v>
      </c>
      <c r="O481" s="2">
        <v>25000</v>
      </c>
      <c r="P481" s="2">
        <v>999</v>
      </c>
      <c r="Q481" s="2"/>
      <c r="R481" s="2"/>
      <c r="S481" s="2"/>
      <c r="T481" s="2" t="s">
        <v>71</v>
      </c>
      <c r="U481" s="2">
        <f>VLOOKUP(T481,下拉菜单映射!$M:$N,2,0)</f>
        <v>2</v>
      </c>
      <c r="V481" s="2">
        <v>1</v>
      </c>
      <c r="W481" s="2">
        <v>0</v>
      </c>
      <c r="X481" s="2">
        <v>0</v>
      </c>
      <c r="Y481" s="2">
        <v>0</v>
      </c>
      <c r="Z481" s="2" t="s">
        <v>1622</v>
      </c>
      <c r="AA481" s="24" t="s">
        <v>894</v>
      </c>
      <c r="AB481" s="24" t="s">
        <v>883</v>
      </c>
    </row>
    <row r="482" spans="1:28" x14ac:dyDescent="0.2">
      <c r="A482" s="6">
        <v>155304</v>
      </c>
      <c r="B482" s="6"/>
      <c r="C482" s="24" t="s">
        <v>1355</v>
      </c>
      <c r="D482" s="43">
        <v>155301</v>
      </c>
      <c r="E482" s="42"/>
      <c r="F482" s="2" t="s">
        <v>1360</v>
      </c>
      <c r="G482" s="2">
        <f>VLOOKUP(F482,下拉菜单映射!$A:$B,2,0)</f>
        <v>2</v>
      </c>
      <c r="H482" s="2" t="s">
        <v>74</v>
      </c>
      <c r="I482" s="2">
        <f>VLOOKUP(H482,下拉菜单映射!$E:$F,2,0)</f>
        <v>5</v>
      </c>
      <c r="J482" s="2" t="s">
        <v>42</v>
      </c>
      <c r="K482" s="2">
        <f>VLOOKUP(J482,下拉菜单映射!$I:$J,2,0)</f>
        <v>6</v>
      </c>
      <c r="L482" s="2"/>
      <c r="M482" s="29"/>
      <c r="N482" s="2">
        <v>9999</v>
      </c>
      <c r="O482" s="2">
        <v>25000</v>
      </c>
      <c r="P482" s="2">
        <v>999</v>
      </c>
      <c r="Q482" s="2"/>
      <c r="R482" s="2"/>
      <c r="S482" s="2"/>
      <c r="T482" s="2" t="s">
        <v>71</v>
      </c>
      <c r="U482" s="2">
        <f>VLOOKUP(T482,下拉菜单映射!$M:$N,2,0)</f>
        <v>2</v>
      </c>
      <c r="V482" s="2">
        <v>1</v>
      </c>
      <c r="W482" s="2">
        <v>0</v>
      </c>
      <c r="X482" s="2">
        <v>0</v>
      </c>
      <c r="Y482" s="2">
        <v>0</v>
      </c>
      <c r="Z482" s="2" t="s">
        <v>1622</v>
      </c>
      <c r="AA482" s="24" t="s">
        <v>894</v>
      </c>
      <c r="AB482" s="24" t="s">
        <v>884</v>
      </c>
    </row>
    <row r="483" spans="1:28" x14ac:dyDescent="0.2">
      <c r="A483" s="6">
        <v>155305</v>
      </c>
      <c r="B483" s="6"/>
      <c r="C483" s="24" t="s">
        <v>1355</v>
      </c>
      <c r="D483" s="43">
        <v>155301</v>
      </c>
      <c r="E483" s="42"/>
      <c r="F483" s="2" t="s">
        <v>1360</v>
      </c>
      <c r="G483" s="2">
        <f>VLOOKUP(F483,下拉菜单映射!$A:$B,2,0)</f>
        <v>2</v>
      </c>
      <c r="H483" s="2" t="s">
        <v>74</v>
      </c>
      <c r="I483" s="2">
        <f>VLOOKUP(H483,下拉菜单映射!$E:$F,2,0)</f>
        <v>5</v>
      </c>
      <c r="J483" s="2" t="s">
        <v>42</v>
      </c>
      <c r="K483" s="2">
        <f>VLOOKUP(J483,下拉菜单映射!$I:$J,2,0)</f>
        <v>6</v>
      </c>
      <c r="L483" s="2"/>
      <c r="M483" s="29"/>
      <c r="N483" s="2">
        <v>9999</v>
      </c>
      <c r="O483" s="2">
        <v>25000</v>
      </c>
      <c r="P483" s="2">
        <v>999</v>
      </c>
      <c r="Q483" s="2"/>
      <c r="R483" s="2"/>
      <c r="S483" s="2"/>
      <c r="T483" s="2" t="s">
        <v>71</v>
      </c>
      <c r="U483" s="2">
        <f>VLOOKUP(T483,下拉菜单映射!$M:$N,2,0)</f>
        <v>2</v>
      </c>
      <c r="V483" s="2">
        <v>1</v>
      </c>
      <c r="W483" s="2">
        <v>0</v>
      </c>
      <c r="X483" s="2">
        <v>0</v>
      </c>
      <c r="Y483" s="2">
        <v>0</v>
      </c>
      <c r="Z483" s="2" t="s">
        <v>1622</v>
      </c>
      <c r="AA483" s="24" t="s">
        <v>894</v>
      </c>
      <c r="AB483" s="24" t="s">
        <v>885</v>
      </c>
    </row>
    <row r="484" spans="1:28" x14ac:dyDescent="0.2">
      <c r="A484" s="6">
        <v>155306</v>
      </c>
      <c r="B484" s="6"/>
      <c r="C484" s="24" t="s">
        <v>1355</v>
      </c>
      <c r="D484" s="43">
        <v>155301</v>
      </c>
      <c r="E484" s="42"/>
      <c r="F484" s="2" t="s">
        <v>1360</v>
      </c>
      <c r="G484" s="2">
        <f>VLOOKUP(F484,下拉菜单映射!$A:$B,2,0)</f>
        <v>2</v>
      </c>
      <c r="H484" s="2" t="s">
        <v>74</v>
      </c>
      <c r="I484" s="2">
        <f>VLOOKUP(H484,下拉菜单映射!$E:$F,2,0)</f>
        <v>5</v>
      </c>
      <c r="J484" s="2" t="s">
        <v>42</v>
      </c>
      <c r="K484" s="2">
        <f>VLOOKUP(J484,下拉菜单映射!$I:$J,2,0)</f>
        <v>6</v>
      </c>
      <c r="L484" s="2"/>
      <c r="M484" s="29"/>
      <c r="N484" s="2">
        <v>9999</v>
      </c>
      <c r="O484" s="2">
        <v>25000</v>
      </c>
      <c r="P484" s="2">
        <v>999</v>
      </c>
      <c r="Q484" s="2"/>
      <c r="R484" s="2"/>
      <c r="S484" s="2"/>
      <c r="T484" s="2" t="s">
        <v>71</v>
      </c>
      <c r="U484" s="2">
        <f>VLOOKUP(T484,下拉菜单映射!$M:$N,2,0)</f>
        <v>2</v>
      </c>
      <c r="V484" s="2">
        <v>1</v>
      </c>
      <c r="W484" s="2">
        <v>0</v>
      </c>
      <c r="X484" s="2">
        <v>0</v>
      </c>
      <c r="Y484" s="2">
        <v>0</v>
      </c>
      <c r="Z484" s="2" t="s">
        <v>1622</v>
      </c>
      <c r="AA484" s="24" t="s">
        <v>894</v>
      </c>
      <c r="AB484" s="24" t="s">
        <v>886</v>
      </c>
    </row>
    <row r="485" spans="1:28" x14ac:dyDescent="0.2">
      <c r="A485" s="6">
        <v>155401</v>
      </c>
      <c r="B485" s="6"/>
      <c r="C485" s="24" t="s">
        <v>1356</v>
      </c>
      <c r="D485" s="43">
        <v>155401</v>
      </c>
      <c r="E485" s="42"/>
      <c r="F485" s="2" t="s">
        <v>1360</v>
      </c>
      <c r="G485" s="2">
        <f>VLOOKUP(F485,下拉菜单映射!$A:$B,2,0)</f>
        <v>2</v>
      </c>
      <c r="H485" s="2" t="s">
        <v>74</v>
      </c>
      <c r="I485" s="2">
        <f>VLOOKUP(H485,下拉菜单映射!$E:$F,2,0)</f>
        <v>5</v>
      </c>
      <c r="J485" s="2" t="s">
        <v>42</v>
      </c>
      <c r="K485" s="2">
        <f>VLOOKUP(J485,下拉菜单映射!$I:$J,2,0)</f>
        <v>6</v>
      </c>
      <c r="L485" s="2"/>
      <c r="M485" s="29"/>
      <c r="N485" s="2">
        <v>9999</v>
      </c>
      <c r="O485" s="2">
        <v>25000</v>
      </c>
      <c r="P485" s="2">
        <v>999</v>
      </c>
      <c r="Q485" s="2"/>
      <c r="R485" s="2"/>
      <c r="S485" s="2"/>
      <c r="T485" s="2" t="s">
        <v>71</v>
      </c>
      <c r="U485" s="2">
        <f>VLOOKUP(T485,下拉菜单映射!$M:$N,2,0)</f>
        <v>2</v>
      </c>
      <c r="V485" s="2">
        <v>1</v>
      </c>
      <c r="W485" s="2">
        <v>0</v>
      </c>
      <c r="X485" s="2">
        <v>0</v>
      </c>
      <c r="Y485" s="2">
        <v>0</v>
      </c>
      <c r="Z485" s="2" t="s">
        <v>1622</v>
      </c>
      <c r="AA485" s="24" t="s">
        <v>894</v>
      </c>
      <c r="AB485" s="24" t="s">
        <v>887</v>
      </c>
    </row>
    <row r="486" spans="1:28" x14ac:dyDescent="0.2">
      <c r="A486" s="6">
        <v>155402</v>
      </c>
      <c r="B486" s="6"/>
      <c r="C486" s="24" t="s">
        <v>1356</v>
      </c>
      <c r="D486" s="43">
        <v>155401</v>
      </c>
      <c r="E486" s="42"/>
      <c r="F486" s="2" t="s">
        <v>1360</v>
      </c>
      <c r="G486" s="2">
        <f>VLOOKUP(F486,下拉菜单映射!$A:$B,2,0)</f>
        <v>2</v>
      </c>
      <c r="H486" s="2" t="s">
        <v>74</v>
      </c>
      <c r="I486" s="2">
        <f>VLOOKUP(H486,下拉菜单映射!$E:$F,2,0)</f>
        <v>5</v>
      </c>
      <c r="J486" s="2" t="s">
        <v>42</v>
      </c>
      <c r="K486" s="2">
        <f>VLOOKUP(J486,下拉菜单映射!$I:$J,2,0)</f>
        <v>6</v>
      </c>
      <c r="L486" s="2"/>
      <c r="M486" s="29"/>
      <c r="N486" s="2">
        <v>9999</v>
      </c>
      <c r="O486" s="2">
        <v>25000</v>
      </c>
      <c r="P486" s="2">
        <v>999</v>
      </c>
      <c r="Q486" s="2"/>
      <c r="R486" s="2"/>
      <c r="S486" s="2"/>
      <c r="T486" s="2" t="s">
        <v>71</v>
      </c>
      <c r="U486" s="2">
        <f>VLOOKUP(T486,下拉菜单映射!$M:$N,2,0)</f>
        <v>2</v>
      </c>
      <c r="V486" s="2">
        <v>1</v>
      </c>
      <c r="W486" s="2">
        <v>0</v>
      </c>
      <c r="X486" s="2">
        <v>0</v>
      </c>
      <c r="Y486" s="2">
        <v>0</v>
      </c>
      <c r="Z486" s="2" t="s">
        <v>1622</v>
      </c>
      <c r="AA486" s="24" t="s">
        <v>894</v>
      </c>
      <c r="AB486" s="24" t="s">
        <v>888</v>
      </c>
    </row>
    <row r="487" spans="1:28" x14ac:dyDescent="0.2">
      <c r="A487" s="6">
        <v>155403</v>
      </c>
      <c r="B487" s="6"/>
      <c r="C487" s="24" t="s">
        <v>1356</v>
      </c>
      <c r="D487" s="43">
        <v>155401</v>
      </c>
      <c r="E487" s="42"/>
      <c r="F487" s="2" t="s">
        <v>1360</v>
      </c>
      <c r="G487" s="2">
        <f>VLOOKUP(F487,下拉菜单映射!$A:$B,2,0)</f>
        <v>2</v>
      </c>
      <c r="H487" s="2" t="s">
        <v>74</v>
      </c>
      <c r="I487" s="2">
        <f>VLOOKUP(H487,下拉菜单映射!$E:$F,2,0)</f>
        <v>5</v>
      </c>
      <c r="J487" s="2" t="s">
        <v>42</v>
      </c>
      <c r="K487" s="2">
        <f>VLOOKUP(J487,下拉菜单映射!$I:$J,2,0)</f>
        <v>6</v>
      </c>
      <c r="L487" s="2"/>
      <c r="M487" s="29"/>
      <c r="N487" s="2">
        <v>9999</v>
      </c>
      <c r="O487" s="2">
        <v>25000</v>
      </c>
      <c r="P487" s="2">
        <v>999</v>
      </c>
      <c r="Q487" s="2"/>
      <c r="R487" s="2"/>
      <c r="S487" s="2"/>
      <c r="T487" s="2" t="s">
        <v>71</v>
      </c>
      <c r="U487" s="2">
        <f>VLOOKUP(T487,下拉菜单映射!$M:$N,2,0)</f>
        <v>2</v>
      </c>
      <c r="V487" s="2">
        <v>1</v>
      </c>
      <c r="W487" s="2">
        <v>0</v>
      </c>
      <c r="X487" s="2">
        <v>0</v>
      </c>
      <c r="Y487" s="2">
        <v>0</v>
      </c>
      <c r="Z487" s="2" t="s">
        <v>1622</v>
      </c>
      <c r="AA487" s="24" t="s">
        <v>894</v>
      </c>
      <c r="AB487" s="24" t="s">
        <v>889</v>
      </c>
    </row>
    <row r="488" spans="1:28" x14ac:dyDescent="0.2">
      <c r="A488" s="6">
        <v>155404</v>
      </c>
      <c r="B488" s="6"/>
      <c r="C488" s="24" t="s">
        <v>1356</v>
      </c>
      <c r="D488" s="43">
        <v>155401</v>
      </c>
      <c r="E488" s="42"/>
      <c r="F488" s="2" t="s">
        <v>1360</v>
      </c>
      <c r="G488" s="2">
        <f>VLOOKUP(F488,下拉菜单映射!$A:$B,2,0)</f>
        <v>2</v>
      </c>
      <c r="H488" s="2" t="s">
        <v>74</v>
      </c>
      <c r="I488" s="2">
        <f>VLOOKUP(H488,下拉菜单映射!$E:$F,2,0)</f>
        <v>5</v>
      </c>
      <c r="J488" s="2" t="s">
        <v>42</v>
      </c>
      <c r="K488" s="2">
        <f>VLOOKUP(J488,下拉菜单映射!$I:$J,2,0)</f>
        <v>6</v>
      </c>
      <c r="L488" s="2"/>
      <c r="M488" s="29"/>
      <c r="N488" s="2">
        <v>9999</v>
      </c>
      <c r="O488" s="2">
        <v>25000</v>
      </c>
      <c r="P488" s="2">
        <v>999</v>
      </c>
      <c r="Q488" s="2"/>
      <c r="R488" s="2"/>
      <c r="S488" s="2"/>
      <c r="T488" s="2" t="s">
        <v>71</v>
      </c>
      <c r="U488" s="2">
        <f>VLOOKUP(T488,下拉菜单映射!$M:$N,2,0)</f>
        <v>2</v>
      </c>
      <c r="V488" s="2">
        <v>1</v>
      </c>
      <c r="W488" s="2">
        <v>0</v>
      </c>
      <c r="X488" s="2">
        <v>0</v>
      </c>
      <c r="Y488" s="2">
        <v>0</v>
      </c>
      <c r="Z488" s="2" t="s">
        <v>1622</v>
      </c>
      <c r="AA488" s="24" t="s">
        <v>894</v>
      </c>
      <c r="AB488" s="24" t="s">
        <v>890</v>
      </c>
    </row>
    <row r="489" spans="1:28" x14ac:dyDescent="0.2">
      <c r="A489" s="6">
        <v>155405</v>
      </c>
      <c r="B489" s="6"/>
      <c r="C489" s="24" t="s">
        <v>1356</v>
      </c>
      <c r="D489" s="43">
        <v>155401</v>
      </c>
      <c r="E489" s="42"/>
      <c r="F489" s="2" t="s">
        <v>1360</v>
      </c>
      <c r="G489" s="2">
        <f>VLOOKUP(F489,下拉菜单映射!$A:$B,2,0)</f>
        <v>2</v>
      </c>
      <c r="H489" s="2" t="s">
        <v>74</v>
      </c>
      <c r="I489" s="2">
        <f>VLOOKUP(H489,下拉菜单映射!$E:$F,2,0)</f>
        <v>5</v>
      </c>
      <c r="J489" s="2" t="s">
        <v>42</v>
      </c>
      <c r="K489" s="2">
        <f>VLOOKUP(J489,下拉菜单映射!$I:$J,2,0)</f>
        <v>6</v>
      </c>
      <c r="L489" s="2"/>
      <c r="M489" s="29"/>
      <c r="N489" s="2">
        <v>9999</v>
      </c>
      <c r="O489" s="2">
        <v>25000</v>
      </c>
      <c r="P489" s="2">
        <v>999</v>
      </c>
      <c r="Q489" s="2"/>
      <c r="R489" s="2"/>
      <c r="S489" s="2"/>
      <c r="T489" s="2" t="s">
        <v>71</v>
      </c>
      <c r="U489" s="2">
        <f>VLOOKUP(T489,下拉菜单映射!$M:$N,2,0)</f>
        <v>2</v>
      </c>
      <c r="V489" s="2">
        <v>1</v>
      </c>
      <c r="W489" s="2">
        <v>0</v>
      </c>
      <c r="X489" s="2">
        <v>0</v>
      </c>
      <c r="Y489" s="2">
        <v>0</v>
      </c>
      <c r="Z489" s="2" t="s">
        <v>1622</v>
      </c>
      <c r="AA489" s="24" t="s">
        <v>894</v>
      </c>
      <c r="AB489" s="24" t="s">
        <v>891</v>
      </c>
    </row>
    <row r="490" spans="1:28" x14ac:dyDescent="0.2">
      <c r="A490" s="6">
        <v>155406</v>
      </c>
      <c r="B490" s="6"/>
      <c r="C490" s="24" t="s">
        <v>1356</v>
      </c>
      <c r="D490" s="43">
        <v>155401</v>
      </c>
      <c r="E490" s="42"/>
      <c r="F490" s="2" t="s">
        <v>1360</v>
      </c>
      <c r="G490" s="2">
        <f>VLOOKUP(F490,下拉菜单映射!$A:$B,2,0)</f>
        <v>2</v>
      </c>
      <c r="H490" s="2" t="s">
        <v>74</v>
      </c>
      <c r="I490" s="2">
        <f>VLOOKUP(H490,下拉菜单映射!$E:$F,2,0)</f>
        <v>5</v>
      </c>
      <c r="J490" s="2" t="s">
        <v>42</v>
      </c>
      <c r="K490" s="2">
        <f>VLOOKUP(J490,下拉菜单映射!$I:$J,2,0)</f>
        <v>6</v>
      </c>
      <c r="L490" s="2"/>
      <c r="M490" s="29"/>
      <c r="N490" s="2">
        <v>9999</v>
      </c>
      <c r="O490" s="2">
        <v>25000</v>
      </c>
      <c r="P490" s="2">
        <v>999</v>
      </c>
      <c r="Q490" s="2"/>
      <c r="R490" s="2"/>
      <c r="S490" s="2"/>
      <c r="T490" s="2" t="s">
        <v>71</v>
      </c>
      <c r="U490" s="2">
        <f>VLOOKUP(T490,下拉菜单映射!$M:$N,2,0)</f>
        <v>2</v>
      </c>
      <c r="V490" s="2">
        <v>1</v>
      </c>
      <c r="W490" s="2">
        <v>0</v>
      </c>
      <c r="X490" s="2">
        <v>0</v>
      </c>
      <c r="Y490" s="2">
        <v>0</v>
      </c>
      <c r="Z490" s="2" t="s">
        <v>1622</v>
      </c>
      <c r="AA490" s="24" t="s">
        <v>894</v>
      </c>
      <c r="AB490" s="24" t="s">
        <v>892</v>
      </c>
    </row>
    <row r="491" spans="1:28" x14ac:dyDescent="0.2">
      <c r="A491" s="6">
        <v>155407</v>
      </c>
      <c r="B491" s="6"/>
      <c r="C491" s="24" t="s">
        <v>1356</v>
      </c>
      <c r="D491" s="43">
        <v>155401</v>
      </c>
      <c r="E491" s="42"/>
      <c r="F491" s="2" t="s">
        <v>1360</v>
      </c>
      <c r="G491" s="2">
        <f>VLOOKUP(F491,下拉菜单映射!$A:$B,2,0)</f>
        <v>2</v>
      </c>
      <c r="H491" s="2" t="s">
        <v>74</v>
      </c>
      <c r="I491" s="2">
        <f>VLOOKUP(H491,下拉菜单映射!$E:$F,2,0)</f>
        <v>5</v>
      </c>
      <c r="J491" s="2" t="s">
        <v>42</v>
      </c>
      <c r="K491" s="2">
        <f>VLOOKUP(J491,下拉菜单映射!$I:$J,2,0)</f>
        <v>6</v>
      </c>
      <c r="L491" s="2"/>
      <c r="M491" s="29"/>
      <c r="N491" s="2">
        <v>9999</v>
      </c>
      <c r="O491" s="2">
        <v>25000</v>
      </c>
      <c r="P491" s="2">
        <v>999</v>
      </c>
      <c r="Q491" s="2"/>
      <c r="R491" s="2"/>
      <c r="S491" s="2"/>
      <c r="T491" s="2" t="s">
        <v>71</v>
      </c>
      <c r="U491" s="2">
        <f>VLOOKUP(T491,下拉菜单映射!$M:$N,2,0)</f>
        <v>2</v>
      </c>
      <c r="V491" s="2">
        <v>1</v>
      </c>
      <c r="W491" s="2">
        <v>0</v>
      </c>
      <c r="X491" s="2">
        <v>0</v>
      </c>
      <c r="Y491" s="2">
        <v>0</v>
      </c>
      <c r="Z491" s="2" t="s">
        <v>1622</v>
      </c>
      <c r="AA491" s="24" t="s">
        <v>894</v>
      </c>
      <c r="AB491" s="24" t="s">
        <v>893</v>
      </c>
    </row>
    <row r="492" spans="1:28" x14ac:dyDescent="0.2">
      <c r="A492" s="2">
        <v>212001</v>
      </c>
      <c r="B492" s="52"/>
      <c r="C492" s="15" t="s">
        <v>1581</v>
      </c>
      <c r="D492" s="14">
        <v>212001</v>
      </c>
      <c r="E492" s="29"/>
      <c r="F492" s="2" t="s">
        <v>69</v>
      </c>
      <c r="G492" s="2">
        <f>VLOOKUP(F492,下拉菜单映射!$A:$B,2,0)</f>
        <v>0</v>
      </c>
      <c r="H492" s="2" t="s">
        <v>52</v>
      </c>
      <c r="I492" s="2">
        <f>VLOOKUP(H492,下拉菜单映射!$E:$F,2,0)</f>
        <v>2</v>
      </c>
      <c r="J492" s="2" t="s">
        <v>63</v>
      </c>
      <c r="K492" s="2">
        <f>VLOOKUP(J492,下拉菜单映射!$I:$J,2,0)</f>
        <v>8</v>
      </c>
      <c r="L492" s="2">
        <v>8</v>
      </c>
      <c r="M492" s="29" t="s">
        <v>439</v>
      </c>
      <c r="N492" s="2">
        <v>9999</v>
      </c>
      <c r="O492" s="2">
        <v>25000</v>
      </c>
      <c r="P492" s="2">
        <v>999</v>
      </c>
      <c r="Q492" s="2"/>
      <c r="R492" s="2"/>
      <c r="S492" s="2"/>
      <c r="T492" s="2" t="s">
        <v>69</v>
      </c>
      <c r="U492" s="2">
        <f>VLOOKUP(T492,下拉菜单映射!$M:$N,2,0)</f>
        <v>5</v>
      </c>
      <c r="V492" s="2">
        <v>9999</v>
      </c>
      <c r="W492" s="2">
        <v>1</v>
      </c>
      <c r="X492" s="2"/>
      <c r="Y492" s="2">
        <v>0</v>
      </c>
      <c r="Z492" s="2" t="s">
        <v>1622</v>
      </c>
      <c r="AA492" s="40" t="s">
        <v>1577</v>
      </c>
      <c r="AB492" s="2" t="s">
        <v>1472</v>
      </c>
    </row>
    <row r="493" spans="1:28" x14ac:dyDescent="0.2">
      <c r="A493" s="2">
        <v>212002</v>
      </c>
      <c r="B493" s="52"/>
      <c r="C493" s="15" t="s">
        <v>1267</v>
      </c>
      <c r="D493" s="14">
        <v>212002</v>
      </c>
      <c r="E493" s="29"/>
      <c r="F493" s="2" t="s">
        <v>69</v>
      </c>
      <c r="G493" s="2">
        <f>VLOOKUP(F493,下拉菜单映射!$A:$B,2,0)</f>
        <v>0</v>
      </c>
      <c r="H493" s="2" t="s">
        <v>52</v>
      </c>
      <c r="I493" s="2">
        <f>VLOOKUP(H493,下拉菜单映射!$E:$F,2,0)</f>
        <v>2</v>
      </c>
      <c r="J493" s="2" t="s">
        <v>63</v>
      </c>
      <c r="K493" s="2">
        <f>VLOOKUP(J493,下拉菜单映射!$I:$J,2,0)</f>
        <v>8</v>
      </c>
      <c r="L493" s="2">
        <v>8</v>
      </c>
      <c r="M493" s="29" t="s">
        <v>440</v>
      </c>
      <c r="N493" s="2">
        <v>9999</v>
      </c>
      <c r="O493" s="2">
        <v>25000</v>
      </c>
      <c r="P493" s="2">
        <v>999</v>
      </c>
      <c r="Q493" s="2"/>
      <c r="R493" s="2"/>
      <c r="S493" s="2"/>
      <c r="T493" s="2" t="s">
        <v>69</v>
      </c>
      <c r="U493" s="2">
        <f>VLOOKUP(T493,下拉菜单映射!$M:$N,2,0)</f>
        <v>5</v>
      </c>
      <c r="V493" s="2">
        <v>9999</v>
      </c>
      <c r="W493" s="2">
        <v>1</v>
      </c>
      <c r="X493" s="2"/>
      <c r="Y493" s="2">
        <v>0</v>
      </c>
      <c r="Z493" s="2"/>
      <c r="AA493" s="40" t="s">
        <v>1593</v>
      </c>
      <c r="AB493" s="13" t="s">
        <v>1472</v>
      </c>
    </row>
    <row r="494" spans="1:28" x14ac:dyDescent="0.2">
      <c r="A494" s="2">
        <v>212003</v>
      </c>
      <c r="B494" s="52"/>
      <c r="C494" s="15" t="s">
        <v>1581</v>
      </c>
      <c r="D494" s="14">
        <v>212001</v>
      </c>
      <c r="E494" s="29"/>
      <c r="F494" s="2" t="s">
        <v>69</v>
      </c>
      <c r="G494" s="2">
        <f>VLOOKUP(F494,下拉菜单映射!$A:$B,2,0)</f>
        <v>0</v>
      </c>
      <c r="H494" s="2" t="s">
        <v>52</v>
      </c>
      <c r="I494" s="2">
        <f>VLOOKUP(H494,下拉菜单映射!$E:$F,2,0)</f>
        <v>2</v>
      </c>
      <c r="J494" s="2" t="s">
        <v>63</v>
      </c>
      <c r="K494" s="2">
        <f>VLOOKUP(J494,下拉菜单映射!$I:$J,2,0)</f>
        <v>8</v>
      </c>
      <c r="L494" s="2">
        <v>8</v>
      </c>
      <c r="M494" s="29" t="s">
        <v>439</v>
      </c>
      <c r="N494" s="2">
        <v>9999</v>
      </c>
      <c r="O494" s="2">
        <v>25000</v>
      </c>
      <c r="P494" s="2">
        <v>999</v>
      </c>
      <c r="Q494" s="2"/>
      <c r="R494" s="2"/>
      <c r="S494" s="2"/>
      <c r="T494" s="2" t="s">
        <v>69</v>
      </c>
      <c r="U494" s="2">
        <f>VLOOKUP(T494,下拉菜单映射!$M:$N,2,0)</f>
        <v>5</v>
      </c>
      <c r="V494" s="2">
        <v>9999</v>
      </c>
      <c r="W494" s="2">
        <v>1</v>
      </c>
      <c r="X494" s="2"/>
      <c r="Y494" s="2">
        <v>0</v>
      </c>
      <c r="Z494" s="2"/>
      <c r="AA494" s="40" t="s">
        <v>1597</v>
      </c>
      <c r="AB494" s="2" t="s">
        <v>1472</v>
      </c>
    </row>
    <row r="495" spans="1:28" x14ac:dyDescent="0.2">
      <c r="A495" s="2">
        <v>213001</v>
      </c>
      <c r="B495" s="52"/>
      <c r="C495" s="15" t="s">
        <v>1582</v>
      </c>
      <c r="D495" s="14">
        <v>213001</v>
      </c>
      <c r="E495" s="29"/>
      <c r="F495" s="2" t="s">
        <v>69</v>
      </c>
      <c r="G495" s="2">
        <f>VLOOKUP(F495,下拉菜单映射!$A:$B,2,0)</f>
        <v>0</v>
      </c>
      <c r="H495" s="2" t="s">
        <v>87</v>
      </c>
      <c r="I495" s="2">
        <f>VLOOKUP(H495,下拉菜单映射!$E:$F,2,0)</f>
        <v>3</v>
      </c>
      <c r="J495" s="2" t="s">
        <v>63</v>
      </c>
      <c r="K495" s="2">
        <f>VLOOKUP(J495,下拉菜单映射!$I:$J,2,0)</f>
        <v>8</v>
      </c>
      <c r="L495" s="2">
        <v>8</v>
      </c>
      <c r="M495" s="29" t="s">
        <v>438</v>
      </c>
      <c r="N495" s="2">
        <v>9999</v>
      </c>
      <c r="O495" s="2">
        <v>25000</v>
      </c>
      <c r="P495" s="2">
        <v>999</v>
      </c>
      <c r="Q495" s="2"/>
      <c r="R495" s="2"/>
      <c r="S495" s="2"/>
      <c r="T495" s="2" t="s">
        <v>69</v>
      </c>
      <c r="U495" s="2">
        <f>VLOOKUP(T495,下拉菜单映射!$M:$N,2,0)</f>
        <v>5</v>
      </c>
      <c r="V495" s="2">
        <v>9999</v>
      </c>
      <c r="W495" s="2">
        <v>1</v>
      </c>
      <c r="X495" s="2"/>
      <c r="Y495" s="2">
        <v>0</v>
      </c>
      <c r="Z495" s="2" t="s">
        <v>1622</v>
      </c>
      <c r="AA495" s="40" t="s">
        <v>1578</v>
      </c>
      <c r="AB495" s="13" t="s">
        <v>1472</v>
      </c>
    </row>
    <row r="496" spans="1:28" x14ac:dyDescent="0.2">
      <c r="A496" s="2">
        <v>213002</v>
      </c>
      <c r="B496" s="52"/>
      <c r="C496" s="15" t="s">
        <v>1268</v>
      </c>
      <c r="D496" s="14">
        <v>213002</v>
      </c>
      <c r="E496" s="29"/>
      <c r="F496" s="2" t="s">
        <v>69</v>
      </c>
      <c r="G496" s="2">
        <f>VLOOKUP(F496,下拉菜单映射!$A:$B,2,0)</f>
        <v>0</v>
      </c>
      <c r="H496" s="2" t="s">
        <v>87</v>
      </c>
      <c r="I496" s="2">
        <f>VLOOKUP(H496,下拉菜单映射!$E:$F,2,0)</f>
        <v>3</v>
      </c>
      <c r="J496" s="2" t="s">
        <v>63</v>
      </c>
      <c r="K496" s="2">
        <f>VLOOKUP(J496,下拉菜单映射!$I:$J,2,0)</f>
        <v>8</v>
      </c>
      <c r="L496" s="2">
        <v>8</v>
      </c>
      <c r="M496" s="29" t="s">
        <v>441</v>
      </c>
      <c r="N496" s="2">
        <v>9999</v>
      </c>
      <c r="O496" s="2">
        <v>25000</v>
      </c>
      <c r="P496" s="2">
        <v>999</v>
      </c>
      <c r="Q496" s="2"/>
      <c r="R496" s="2"/>
      <c r="S496" s="2"/>
      <c r="T496" s="2" t="s">
        <v>69</v>
      </c>
      <c r="U496" s="2">
        <f>VLOOKUP(T496,下拉菜单映射!$M:$N,2,0)</f>
        <v>5</v>
      </c>
      <c r="V496" s="2">
        <v>9999</v>
      </c>
      <c r="W496" s="2">
        <v>1</v>
      </c>
      <c r="X496" s="2"/>
      <c r="Y496" s="2">
        <v>0</v>
      </c>
      <c r="Z496" s="2"/>
      <c r="AA496" s="40" t="s">
        <v>1594</v>
      </c>
      <c r="AB496" s="13" t="s">
        <v>1472</v>
      </c>
    </row>
    <row r="497" spans="1:28" x14ac:dyDescent="0.2">
      <c r="A497" s="2">
        <v>213003</v>
      </c>
      <c r="B497" s="52"/>
      <c r="C497" s="15" t="s">
        <v>1582</v>
      </c>
      <c r="D497" s="14">
        <v>213001</v>
      </c>
      <c r="E497" s="29"/>
      <c r="F497" s="2" t="s">
        <v>69</v>
      </c>
      <c r="G497" s="2">
        <f>VLOOKUP(F497,下拉菜单映射!$A:$B,2,0)</f>
        <v>0</v>
      </c>
      <c r="H497" s="2" t="s">
        <v>87</v>
      </c>
      <c r="I497" s="2">
        <f>VLOOKUP(H497,下拉菜单映射!$E:$F,2,0)</f>
        <v>3</v>
      </c>
      <c r="J497" s="2" t="s">
        <v>63</v>
      </c>
      <c r="K497" s="2">
        <f>VLOOKUP(J497,下拉菜单映射!$I:$J,2,0)</f>
        <v>8</v>
      </c>
      <c r="L497" s="2">
        <v>8</v>
      </c>
      <c r="M497" s="29" t="s">
        <v>438</v>
      </c>
      <c r="N497" s="2">
        <v>9999</v>
      </c>
      <c r="O497" s="2">
        <v>25000</v>
      </c>
      <c r="P497" s="2">
        <v>999</v>
      </c>
      <c r="Q497" s="2"/>
      <c r="R497" s="2"/>
      <c r="S497" s="2"/>
      <c r="T497" s="2" t="s">
        <v>69</v>
      </c>
      <c r="U497" s="2">
        <f>VLOOKUP(T497,下拉菜单映射!$M:$N,2,0)</f>
        <v>5</v>
      </c>
      <c r="V497" s="2">
        <v>9999</v>
      </c>
      <c r="W497" s="2">
        <v>1</v>
      </c>
      <c r="X497" s="2"/>
      <c r="Y497" s="2">
        <v>0</v>
      </c>
      <c r="Z497" s="2"/>
      <c r="AA497" s="40" t="s">
        <v>1598</v>
      </c>
      <c r="AB497" s="13" t="s">
        <v>1472</v>
      </c>
    </row>
    <row r="498" spans="1:28" x14ac:dyDescent="0.2">
      <c r="A498" s="2">
        <v>214001</v>
      </c>
      <c r="B498" s="52"/>
      <c r="C498" s="15" t="s">
        <v>1583</v>
      </c>
      <c r="D498" s="14">
        <v>214001</v>
      </c>
      <c r="E498" s="29"/>
      <c r="F498" s="2" t="s">
        <v>69</v>
      </c>
      <c r="G498" s="2">
        <f>VLOOKUP(F498,下拉菜单映射!$A:$B,2,0)</f>
        <v>0</v>
      </c>
      <c r="H498" s="2" t="s">
        <v>77</v>
      </c>
      <c r="I498" s="2">
        <f>VLOOKUP(H498,下拉菜单映射!$E:$F,2,0)</f>
        <v>4</v>
      </c>
      <c r="J498" s="2" t="s">
        <v>63</v>
      </c>
      <c r="K498" s="2">
        <f>VLOOKUP(J498,下拉菜单映射!$I:$J,2,0)</f>
        <v>8</v>
      </c>
      <c r="L498" s="2">
        <v>8</v>
      </c>
      <c r="M498" s="29" t="s">
        <v>442</v>
      </c>
      <c r="N498" s="2">
        <v>9999</v>
      </c>
      <c r="O498" s="2">
        <v>25000</v>
      </c>
      <c r="P498" s="2">
        <v>999</v>
      </c>
      <c r="Q498" s="2"/>
      <c r="R498" s="2"/>
      <c r="S498" s="2"/>
      <c r="T498" s="2" t="s">
        <v>69</v>
      </c>
      <c r="U498" s="2">
        <f>VLOOKUP(T498,下拉菜单映射!$M:$N,2,0)</f>
        <v>5</v>
      </c>
      <c r="V498" s="2">
        <v>9999</v>
      </c>
      <c r="W498" s="2">
        <v>1</v>
      </c>
      <c r="X498" s="2"/>
      <c r="Y498" s="2">
        <v>0</v>
      </c>
      <c r="Z498" s="2" t="s">
        <v>1622</v>
      </c>
      <c r="AA498" s="40" t="s">
        <v>1579</v>
      </c>
      <c r="AB498" s="13" t="s">
        <v>1472</v>
      </c>
    </row>
    <row r="499" spans="1:28" x14ac:dyDescent="0.2">
      <c r="A499" s="2">
        <v>214002</v>
      </c>
      <c r="B499" s="52"/>
      <c r="C499" s="15" t="s">
        <v>1269</v>
      </c>
      <c r="D499" s="14">
        <v>214002</v>
      </c>
      <c r="E499" s="29"/>
      <c r="F499" s="2" t="s">
        <v>69</v>
      </c>
      <c r="G499" s="2">
        <f>VLOOKUP(F499,下拉菜单映射!$A:$B,2,0)</f>
        <v>0</v>
      </c>
      <c r="H499" s="2" t="s">
        <v>77</v>
      </c>
      <c r="I499" s="2">
        <f>VLOOKUP(H499,下拉菜单映射!$E:$F,2,0)</f>
        <v>4</v>
      </c>
      <c r="J499" s="2" t="s">
        <v>63</v>
      </c>
      <c r="K499" s="2">
        <f>VLOOKUP(J499,下拉菜单映射!$I:$J,2,0)</f>
        <v>8</v>
      </c>
      <c r="L499" s="2">
        <v>8</v>
      </c>
      <c r="M499" s="29" t="s">
        <v>443</v>
      </c>
      <c r="N499" s="2">
        <v>9999</v>
      </c>
      <c r="O499" s="2">
        <v>25000</v>
      </c>
      <c r="P499" s="2">
        <v>999</v>
      </c>
      <c r="Q499" s="2"/>
      <c r="R499" s="2"/>
      <c r="S499" s="2"/>
      <c r="T499" s="2" t="s">
        <v>69</v>
      </c>
      <c r="U499" s="2">
        <f>VLOOKUP(T499,下拉菜单映射!$M:$N,2,0)</f>
        <v>5</v>
      </c>
      <c r="V499" s="2">
        <v>9999</v>
      </c>
      <c r="W499" s="2">
        <v>1</v>
      </c>
      <c r="X499" s="2"/>
      <c r="Y499" s="2">
        <v>0</v>
      </c>
      <c r="Z499" s="2"/>
      <c r="AA499" s="40" t="s">
        <v>1595</v>
      </c>
      <c r="AB499" s="13" t="s">
        <v>1472</v>
      </c>
    </row>
    <row r="500" spans="1:28" x14ac:dyDescent="0.2">
      <c r="A500" s="2">
        <v>214003</v>
      </c>
      <c r="B500" s="52"/>
      <c r="C500" s="15" t="s">
        <v>1583</v>
      </c>
      <c r="D500" s="14">
        <v>214001</v>
      </c>
      <c r="E500" s="29"/>
      <c r="F500" s="2" t="s">
        <v>69</v>
      </c>
      <c r="G500" s="2">
        <f>VLOOKUP(F500,下拉菜单映射!$A:$B,2,0)</f>
        <v>0</v>
      </c>
      <c r="H500" s="2" t="s">
        <v>77</v>
      </c>
      <c r="I500" s="2">
        <f>VLOOKUP(H500,下拉菜单映射!$E:$F,2,0)</f>
        <v>4</v>
      </c>
      <c r="J500" s="2" t="s">
        <v>63</v>
      </c>
      <c r="K500" s="2">
        <f>VLOOKUP(J500,下拉菜单映射!$I:$J,2,0)</f>
        <v>8</v>
      </c>
      <c r="L500" s="2">
        <v>8</v>
      </c>
      <c r="M500" s="29" t="s">
        <v>442</v>
      </c>
      <c r="N500" s="2">
        <v>9999</v>
      </c>
      <c r="O500" s="2">
        <v>25000</v>
      </c>
      <c r="P500" s="2">
        <v>999</v>
      </c>
      <c r="Q500" s="2"/>
      <c r="R500" s="2"/>
      <c r="S500" s="2"/>
      <c r="T500" s="2" t="s">
        <v>69</v>
      </c>
      <c r="U500" s="2">
        <f>VLOOKUP(T500,下拉菜单映射!$M:$N,2,0)</f>
        <v>5</v>
      </c>
      <c r="V500" s="2">
        <v>9999</v>
      </c>
      <c r="W500" s="2">
        <v>1</v>
      </c>
      <c r="X500" s="2"/>
      <c r="Y500" s="2">
        <v>0</v>
      </c>
      <c r="Z500" s="2"/>
      <c r="AA500" s="40" t="s">
        <v>1599</v>
      </c>
      <c r="AB500" s="13" t="s">
        <v>1472</v>
      </c>
    </row>
    <row r="501" spans="1:28" x14ac:dyDescent="0.2">
      <c r="A501" s="2">
        <v>215001</v>
      </c>
      <c r="B501" s="52"/>
      <c r="C501" s="15" t="s">
        <v>1584</v>
      </c>
      <c r="D501" s="14">
        <v>215001</v>
      </c>
      <c r="E501" s="29"/>
      <c r="F501" s="2" t="s">
        <v>69</v>
      </c>
      <c r="G501" s="2">
        <f>VLOOKUP(F501,下拉菜单映射!$A:$B,2,0)</f>
        <v>0</v>
      </c>
      <c r="H501" s="2" t="s">
        <v>74</v>
      </c>
      <c r="I501" s="2">
        <f>VLOOKUP(H501,下拉菜单映射!$E:$F,2,0)</f>
        <v>5</v>
      </c>
      <c r="J501" s="2" t="s">
        <v>63</v>
      </c>
      <c r="K501" s="2">
        <f>VLOOKUP(J501,下拉菜单映射!$I:$J,2,0)</f>
        <v>8</v>
      </c>
      <c r="L501" s="2">
        <v>8</v>
      </c>
      <c r="M501" s="29" t="s">
        <v>444</v>
      </c>
      <c r="N501" s="2">
        <v>9999</v>
      </c>
      <c r="O501" s="2">
        <v>25000</v>
      </c>
      <c r="P501" s="2">
        <v>999</v>
      </c>
      <c r="Q501" s="2"/>
      <c r="R501" s="2"/>
      <c r="S501" s="2"/>
      <c r="T501" s="2" t="s">
        <v>69</v>
      </c>
      <c r="U501" s="2">
        <f>VLOOKUP(T501,下拉菜单映射!$M:$N,2,0)</f>
        <v>5</v>
      </c>
      <c r="V501" s="2">
        <v>9999</v>
      </c>
      <c r="W501" s="2">
        <v>1</v>
      </c>
      <c r="X501" s="2"/>
      <c r="Y501" s="2">
        <v>0</v>
      </c>
      <c r="Z501" s="2" t="s">
        <v>1622</v>
      </c>
      <c r="AA501" s="40" t="s">
        <v>1580</v>
      </c>
      <c r="AB501" s="13" t="s">
        <v>1472</v>
      </c>
    </row>
    <row r="502" spans="1:28" x14ac:dyDescent="0.2">
      <c r="A502" s="2">
        <v>215002</v>
      </c>
      <c r="B502" s="52"/>
      <c r="C502" s="15" t="s">
        <v>1270</v>
      </c>
      <c r="D502" s="14">
        <v>215002</v>
      </c>
      <c r="E502" s="29"/>
      <c r="F502" s="2" t="s">
        <v>69</v>
      </c>
      <c r="G502" s="2">
        <f>VLOOKUP(F502,下拉菜单映射!$A:$B,2,0)</f>
        <v>0</v>
      </c>
      <c r="H502" s="2" t="s">
        <v>74</v>
      </c>
      <c r="I502" s="2">
        <f>VLOOKUP(H502,下拉菜单映射!$E:$F,2,0)</f>
        <v>5</v>
      </c>
      <c r="J502" s="2" t="s">
        <v>63</v>
      </c>
      <c r="K502" s="2">
        <f>VLOOKUP(J502,下拉菜单映射!$I:$J,2,0)</f>
        <v>8</v>
      </c>
      <c r="L502" s="2">
        <v>8</v>
      </c>
      <c r="M502" s="29" t="s">
        <v>445</v>
      </c>
      <c r="N502" s="2">
        <v>9999</v>
      </c>
      <c r="O502" s="2">
        <v>25000</v>
      </c>
      <c r="P502" s="2">
        <v>999</v>
      </c>
      <c r="Q502" s="2"/>
      <c r="R502" s="2"/>
      <c r="S502" s="2"/>
      <c r="T502" s="2" t="s">
        <v>69</v>
      </c>
      <c r="U502" s="2">
        <f>VLOOKUP(T502,下拉菜单映射!$M:$N,2,0)</f>
        <v>5</v>
      </c>
      <c r="V502" s="2">
        <v>9999</v>
      </c>
      <c r="W502" s="2">
        <v>1</v>
      </c>
      <c r="X502" s="2"/>
      <c r="Y502" s="2">
        <v>0</v>
      </c>
      <c r="Z502" s="2"/>
      <c r="AA502" s="40" t="s">
        <v>1596</v>
      </c>
      <c r="AB502" s="13" t="s">
        <v>1472</v>
      </c>
    </row>
    <row r="503" spans="1:28" x14ac:dyDescent="0.2">
      <c r="A503" s="2">
        <v>215003</v>
      </c>
      <c r="B503" s="52"/>
      <c r="C503" s="15" t="s">
        <v>1584</v>
      </c>
      <c r="D503" s="14">
        <v>215001</v>
      </c>
      <c r="E503" s="29"/>
      <c r="F503" s="2" t="s">
        <v>69</v>
      </c>
      <c r="G503" s="2">
        <f>VLOOKUP(F503,下拉菜单映射!$A:$B,2,0)</f>
        <v>0</v>
      </c>
      <c r="H503" s="2" t="s">
        <v>74</v>
      </c>
      <c r="I503" s="2">
        <f>VLOOKUP(H503,下拉菜单映射!$E:$F,2,0)</f>
        <v>5</v>
      </c>
      <c r="J503" s="2" t="s">
        <v>63</v>
      </c>
      <c r="K503" s="2">
        <f>VLOOKUP(J503,下拉菜单映射!$I:$J,2,0)</f>
        <v>8</v>
      </c>
      <c r="L503" s="2">
        <v>8</v>
      </c>
      <c r="M503" s="29" t="s">
        <v>444</v>
      </c>
      <c r="N503" s="2">
        <v>9999</v>
      </c>
      <c r="O503" s="2">
        <v>25000</v>
      </c>
      <c r="P503" s="2">
        <v>999</v>
      </c>
      <c r="Q503" s="2"/>
      <c r="R503" s="2"/>
      <c r="S503" s="2"/>
      <c r="T503" s="2" t="s">
        <v>69</v>
      </c>
      <c r="U503" s="2">
        <f>VLOOKUP(T503,下拉菜单映射!$M:$N,2,0)</f>
        <v>5</v>
      </c>
      <c r="V503" s="2">
        <v>9999</v>
      </c>
      <c r="W503" s="2">
        <v>1</v>
      </c>
      <c r="X503" s="2"/>
      <c r="Y503" s="2">
        <v>0</v>
      </c>
      <c r="Z503" s="2"/>
      <c r="AA503" s="40" t="s">
        <v>1600</v>
      </c>
      <c r="AB503" s="13" t="s">
        <v>1472</v>
      </c>
    </row>
    <row r="504" spans="1:28" x14ac:dyDescent="0.2">
      <c r="A504" s="2">
        <v>220001</v>
      </c>
      <c r="B504" s="2"/>
      <c r="C504" s="2" t="s">
        <v>1002</v>
      </c>
      <c r="D504" s="28">
        <v>220001</v>
      </c>
      <c r="E504" s="29"/>
      <c r="F504" s="2" t="s">
        <v>1361</v>
      </c>
      <c r="G504" s="2">
        <f>VLOOKUP(F504,下拉菜单映射!$A:$B,2,0)</f>
        <v>3</v>
      </c>
      <c r="H504" s="2" t="s">
        <v>52</v>
      </c>
      <c r="I504" s="2">
        <f>VLOOKUP(H504,下拉菜单映射!$E:$F,2,0)</f>
        <v>2</v>
      </c>
      <c r="J504" s="2" t="s">
        <v>63</v>
      </c>
      <c r="K504" s="2">
        <f>VLOOKUP(J504,下拉菜单映射!$I:$J,2,0)</f>
        <v>8</v>
      </c>
      <c r="L504" s="2">
        <v>8</v>
      </c>
      <c r="M504" s="29" t="s">
        <v>439</v>
      </c>
      <c r="N504" s="2">
        <v>9999</v>
      </c>
      <c r="O504" s="2">
        <v>25000</v>
      </c>
      <c r="P504" s="2">
        <v>999</v>
      </c>
      <c r="Q504" s="2"/>
      <c r="R504" s="2"/>
      <c r="S504" s="2"/>
      <c r="T504" s="2" t="s">
        <v>72</v>
      </c>
      <c r="U504" s="2">
        <f>VLOOKUP(T504,下拉菜单映射!$M:$N,2,0)</f>
        <v>3</v>
      </c>
      <c r="V504" s="2">
        <v>3001</v>
      </c>
      <c r="W504" s="2">
        <v>1</v>
      </c>
      <c r="X504" s="2"/>
      <c r="Y504" s="2">
        <v>0</v>
      </c>
      <c r="Z504" s="2" t="s">
        <v>1619</v>
      </c>
      <c r="AA504" s="2" t="s">
        <v>1545</v>
      </c>
      <c r="AB504" s="2" t="s">
        <v>1473</v>
      </c>
    </row>
    <row r="505" spans="1:28" x14ac:dyDescent="0.2">
      <c r="A505" s="2">
        <v>220002</v>
      </c>
      <c r="B505" s="2"/>
      <c r="C505" s="2" t="s">
        <v>1003</v>
      </c>
      <c r="D505" s="28">
        <v>220002</v>
      </c>
      <c r="E505" s="29"/>
      <c r="F505" s="2" t="s">
        <v>1361</v>
      </c>
      <c r="G505" s="2">
        <f>VLOOKUP(F505,下拉菜单映射!$A:$B,2,0)</f>
        <v>3</v>
      </c>
      <c r="H505" s="2" t="s">
        <v>52</v>
      </c>
      <c r="I505" s="2">
        <f>VLOOKUP(H505,下拉菜单映射!$E:$F,2,0)</f>
        <v>2</v>
      </c>
      <c r="J505" s="2" t="s">
        <v>63</v>
      </c>
      <c r="K505" s="2">
        <f>VLOOKUP(J505,下拉菜单映射!$I:$J,2,0)</f>
        <v>8</v>
      </c>
      <c r="L505" s="2">
        <v>8</v>
      </c>
      <c r="M505" s="29" t="s">
        <v>440</v>
      </c>
      <c r="N505" s="2">
        <v>9999</v>
      </c>
      <c r="O505" s="2">
        <v>25000</v>
      </c>
      <c r="P505" s="2">
        <v>999</v>
      </c>
      <c r="Q505" s="2"/>
      <c r="R505" s="2"/>
      <c r="S505" s="2"/>
      <c r="T505" s="2" t="s">
        <v>72</v>
      </c>
      <c r="U505" s="2">
        <f>VLOOKUP(T505,下拉菜单映射!$M:$N,2,0)</f>
        <v>3</v>
      </c>
      <c r="V505" s="2">
        <v>3002</v>
      </c>
      <c r="W505" s="2">
        <v>1</v>
      </c>
      <c r="X505" s="2"/>
      <c r="Y505" s="2">
        <v>0</v>
      </c>
      <c r="Z505" s="2" t="s">
        <v>1619</v>
      </c>
      <c r="AA505" s="2" t="s">
        <v>1546</v>
      </c>
      <c r="AB505" s="2" t="s">
        <v>1473</v>
      </c>
    </row>
    <row r="506" spans="1:28" x14ac:dyDescent="0.2">
      <c r="A506" s="2">
        <v>220003</v>
      </c>
      <c r="B506" s="2"/>
      <c r="C506" s="2" t="s">
        <v>1004</v>
      </c>
      <c r="D506" s="28">
        <v>220003</v>
      </c>
      <c r="E506" s="29"/>
      <c r="F506" s="2" t="s">
        <v>1361</v>
      </c>
      <c r="G506" s="2">
        <f>VLOOKUP(F506,下拉菜单映射!$A:$B,2,0)</f>
        <v>3</v>
      </c>
      <c r="H506" s="2" t="s">
        <v>52</v>
      </c>
      <c r="I506" s="2">
        <f>VLOOKUP(H506,下拉菜单映射!$E:$F,2,0)</f>
        <v>2</v>
      </c>
      <c r="J506" s="2" t="s">
        <v>63</v>
      </c>
      <c r="K506" s="2">
        <f>VLOOKUP(J506,下拉菜单映射!$I:$J,2,0)</f>
        <v>8</v>
      </c>
      <c r="L506" s="2">
        <v>8</v>
      </c>
      <c r="M506" s="29" t="s">
        <v>438</v>
      </c>
      <c r="N506" s="2">
        <v>9999</v>
      </c>
      <c r="O506" s="2">
        <v>25000</v>
      </c>
      <c r="P506" s="2">
        <v>999</v>
      </c>
      <c r="Q506" s="2"/>
      <c r="R506" s="2"/>
      <c r="S506" s="2"/>
      <c r="T506" s="2" t="s">
        <v>72</v>
      </c>
      <c r="U506" s="2">
        <f>VLOOKUP(T506,下拉菜单映射!$M:$N,2,0)</f>
        <v>3</v>
      </c>
      <c r="V506" s="2">
        <v>3003</v>
      </c>
      <c r="W506" s="2">
        <v>1</v>
      </c>
      <c r="X506" s="2"/>
      <c r="Y506" s="2">
        <v>0</v>
      </c>
      <c r="Z506" s="2" t="s">
        <v>1619</v>
      </c>
      <c r="AA506" s="2" t="s">
        <v>1547</v>
      </c>
      <c r="AB506" s="2" t="s">
        <v>1473</v>
      </c>
    </row>
    <row r="507" spans="1:28" x14ac:dyDescent="0.2">
      <c r="A507" s="2">
        <v>220004</v>
      </c>
      <c r="B507" s="2"/>
      <c r="C507" s="2" t="s">
        <v>1005</v>
      </c>
      <c r="D507" s="28">
        <v>220004</v>
      </c>
      <c r="E507" s="29"/>
      <c r="F507" s="2" t="s">
        <v>1361</v>
      </c>
      <c r="G507" s="2">
        <f>VLOOKUP(F507,下拉菜单映射!$A:$B,2,0)</f>
        <v>3</v>
      </c>
      <c r="H507" s="2" t="s">
        <v>52</v>
      </c>
      <c r="I507" s="2">
        <f>VLOOKUP(H507,下拉菜单映射!$E:$F,2,0)</f>
        <v>2</v>
      </c>
      <c r="J507" s="2" t="s">
        <v>63</v>
      </c>
      <c r="K507" s="2">
        <f>VLOOKUP(J507,下拉菜单映射!$I:$J,2,0)</f>
        <v>8</v>
      </c>
      <c r="L507" s="2">
        <v>8</v>
      </c>
      <c r="M507" s="29" t="s">
        <v>441</v>
      </c>
      <c r="N507" s="2">
        <v>9999</v>
      </c>
      <c r="O507" s="2">
        <v>25000</v>
      </c>
      <c r="P507" s="2">
        <v>999</v>
      </c>
      <c r="Q507" s="2"/>
      <c r="R507" s="2"/>
      <c r="S507" s="2"/>
      <c r="T507" s="2" t="s">
        <v>72</v>
      </c>
      <c r="U507" s="2">
        <f>VLOOKUP(T507,下拉菜单映射!$M:$N,2,0)</f>
        <v>3</v>
      </c>
      <c r="V507" s="2">
        <v>3004</v>
      </c>
      <c r="W507" s="2">
        <v>1</v>
      </c>
      <c r="X507" s="2"/>
      <c r="Y507" s="2">
        <v>0</v>
      </c>
      <c r="Z507" s="2" t="s">
        <v>1619</v>
      </c>
      <c r="AA507" s="2" t="s">
        <v>1548</v>
      </c>
      <c r="AB507" s="2" t="s">
        <v>1473</v>
      </c>
    </row>
    <row r="508" spans="1:28" x14ac:dyDescent="0.2">
      <c r="A508" s="2">
        <v>220005</v>
      </c>
      <c r="B508" s="2"/>
      <c r="C508" s="2" t="s">
        <v>1006</v>
      </c>
      <c r="D508" s="28">
        <v>220005</v>
      </c>
      <c r="E508" s="29"/>
      <c r="F508" s="2" t="s">
        <v>1361</v>
      </c>
      <c r="G508" s="2">
        <f>VLOOKUP(F508,下拉菜单映射!$A:$B,2,0)</f>
        <v>3</v>
      </c>
      <c r="H508" s="2" t="s">
        <v>52</v>
      </c>
      <c r="I508" s="2">
        <f>VLOOKUP(H508,下拉菜单映射!$E:$F,2,0)</f>
        <v>2</v>
      </c>
      <c r="J508" s="2" t="s">
        <v>63</v>
      </c>
      <c r="K508" s="2">
        <f>VLOOKUP(J508,下拉菜单映射!$I:$J,2,0)</f>
        <v>8</v>
      </c>
      <c r="L508" s="2">
        <v>8</v>
      </c>
      <c r="M508" s="29" t="s">
        <v>442</v>
      </c>
      <c r="N508" s="2">
        <v>9999</v>
      </c>
      <c r="O508" s="2">
        <v>25000</v>
      </c>
      <c r="P508" s="2">
        <v>999</v>
      </c>
      <c r="Q508" s="2"/>
      <c r="R508" s="2"/>
      <c r="S508" s="2"/>
      <c r="T508" s="2" t="s">
        <v>72</v>
      </c>
      <c r="U508" s="2">
        <f>VLOOKUP(T508,下拉菜单映射!$M:$N,2,0)</f>
        <v>3</v>
      </c>
      <c r="V508" s="2">
        <v>3005</v>
      </c>
      <c r="W508" s="2">
        <v>1</v>
      </c>
      <c r="X508" s="2"/>
      <c r="Y508" s="2">
        <v>0</v>
      </c>
      <c r="Z508" s="2" t="s">
        <v>1619</v>
      </c>
      <c r="AA508" s="2" t="s">
        <v>1549</v>
      </c>
      <c r="AB508" s="2" t="s">
        <v>1473</v>
      </c>
    </row>
    <row r="509" spans="1:28" x14ac:dyDescent="0.2">
      <c r="A509" s="2">
        <v>220006</v>
      </c>
      <c r="B509" s="2"/>
      <c r="C509" s="2" t="s">
        <v>1007</v>
      </c>
      <c r="D509" s="28">
        <v>220006</v>
      </c>
      <c r="E509" s="29"/>
      <c r="F509" s="2" t="s">
        <v>1361</v>
      </c>
      <c r="G509" s="2">
        <f>VLOOKUP(F509,下拉菜单映射!$A:$B,2,0)</f>
        <v>3</v>
      </c>
      <c r="H509" s="2" t="s">
        <v>52</v>
      </c>
      <c r="I509" s="2">
        <f>VLOOKUP(H509,下拉菜单映射!$E:$F,2,0)</f>
        <v>2</v>
      </c>
      <c r="J509" s="2" t="s">
        <v>63</v>
      </c>
      <c r="K509" s="2">
        <f>VLOOKUP(J509,下拉菜单映射!$I:$J,2,0)</f>
        <v>8</v>
      </c>
      <c r="L509" s="2">
        <v>8</v>
      </c>
      <c r="M509" s="29" t="s">
        <v>443</v>
      </c>
      <c r="N509" s="2">
        <v>9999</v>
      </c>
      <c r="O509" s="2">
        <v>25000</v>
      </c>
      <c r="P509" s="2">
        <v>999</v>
      </c>
      <c r="Q509" s="2"/>
      <c r="R509" s="2"/>
      <c r="S509" s="2"/>
      <c r="T509" s="2" t="s">
        <v>72</v>
      </c>
      <c r="U509" s="2">
        <f>VLOOKUP(T509,下拉菜单映射!$M:$N,2,0)</f>
        <v>3</v>
      </c>
      <c r="V509" s="2">
        <v>3006</v>
      </c>
      <c r="W509" s="2">
        <v>1</v>
      </c>
      <c r="X509" s="2"/>
      <c r="Y509" s="2">
        <v>0</v>
      </c>
      <c r="Z509" s="2" t="s">
        <v>1619</v>
      </c>
      <c r="AA509" s="2" t="s">
        <v>1550</v>
      </c>
      <c r="AB509" s="2" t="s">
        <v>1473</v>
      </c>
    </row>
    <row r="510" spans="1:28" x14ac:dyDescent="0.2">
      <c r="A510" s="2">
        <v>220007</v>
      </c>
      <c r="B510" s="2"/>
      <c r="C510" s="2" t="s">
        <v>1008</v>
      </c>
      <c r="D510" s="28">
        <v>220007</v>
      </c>
      <c r="E510" s="29"/>
      <c r="F510" s="2" t="s">
        <v>1361</v>
      </c>
      <c r="G510" s="2">
        <f>VLOOKUP(F510,下拉菜单映射!$A:$B,2,0)</f>
        <v>3</v>
      </c>
      <c r="H510" s="2" t="s">
        <v>52</v>
      </c>
      <c r="I510" s="2">
        <f>VLOOKUP(H510,下拉菜单映射!$E:$F,2,0)</f>
        <v>2</v>
      </c>
      <c r="J510" s="2" t="s">
        <v>63</v>
      </c>
      <c r="K510" s="2">
        <f>VLOOKUP(J510,下拉菜单映射!$I:$J,2,0)</f>
        <v>8</v>
      </c>
      <c r="L510" s="2">
        <v>8</v>
      </c>
      <c r="M510" s="29" t="s">
        <v>444</v>
      </c>
      <c r="N510" s="2">
        <v>9999</v>
      </c>
      <c r="O510" s="2">
        <v>25000</v>
      </c>
      <c r="P510" s="2">
        <v>999</v>
      </c>
      <c r="Q510" s="2"/>
      <c r="R510" s="2"/>
      <c r="S510" s="2"/>
      <c r="T510" s="2" t="s">
        <v>72</v>
      </c>
      <c r="U510" s="2">
        <f>VLOOKUP(T510,下拉菜单映射!$M:$N,2,0)</f>
        <v>3</v>
      </c>
      <c r="V510" s="2">
        <v>3007</v>
      </c>
      <c r="W510" s="2">
        <v>1</v>
      </c>
      <c r="X510" s="2"/>
      <c r="Y510" s="2">
        <v>0</v>
      </c>
      <c r="Z510" s="2" t="s">
        <v>1619</v>
      </c>
      <c r="AA510" s="2" t="s">
        <v>1551</v>
      </c>
      <c r="AB510" s="2" t="s">
        <v>1473</v>
      </c>
    </row>
    <row r="511" spans="1:28" x14ac:dyDescent="0.2">
      <c r="A511" s="2">
        <v>220008</v>
      </c>
      <c r="B511" s="2"/>
      <c r="C511" s="2" t="s">
        <v>1009</v>
      </c>
      <c r="D511" s="28">
        <v>220008</v>
      </c>
      <c r="E511" s="29"/>
      <c r="F511" s="2" t="s">
        <v>1361</v>
      </c>
      <c r="G511" s="2">
        <f>VLOOKUP(F511,下拉菜单映射!$A:$B,2,0)</f>
        <v>3</v>
      </c>
      <c r="H511" s="2" t="s">
        <v>52</v>
      </c>
      <c r="I511" s="2">
        <f>VLOOKUP(H511,下拉菜单映射!$E:$F,2,0)</f>
        <v>2</v>
      </c>
      <c r="J511" s="2" t="s">
        <v>63</v>
      </c>
      <c r="K511" s="2">
        <f>VLOOKUP(J511,下拉菜单映射!$I:$J,2,0)</f>
        <v>8</v>
      </c>
      <c r="L511" s="2">
        <v>8</v>
      </c>
      <c r="M511" s="29" t="s">
        <v>445</v>
      </c>
      <c r="N511" s="2">
        <v>9999</v>
      </c>
      <c r="O511" s="2">
        <v>25000</v>
      </c>
      <c r="P511" s="2">
        <v>999</v>
      </c>
      <c r="Q511" s="2"/>
      <c r="R511" s="2"/>
      <c r="S511" s="2"/>
      <c r="T511" s="2" t="s">
        <v>72</v>
      </c>
      <c r="U511" s="2">
        <f>VLOOKUP(T511,下拉菜单映射!$M:$N,2,0)</f>
        <v>3</v>
      </c>
      <c r="V511" s="2">
        <v>3008</v>
      </c>
      <c r="W511" s="2">
        <v>1</v>
      </c>
      <c r="X511" s="2"/>
      <c r="Y511" s="2">
        <v>0</v>
      </c>
      <c r="Z511" s="2" t="s">
        <v>1619</v>
      </c>
      <c r="AA511" s="2" t="s">
        <v>1552</v>
      </c>
      <c r="AB511" s="2" t="s">
        <v>1473</v>
      </c>
    </row>
    <row r="512" spans="1:28" x14ac:dyDescent="0.2">
      <c r="A512" s="2">
        <v>230001</v>
      </c>
      <c r="B512" s="2"/>
      <c r="C512" s="2" t="s">
        <v>1010</v>
      </c>
      <c r="D512" s="28">
        <v>230001</v>
      </c>
      <c r="E512" s="29"/>
      <c r="F512" s="2" t="s">
        <v>1361</v>
      </c>
      <c r="G512" s="2">
        <f>VLOOKUP(F512,下拉菜单映射!$A:$B,2,0)</f>
        <v>3</v>
      </c>
      <c r="H512" s="2" t="s">
        <v>87</v>
      </c>
      <c r="I512" s="2">
        <f>VLOOKUP(H512,下拉菜单映射!$E:$F,2,0)</f>
        <v>3</v>
      </c>
      <c r="J512" s="2" t="s">
        <v>63</v>
      </c>
      <c r="K512" s="2">
        <f>VLOOKUP(J512,下拉菜单映射!$I:$J,2,0)</f>
        <v>8</v>
      </c>
      <c r="L512" s="2">
        <v>8</v>
      </c>
      <c r="M512" s="29" t="s">
        <v>439</v>
      </c>
      <c r="N512" s="2">
        <v>9999</v>
      </c>
      <c r="O512" s="2">
        <v>25000</v>
      </c>
      <c r="P512" s="2">
        <v>999</v>
      </c>
      <c r="Q512" s="2"/>
      <c r="R512" s="2"/>
      <c r="S512" s="2"/>
      <c r="T512" s="2" t="s">
        <v>72</v>
      </c>
      <c r="U512" s="2">
        <f>VLOOKUP(T512,下拉菜单映射!$M:$N,2,0)</f>
        <v>3</v>
      </c>
      <c r="V512" s="2">
        <v>3001</v>
      </c>
      <c r="W512" s="2">
        <v>1</v>
      </c>
      <c r="X512" s="2"/>
      <c r="Y512" s="2">
        <v>0</v>
      </c>
      <c r="Z512" s="2" t="s">
        <v>1619</v>
      </c>
      <c r="AA512" s="2" t="s">
        <v>1553</v>
      </c>
      <c r="AB512" s="2" t="s">
        <v>1473</v>
      </c>
    </row>
    <row r="513" spans="1:28" x14ac:dyDescent="0.2">
      <c r="A513" s="2">
        <v>230002</v>
      </c>
      <c r="B513" s="2"/>
      <c r="C513" s="2" t="s">
        <v>1011</v>
      </c>
      <c r="D513" s="28">
        <v>230002</v>
      </c>
      <c r="E513" s="29"/>
      <c r="F513" s="2" t="s">
        <v>1361</v>
      </c>
      <c r="G513" s="2">
        <f>VLOOKUP(F513,下拉菜单映射!$A:$B,2,0)</f>
        <v>3</v>
      </c>
      <c r="H513" s="2" t="s">
        <v>87</v>
      </c>
      <c r="I513" s="2">
        <f>VLOOKUP(H513,下拉菜单映射!$E:$F,2,0)</f>
        <v>3</v>
      </c>
      <c r="J513" s="2" t="s">
        <v>63</v>
      </c>
      <c r="K513" s="2">
        <f>VLOOKUP(J513,下拉菜单映射!$I:$J,2,0)</f>
        <v>8</v>
      </c>
      <c r="L513" s="2">
        <v>8</v>
      </c>
      <c r="M513" s="29" t="s">
        <v>440</v>
      </c>
      <c r="N513" s="2">
        <v>9999</v>
      </c>
      <c r="O513" s="2">
        <v>25000</v>
      </c>
      <c r="P513" s="2">
        <v>999</v>
      </c>
      <c r="Q513" s="2"/>
      <c r="R513" s="2"/>
      <c r="S513" s="2"/>
      <c r="T513" s="2" t="s">
        <v>72</v>
      </c>
      <c r="U513" s="2">
        <f>VLOOKUP(T513,下拉菜单映射!$M:$N,2,0)</f>
        <v>3</v>
      </c>
      <c r="V513" s="2">
        <v>3002</v>
      </c>
      <c r="W513" s="2">
        <v>1</v>
      </c>
      <c r="X513" s="2"/>
      <c r="Y513" s="2">
        <v>0</v>
      </c>
      <c r="Z513" s="2" t="s">
        <v>1619</v>
      </c>
      <c r="AA513" s="2" t="s">
        <v>1554</v>
      </c>
      <c r="AB513" s="2" t="s">
        <v>1473</v>
      </c>
    </row>
    <row r="514" spans="1:28" x14ac:dyDescent="0.2">
      <c r="A514" s="2">
        <v>230003</v>
      </c>
      <c r="B514" s="2"/>
      <c r="C514" s="2" t="s">
        <v>1012</v>
      </c>
      <c r="D514" s="28">
        <v>230003</v>
      </c>
      <c r="E514" s="29"/>
      <c r="F514" s="2" t="s">
        <v>1361</v>
      </c>
      <c r="G514" s="2">
        <f>VLOOKUP(F514,下拉菜单映射!$A:$B,2,0)</f>
        <v>3</v>
      </c>
      <c r="H514" s="2" t="s">
        <v>87</v>
      </c>
      <c r="I514" s="2">
        <f>VLOOKUP(H514,下拉菜单映射!$E:$F,2,0)</f>
        <v>3</v>
      </c>
      <c r="J514" s="2" t="s">
        <v>63</v>
      </c>
      <c r="K514" s="2">
        <f>VLOOKUP(J514,下拉菜单映射!$I:$J,2,0)</f>
        <v>8</v>
      </c>
      <c r="L514" s="2">
        <v>8</v>
      </c>
      <c r="M514" s="29" t="s">
        <v>438</v>
      </c>
      <c r="N514" s="2">
        <v>9999</v>
      </c>
      <c r="O514" s="2">
        <v>25000</v>
      </c>
      <c r="P514" s="2">
        <v>999</v>
      </c>
      <c r="Q514" s="2"/>
      <c r="R514" s="2"/>
      <c r="S514" s="2"/>
      <c r="T514" s="2" t="s">
        <v>72</v>
      </c>
      <c r="U514" s="2">
        <f>VLOOKUP(T514,下拉菜单映射!$M:$N,2,0)</f>
        <v>3</v>
      </c>
      <c r="V514" s="2">
        <v>3003</v>
      </c>
      <c r="W514" s="2">
        <v>1</v>
      </c>
      <c r="X514" s="2"/>
      <c r="Y514" s="2">
        <v>0</v>
      </c>
      <c r="Z514" s="2" t="s">
        <v>1619</v>
      </c>
      <c r="AA514" s="2" t="s">
        <v>1555</v>
      </c>
      <c r="AB514" s="2" t="s">
        <v>1473</v>
      </c>
    </row>
    <row r="515" spans="1:28" x14ac:dyDescent="0.2">
      <c r="A515" s="2">
        <v>230004</v>
      </c>
      <c r="B515" s="2"/>
      <c r="C515" s="2" t="s">
        <v>1013</v>
      </c>
      <c r="D515" s="28">
        <v>230004</v>
      </c>
      <c r="E515" s="29"/>
      <c r="F515" s="2" t="s">
        <v>1361</v>
      </c>
      <c r="G515" s="2">
        <f>VLOOKUP(F515,下拉菜单映射!$A:$B,2,0)</f>
        <v>3</v>
      </c>
      <c r="H515" s="2" t="s">
        <v>87</v>
      </c>
      <c r="I515" s="2">
        <f>VLOOKUP(H515,下拉菜单映射!$E:$F,2,0)</f>
        <v>3</v>
      </c>
      <c r="J515" s="2" t="s">
        <v>63</v>
      </c>
      <c r="K515" s="2">
        <f>VLOOKUP(J515,下拉菜单映射!$I:$J,2,0)</f>
        <v>8</v>
      </c>
      <c r="L515" s="2">
        <v>8</v>
      </c>
      <c r="M515" s="29" t="s">
        <v>441</v>
      </c>
      <c r="N515" s="2">
        <v>9999</v>
      </c>
      <c r="O515" s="2">
        <v>25000</v>
      </c>
      <c r="P515" s="2">
        <v>999</v>
      </c>
      <c r="Q515" s="2"/>
      <c r="R515" s="2"/>
      <c r="S515" s="2"/>
      <c r="T515" s="2" t="s">
        <v>72</v>
      </c>
      <c r="U515" s="2">
        <f>VLOOKUP(T515,下拉菜单映射!$M:$N,2,0)</f>
        <v>3</v>
      </c>
      <c r="V515" s="2">
        <v>3004</v>
      </c>
      <c r="W515" s="2">
        <v>1</v>
      </c>
      <c r="X515" s="2"/>
      <c r="Y515" s="2">
        <v>0</v>
      </c>
      <c r="Z515" s="2" t="s">
        <v>1619</v>
      </c>
      <c r="AA515" s="2" t="s">
        <v>1556</v>
      </c>
      <c r="AB515" s="2" t="s">
        <v>1473</v>
      </c>
    </row>
    <row r="516" spans="1:28" x14ac:dyDescent="0.2">
      <c r="A516" s="2">
        <v>230005</v>
      </c>
      <c r="B516" s="2"/>
      <c r="C516" s="2" t="s">
        <v>1014</v>
      </c>
      <c r="D516" s="28">
        <v>230005</v>
      </c>
      <c r="E516" s="29"/>
      <c r="F516" s="2" t="s">
        <v>1361</v>
      </c>
      <c r="G516" s="2">
        <f>VLOOKUP(F516,下拉菜单映射!$A:$B,2,0)</f>
        <v>3</v>
      </c>
      <c r="H516" s="2" t="s">
        <v>87</v>
      </c>
      <c r="I516" s="2">
        <f>VLOOKUP(H516,下拉菜单映射!$E:$F,2,0)</f>
        <v>3</v>
      </c>
      <c r="J516" s="2" t="s">
        <v>63</v>
      </c>
      <c r="K516" s="2">
        <f>VLOOKUP(J516,下拉菜单映射!$I:$J,2,0)</f>
        <v>8</v>
      </c>
      <c r="L516" s="2">
        <v>8</v>
      </c>
      <c r="M516" s="29" t="s">
        <v>442</v>
      </c>
      <c r="N516" s="2">
        <v>9999</v>
      </c>
      <c r="O516" s="2">
        <v>25000</v>
      </c>
      <c r="P516" s="2">
        <v>999</v>
      </c>
      <c r="Q516" s="2"/>
      <c r="R516" s="2"/>
      <c r="S516" s="2"/>
      <c r="T516" s="2" t="s">
        <v>72</v>
      </c>
      <c r="U516" s="2">
        <f>VLOOKUP(T516,下拉菜单映射!$M:$N,2,0)</f>
        <v>3</v>
      </c>
      <c r="V516" s="2">
        <v>3005</v>
      </c>
      <c r="W516" s="2">
        <v>1</v>
      </c>
      <c r="X516" s="2"/>
      <c r="Y516" s="2">
        <v>0</v>
      </c>
      <c r="Z516" s="2" t="s">
        <v>1619</v>
      </c>
      <c r="AA516" s="2" t="s">
        <v>1557</v>
      </c>
      <c r="AB516" s="2" t="s">
        <v>1473</v>
      </c>
    </row>
    <row r="517" spans="1:28" x14ac:dyDescent="0.2">
      <c r="A517" s="2">
        <v>230006</v>
      </c>
      <c r="B517" s="2"/>
      <c r="C517" s="2" t="s">
        <v>1015</v>
      </c>
      <c r="D517" s="28">
        <v>230006</v>
      </c>
      <c r="E517" s="29"/>
      <c r="F517" s="2" t="s">
        <v>1361</v>
      </c>
      <c r="G517" s="2">
        <f>VLOOKUP(F517,下拉菜单映射!$A:$B,2,0)</f>
        <v>3</v>
      </c>
      <c r="H517" s="2" t="s">
        <v>87</v>
      </c>
      <c r="I517" s="2">
        <f>VLOOKUP(H517,下拉菜单映射!$E:$F,2,0)</f>
        <v>3</v>
      </c>
      <c r="J517" s="2" t="s">
        <v>63</v>
      </c>
      <c r="K517" s="2">
        <f>VLOOKUP(J517,下拉菜单映射!$I:$J,2,0)</f>
        <v>8</v>
      </c>
      <c r="L517" s="2">
        <v>8</v>
      </c>
      <c r="M517" s="29" t="s">
        <v>443</v>
      </c>
      <c r="N517" s="2">
        <v>9999</v>
      </c>
      <c r="O517" s="2">
        <v>25000</v>
      </c>
      <c r="P517" s="2">
        <v>999</v>
      </c>
      <c r="Q517" s="2"/>
      <c r="R517" s="2"/>
      <c r="S517" s="2"/>
      <c r="T517" s="2" t="s">
        <v>72</v>
      </c>
      <c r="U517" s="2">
        <f>VLOOKUP(T517,下拉菜单映射!$M:$N,2,0)</f>
        <v>3</v>
      </c>
      <c r="V517" s="2">
        <v>3006</v>
      </c>
      <c r="W517" s="2">
        <v>1</v>
      </c>
      <c r="X517" s="2"/>
      <c r="Y517" s="2">
        <v>0</v>
      </c>
      <c r="Z517" s="2" t="s">
        <v>1619</v>
      </c>
      <c r="AA517" s="2" t="s">
        <v>1558</v>
      </c>
      <c r="AB517" s="2" t="s">
        <v>1473</v>
      </c>
    </row>
    <row r="518" spans="1:28" x14ac:dyDescent="0.2">
      <c r="A518" s="2">
        <v>230007</v>
      </c>
      <c r="B518" s="2"/>
      <c r="C518" s="2" t="s">
        <v>1016</v>
      </c>
      <c r="D518" s="28">
        <v>230007</v>
      </c>
      <c r="E518" s="29"/>
      <c r="F518" s="2" t="s">
        <v>1361</v>
      </c>
      <c r="G518" s="2">
        <f>VLOOKUP(F518,下拉菜单映射!$A:$B,2,0)</f>
        <v>3</v>
      </c>
      <c r="H518" s="2" t="s">
        <v>87</v>
      </c>
      <c r="I518" s="2">
        <f>VLOOKUP(H518,下拉菜单映射!$E:$F,2,0)</f>
        <v>3</v>
      </c>
      <c r="J518" s="2" t="s">
        <v>63</v>
      </c>
      <c r="K518" s="2">
        <f>VLOOKUP(J518,下拉菜单映射!$I:$J,2,0)</f>
        <v>8</v>
      </c>
      <c r="L518" s="2">
        <v>8</v>
      </c>
      <c r="M518" s="29" t="s">
        <v>444</v>
      </c>
      <c r="N518" s="2">
        <v>9999</v>
      </c>
      <c r="O518" s="2">
        <v>25000</v>
      </c>
      <c r="P518" s="2">
        <v>999</v>
      </c>
      <c r="Q518" s="2"/>
      <c r="R518" s="2"/>
      <c r="S518" s="2"/>
      <c r="T518" s="2" t="s">
        <v>72</v>
      </c>
      <c r="U518" s="2">
        <f>VLOOKUP(T518,下拉菜单映射!$M:$N,2,0)</f>
        <v>3</v>
      </c>
      <c r="V518" s="2">
        <v>3007</v>
      </c>
      <c r="W518" s="2">
        <v>1</v>
      </c>
      <c r="X518" s="2"/>
      <c r="Y518" s="2">
        <v>0</v>
      </c>
      <c r="Z518" s="2" t="s">
        <v>1619</v>
      </c>
      <c r="AA518" s="2" t="s">
        <v>1559</v>
      </c>
      <c r="AB518" s="2" t="s">
        <v>1473</v>
      </c>
    </row>
    <row r="519" spans="1:28" x14ac:dyDescent="0.2">
      <c r="A519" s="2">
        <v>230008</v>
      </c>
      <c r="B519" s="2"/>
      <c r="C519" s="2" t="s">
        <v>1017</v>
      </c>
      <c r="D519" s="28">
        <v>230008</v>
      </c>
      <c r="E519" s="29"/>
      <c r="F519" s="2" t="s">
        <v>1361</v>
      </c>
      <c r="G519" s="2">
        <f>VLOOKUP(F519,下拉菜单映射!$A:$B,2,0)</f>
        <v>3</v>
      </c>
      <c r="H519" s="2" t="s">
        <v>87</v>
      </c>
      <c r="I519" s="2">
        <f>VLOOKUP(H519,下拉菜单映射!$E:$F,2,0)</f>
        <v>3</v>
      </c>
      <c r="J519" s="2" t="s">
        <v>63</v>
      </c>
      <c r="K519" s="2">
        <f>VLOOKUP(J519,下拉菜单映射!$I:$J,2,0)</f>
        <v>8</v>
      </c>
      <c r="L519" s="2">
        <v>8</v>
      </c>
      <c r="M519" s="29" t="s">
        <v>445</v>
      </c>
      <c r="N519" s="2">
        <v>9999</v>
      </c>
      <c r="O519" s="2">
        <v>25000</v>
      </c>
      <c r="P519" s="2">
        <v>999</v>
      </c>
      <c r="Q519" s="2"/>
      <c r="R519" s="2"/>
      <c r="S519" s="2"/>
      <c r="T519" s="2" t="s">
        <v>72</v>
      </c>
      <c r="U519" s="2">
        <f>VLOOKUP(T519,下拉菜单映射!$M:$N,2,0)</f>
        <v>3</v>
      </c>
      <c r="V519" s="2">
        <v>3008</v>
      </c>
      <c r="W519" s="2">
        <v>1</v>
      </c>
      <c r="X519" s="2"/>
      <c r="Y519" s="2">
        <v>0</v>
      </c>
      <c r="Z519" s="2" t="s">
        <v>1619</v>
      </c>
      <c r="AA519" s="2" t="s">
        <v>1560</v>
      </c>
      <c r="AB519" s="2" t="s">
        <v>1473</v>
      </c>
    </row>
    <row r="520" spans="1:28" x14ac:dyDescent="0.2">
      <c r="A520" s="2">
        <v>240001</v>
      </c>
      <c r="B520" s="2"/>
      <c r="C520" s="2" t="s">
        <v>1018</v>
      </c>
      <c r="D520" s="28">
        <v>240001</v>
      </c>
      <c r="E520" s="29"/>
      <c r="F520" s="2" t="s">
        <v>1361</v>
      </c>
      <c r="G520" s="2">
        <f>VLOOKUP(F520,下拉菜单映射!$A:$B,2,0)</f>
        <v>3</v>
      </c>
      <c r="H520" s="2" t="s">
        <v>77</v>
      </c>
      <c r="I520" s="2">
        <f>VLOOKUP(H520,下拉菜单映射!$E:$F,2,0)</f>
        <v>4</v>
      </c>
      <c r="J520" s="2" t="s">
        <v>63</v>
      </c>
      <c r="K520" s="2">
        <f>VLOOKUP(J520,下拉菜单映射!$I:$J,2,0)</f>
        <v>8</v>
      </c>
      <c r="L520" s="2">
        <v>8</v>
      </c>
      <c r="M520" s="29" t="s">
        <v>439</v>
      </c>
      <c r="N520" s="2">
        <v>9999</v>
      </c>
      <c r="O520" s="2">
        <v>25000</v>
      </c>
      <c r="P520" s="2">
        <v>999</v>
      </c>
      <c r="Q520" s="2"/>
      <c r="R520" s="2"/>
      <c r="S520" s="2"/>
      <c r="T520" s="2" t="s">
        <v>72</v>
      </c>
      <c r="U520" s="2">
        <f>VLOOKUP(T520,下拉菜单映射!$M:$N,2,0)</f>
        <v>3</v>
      </c>
      <c r="V520" s="2">
        <v>3001</v>
      </c>
      <c r="W520" s="2">
        <v>1</v>
      </c>
      <c r="X520" s="2"/>
      <c r="Y520" s="2">
        <v>0</v>
      </c>
      <c r="Z520" s="2" t="s">
        <v>1619</v>
      </c>
      <c r="AA520" s="2" t="s">
        <v>1561</v>
      </c>
      <c r="AB520" s="2" t="s">
        <v>1473</v>
      </c>
    </row>
    <row r="521" spans="1:28" x14ac:dyDescent="0.2">
      <c r="A521" s="2">
        <v>240002</v>
      </c>
      <c r="B521" s="2"/>
      <c r="C521" s="2" t="s">
        <v>1019</v>
      </c>
      <c r="D521" s="28">
        <v>240002</v>
      </c>
      <c r="E521" s="29"/>
      <c r="F521" s="2" t="s">
        <v>1361</v>
      </c>
      <c r="G521" s="2">
        <f>VLOOKUP(F521,下拉菜单映射!$A:$B,2,0)</f>
        <v>3</v>
      </c>
      <c r="H521" s="2" t="s">
        <v>77</v>
      </c>
      <c r="I521" s="2">
        <f>VLOOKUP(H521,下拉菜单映射!$E:$F,2,0)</f>
        <v>4</v>
      </c>
      <c r="J521" s="2" t="s">
        <v>63</v>
      </c>
      <c r="K521" s="2">
        <f>VLOOKUP(J521,下拉菜单映射!$I:$J,2,0)</f>
        <v>8</v>
      </c>
      <c r="L521" s="2">
        <v>8</v>
      </c>
      <c r="M521" s="29" t="s">
        <v>440</v>
      </c>
      <c r="N521" s="2">
        <v>9999</v>
      </c>
      <c r="O521" s="2">
        <v>25000</v>
      </c>
      <c r="P521" s="2">
        <v>999</v>
      </c>
      <c r="Q521" s="2"/>
      <c r="R521" s="2"/>
      <c r="S521" s="2"/>
      <c r="T521" s="2" t="s">
        <v>72</v>
      </c>
      <c r="U521" s="2">
        <f>VLOOKUP(T521,下拉菜单映射!$M:$N,2,0)</f>
        <v>3</v>
      </c>
      <c r="V521" s="2">
        <v>3002</v>
      </c>
      <c r="W521" s="2">
        <v>1</v>
      </c>
      <c r="X521" s="2"/>
      <c r="Y521" s="2">
        <v>0</v>
      </c>
      <c r="Z521" s="2" t="s">
        <v>1619</v>
      </c>
      <c r="AA521" s="2" t="s">
        <v>1562</v>
      </c>
      <c r="AB521" s="2" t="s">
        <v>1473</v>
      </c>
    </row>
    <row r="522" spans="1:28" x14ac:dyDescent="0.2">
      <c r="A522" s="2">
        <v>240003</v>
      </c>
      <c r="B522" s="2"/>
      <c r="C522" s="2" t="s">
        <v>1020</v>
      </c>
      <c r="D522" s="28">
        <v>240003</v>
      </c>
      <c r="E522" s="29"/>
      <c r="F522" s="2" t="s">
        <v>1361</v>
      </c>
      <c r="G522" s="2">
        <f>VLOOKUP(F522,下拉菜单映射!$A:$B,2,0)</f>
        <v>3</v>
      </c>
      <c r="H522" s="2" t="s">
        <v>77</v>
      </c>
      <c r="I522" s="2">
        <f>VLOOKUP(H522,下拉菜单映射!$E:$F,2,0)</f>
        <v>4</v>
      </c>
      <c r="J522" s="2" t="s">
        <v>63</v>
      </c>
      <c r="K522" s="2">
        <f>VLOOKUP(J522,下拉菜单映射!$I:$J,2,0)</f>
        <v>8</v>
      </c>
      <c r="L522" s="2">
        <v>8</v>
      </c>
      <c r="M522" s="29" t="s">
        <v>438</v>
      </c>
      <c r="N522" s="2">
        <v>9999</v>
      </c>
      <c r="O522" s="2">
        <v>25000</v>
      </c>
      <c r="P522" s="2">
        <v>999</v>
      </c>
      <c r="Q522" s="2"/>
      <c r="R522" s="2"/>
      <c r="S522" s="2"/>
      <c r="T522" s="2" t="s">
        <v>72</v>
      </c>
      <c r="U522" s="2">
        <f>VLOOKUP(T522,下拉菜单映射!$M:$N,2,0)</f>
        <v>3</v>
      </c>
      <c r="V522" s="2">
        <v>3003</v>
      </c>
      <c r="W522" s="2">
        <v>1</v>
      </c>
      <c r="X522" s="2"/>
      <c r="Y522" s="2">
        <v>0</v>
      </c>
      <c r="Z522" s="2" t="s">
        <v>1619</v>
      </c>
      <c r="AA522" s="2" t="s">
        <v>1563</v>
      </c>
      <c r="AB522" s="2" t="s">
        <v>1473</v>
      </c>
    </row>
    <row r="523" spans="1:28" x14ac:dyDescent="0.2">
      <c r="A523" s="2">
        <v>240004</v>
      </c>
      <c r="B523" s="2"/>
      <c r="C523" s="2" t="s">
        <v>1021</v>
      </c>
      <c r="D523" s="28">
        <v>240004</v>
      </c>
      <c r="E523" s="29"/>
      <c r="F523" s="2" t="s">
        <v>1361</v>
      </c>
      <c r="G523" s="2">
        <f>VLOOKUP(F523,下拉菜单映射!$A:$B,2,0)</f>
        <v>3</v>
      </c>
      <c r="H523" s="2" t="s">
        <v>77</v>
      </c>
      <c r="I523" s="2">
        <f>VLOOKUP(H523,下拉菜单映射!$E:$F,2,0)</f>
        <v>4</v>
      </c>
      <c r="J523" s="2" t="s">
        <v>63</v>
      </c>
      <c r="K523" s="2">
        <f>VLOOKUP(J523,下拉菜单映射!$I:$J,2,0)</f>
        <v>8</v>
      </c>
      <c r="L523" s="2">
        <v>8</v>
      </c>
      <c r="M523" s="29" t="s">
        <v>441</v>
      </c>
      <c r="N523" s="2">
        <v>9999</v>
      </c>
      <c r="O523" s="2">
        <v>25000</v>
      </c>
      <c r="P523" s="2">
        <v>999</v>
      </c>
      <c r="Q523" s="2"/>
      <c r="R523" s="2"/>
      <c r="S523" s="2"/>
      <c r="T523" s="2" t="s">
        <v>72</v>
      </c>
      <c r="U523" s="2">
        <f>VLOOKUP(T523,下拉菜单映射!$M:$N,2,0)</f>
        <v>3</v>
      </c>
      <c r="V523" s="2">
        <v>3004</v>
      </c>
      <c r="W523" s="2">
        <v>1</v>
      </c>
      <c r="X523" s="2"/>
      <c r="Y523" s="2">
        <v>0</v>
      </c>
      <c r="Z523" s="2" t="s">
        <v>1619</v>
      </c>
      <c r="AA523" s="2" t="s">
        <v>1564</v>
      </c>
      <c r="AB523" s="2" t="s">
        <v>1473</v>
      </c>
    </row>
    <row r="524" spans="1:28" x14ac:dyDescent="0.2">
      <c r="A524" s="2">
        <v>240005</v>
      </c>
      <c r="B524" s="2"/>
      <c r="C524" s="2" t="s">
        <v>1022</v>
      </c>
      <c r="D524" s="28">
        <v>240005</v>
      </c>
      <c r="E524" s="29"/>
      <c r="F524" s="2" t="s">
        <v>1361</v>
      </c>
      <c r="G524" s="2">
        <f>VLOOKUP(F524,下拉菜单映射!$A:$B,2,0)</f>
        <v>3</v>
      </c>
      <c r="H524" s="2" t="s">
        <v>77</v>
      </c>
      <c r="I524" s="2">
        <f>VLOOKUP(H524,下拉菜单映射!$E:$F,2,0)</f>
        <v>4</v>
      </c>
      <c r="J524" s="2" t="s">
        <v>63</v>
      </c>
      <c r="K524" s="2">
        <f>VLOOKUP(J524,下拉菜单映射!$I:$J,2,0)</f>
        <v>8</v>
      </c>
      <c r="L524" s="2">
        <v>8</v>
      </c>
      <c r="M524" s="29" t="s">
        <v>442</v>
      </c>
      <c r="N524" s="2">
        <v>9999</v>
      </c>
      <c r="O524" s="2">
        <v>25000</v>
      </c>
      <c r="P524" s="2">
        <v>999</v>
      </c>
      <c r="Q524" s="2"/>
      <c r="R524" s="2"/>
      <c r="S524" s="2"/>
      <c r="T524" s="2" t="s">
        <v>72</v>
      </c>
      <c r="U524" s="2">
        <f>VLOOKUP(T524,下拉菜单映射!$M:$N,2,0)</f>
        <v>3</v>
      </c>
      <c r="V524" s="2">
        <v>3005</v>
      </c>
      <c r="W524" s="2">
        <v>1</v>
      </c>
      <c r="X524" s="2"/>
      <c r="Y524" s="2">
        <v>0</v>
      </c>
      <c r="Z524" s="2" t="s">
        <v>1619</v>
      </c>
      <c r="AA524" s="2" t="s">
        <v>1565</v>
      </c>
      <c r="AB524" s="2" t="s">
        <v>1473</v>
      </c>
    </row>
    <row r="525" spans="1:28" x14ac:dyDescent="0.2">
      <c r="A525" s="2">
        <v>240006</v>
      </c>
      <c r="B525" s="2"/>
      <c r="C525" s="2" t="s">
        <v>1023</v>
      </c>
      <c r="D525" s="28">
        <v>240006</v>
      </c>
      <c r="E525" s="29"/>
      <c r="F525" s="2" t="s">
        <v>1361</v>
      </c>
      <c r="G525" s="2">
        <f>VLOOKUP(F525,下拉菜单映射!$A:$B,2,0)</f>
        <v>3</v>
      </c>
      <c r="H525" s="2" t="s">
        <v>77</v>
      </c>
      <c r="I525" s="2">
        <f>VLOOKUP(H525,下拉菜单映射!$E:$F,2,0)</f>
        <v>4</v>
      </c>
      <c r="J525" s="2" t="s">
        <v>63</v>
      </c>
      <c r="K525" s="2">
        <f>VLOOKUP(J525,下拉菜单映射!$I:$J,2,0)</f>
        <v>8</v>
      </c>
      <c r="L525" s="2">
        <v>8</v>
      </c>
      <c r="M525" s="29" t="s">
        <v>443</v>
      </c>
      <c r="N525" s="2">
        <v>9999</v>
      </c>
      <c r="O525" s="2">
        <v>25000</v>
      </c>
      <c r="P525" s="2">
        <v>999</v>
      </c>
      <c r="Q525" s="2"/>
      <c r="R525" s="2"/>
      <c r="S525" s="2"/>
      <c r="T525" s="2" t="s">
        <v>72</v>
      </c>
      <c r="U525" s="2">
        <f>VLOOKUP(T525,下拉菜单映射!$M:$N,2,0)</f>
        <v>3</v>
      </c>
      <c r="V525" s="2">
        <v>3006</v>
      </c>
      <c r="W525" s="2">
        <v>1</v>
      </c>
      <c r="X525" s="2"/>
      <c r="Y525" s="2">
        <v>0</v>
      </c>
      <c r="Z525" s="2" t="s">
        <v>1619</v>
      </c>
      <c r="AA525" s="2" t="s">
        <v>1566</v>
      </c>
      <c r="AB525" s="2" t="s">
        <v>1473</v>
      </c>
    </row>
    <row r="526" spans="1:28" x14ac:dyDescent="0.2">
      <c r="A526" s="2">
        <v>240007</v>
      </c>
      <c r="B526" s="2"/>
      <c r="C526" s="2" t="s">
        <v>1024</v>
      </c>
      <c r="D526" s="28">
        <v>240007</v>
      </c>
      <c r="E526" s="29"/>
      <c r="F526" s="2" t="s">
        <v>1361</v>
      </c>
      <c r="G526" s="2">
        <f>VLOOKUP(F526,下拉菜单映射!$A:$B,2,0)</f>
        <v>3</v>
      </c>
      <c r="H526" s="2" t="s">
        <v>77</v>
      </c>
      <c r="I526" s="2">
        <f>VLOOKUP(H526,下拉菜单映射!$E:$F,2,0)</f>
        <v>4</v>
      </c>
      <c r="J526" s="2" t="s">
        <v>63</v>
      </c>
      <c r="K526" s="2">
        <f>VLOOKUP(J526,下拉菜单映射!$I:$J,2,0)</f>
        <v>8</v>
      </c>
      <c r="L526" s="2">
        <v>8</v>
      </c>
      <c r="M526" s="29" t="s">
        <v>444</v>
      </c>
      <c r="N526" s="2">
        <v>9999</v>
      </c>
      <c r="O526" s="2">
        <v>25000</v>
      </c>
      <c r="P526" s="2">
        <v>999</v>
      </c>
      <c r="Q526" s="2"/>
      <c r="R526" s="2"/>
      <c r="S526" s="2"/>
      <c r="T526" s="2" t="s">
        <v>72</v>
      </c>
      <c r="U526" s="2">
        <f>VLOOKUP(T526,下拉菜单映射!$M:$N,2,0)</f>
        <v>3</v>
      </c>
      <c r="V526" s="2">
        <v>3007</v>
      </c>
      <c r="W526" s="2">
        <v>1</v>
      </c>
      <c r="X526" s="2"/>
      <c r="Y526" s="2">
        <v>0</v>
      </c>
      <c r="Z526" s="2" t="s">
        <v>1619</v>
      </c>
      <c r="AA526" s="2" t="s">
        <v>1567</v>
      </c>
      <c r="AB526" s="2" t="s">
        <v>1473</v>
      </c>
    </row>
    <row r="527" spans="1:28" x14ac:dyDescent="0.2">
      <c r="A527" s="2">
        <v>240008</v>
      </c>
      <c r="B527" s="2"/>
      <c r="C527" s="2" t="s">
        <v>1025</v>
      </c>
      <c r="D527" s="28">
        <v>240008</v>
      </c>
      <c r="E527" s="29"/>
      <c r="F527" s="2" t="s">
        <v>1361</v>
      </c>
      <c r="G527" s="2">
        <f>VLOOKUP(F527,下拉菜单映射!$A:$B,2,0)</f>
        <v>3</v>
      </c>
      <c r="H527" s="2" t="s">
        <v>77</v>
      </c>
      <c r="I527" s="2">
        <f>VLOOKUP(H527,下拉菜单映射!$E:$F,2,0)</f>
        <v>4</v>
      </c>
      <c r="J527" s="2" t="s">
        <v>63</v>
      </c>
      <c r="K527" s="2">
        <f>VLOOKUP(J527,下拉菜单映射!$I:$J,2,0)</f>
        <v>8</v>
      </c>
      <c r="L527" s="2">
        <v>8</v>
      </c>
      <c r="M527" s="29" t="s">
        <v>445</v>
      </c>
      <c r="N527" s="2">
        <v>9999</v>
      </c>
      <c r="O527" s="2">
        <v>25000</v>
      </c>
      <c r="P527" s="2">
        <v>999</v>
      </c>
      <c r="Q527" s="2"/>
      <c r="R527" s="2"/>
      <c r="S527" s="2"/>
      <c r="T527" s="2" t="s">
        <v>72</v>
      </c>
      <c r="U527" s="2">
        <f>VLOOKUP(T527,下拉菜单映射!$M:$N,2,0)</f>
        <v>3</v>
      </c>
      <c r="V527" s="2">
        <v>3008</v>
      </c>
      <c r="W527" s="2">
        <v>1</v>
      </c>
      <c r="X527" s="2"/>
      <c r="Y527" s="2">
        <v>0</v>
      </c>
      <c r="Z527" s="2" t="s">
        <v>1619</v>
      </c>
      <c r="AA527" s="2" t="s">
        <v>1568</v>
      </c>
      <c r="AB527" s="2" t="s">
        <v>1473</v>
      </c>
    </row>
    <row r="528" spans="1:28" x14ac:dyDescent="0.2">
      <c r="A528" s="2">
        <v>250001</v>
      </c>
      <c r="B528" s="2"/>
      <c r="C528" s="2" t="s">
        <v>1026</v>
      </c>
      <c r="D528" s="28">
        <v>250001</v>
      </c>
      <c r="E528" s="29"/>
      <c r="F528" s="2" t="s">
        <v>1361</v>
      </c>
      <c r="G528" s="2">
        <f>VLOOKUP(F528,下拉菜单映射!$A:$B,2,0)</f>
        <v>3</v>
      </c>
      <c r="H528" s="2" t="s">
        <v>74</v>
      </c>
      <c r="I528" s="2">
        <f>VLOOKUP(H528,下拉菜单映射!$E:$F,2,0)</f>
        <v>5</v>
      </c>
      <c r="J528" s="2" t="s">
        <v>63</v>
      </c>
      <c r="K528" s="2">
        <f>VLOOKUP(J528,下拉菜单映射!$I:$J,2,0)</f>
        <v>8</v>
      </c>
      <c r="L528" s="2">
        <v>8</v>
      </c>
      <c r="M528" s="29" t="s">
        <v>439</v>
      </c>
      <c r="N528" s="2">
        <v>9999</v>
      </c>
      <c r="O528" s="2">
        <v>25000</v>
      </c>
      <c r="P528" s="2">
        <v>999</v>
      </c>
      <c r="Q528" s="2"/>
      <c r="R528" s="2"/>
      <c r="S528" s="2"/>
      <c r="T528" s="2" t="s">
        <v>72</v>
      </c>
      <c r="U528" s="2">
        <f>VLOOKUP(T528,下拉菜单映射!$M:$N,2,0)</f>
        <v>3</v>
      </c>
      <c r="V528" s="2">
        <v>3001</v>
      </c>
      <c r="W528" s="2">
        <v>1</v>
      </c>
      <c r="X528" s="2"/>
      <c r="Y528" s="2">
        <v>0</v>
      </c>
      <c r="Z528" s="2" t="s">
        <v>1619</v>
      </c>
      <c r="AA528" s="2" t="s">
        <v>1569</v>
      </c>
      <c r="AB528" s="2" t="s">
        <v>1473</v>
      </c>
    </row>
    <row r="529" spans="1:28" x14ac:dyDescent="0.2">
      <c r="A529" s="2">
        <v>250002</v>
      </c>
      <c r="B529" s="2"/>
      <c r="C529" s="2" t="s">
        <v>1027</v>
      </c>
      <c r="D529" s="28">
        <v>250002</v>
      </c>
      <c r="E529" s="29"/>
      <c r="F529" s="2" t="s">
        <v>1361</v>
      </c>
      <c r="G529" s="2">
        <f>VLOOKUP(F529,下拉菜单映射!$A:$B,2,0)</f>
        <v>3</v>
      </c>
      <c r="H529" s="2" t="s">
        <v>74</v>
      </c>
      <c r="I529" s="2">
        <f>VLOOKUP(H529,下拉菜单映射!$E:$F,2,0)</f>
        <v>5</v>
      </c>
      <c r="J529" s="2" t="s">
        <v>63</v>
      </c>
      <c r="K529" s="2">
        <f>VLOOKUP(J529,下拉菜单映射!$I:$J,2,0)</f>
        <v>8</v>
      </c>
      <c r="L529" s="2">
        <v>8</v>
      </c>
      <c r="M529" s="29" t="s">
        <v>440</v>
      </c>
      <c r="N529" s="2">
        <v>9999</v>
      </c>
      <c r="O529" s="2">
        <v>25000</v>
      </c>
      <c r="P529" s="2">
        <v>999</v>
      </c>
      <c r="Q529" s="2"/>
      <c r="R529" s="2"/>
      <c r="S529" s="2"/>
      <c r="T529" s="2" t="s">
        <v>72</v>
      </c>
      <c r="U529" s="2">
        <f>VLOOKUP(T529,下拉菜单映射!$M:$N,2,0)</f>
        <v>3</v>
      </c>
      <c r="V529" s="2">
        <v>3002</v>
      </c>
      <c r="W529" s="2">
        <v>1</v>
      </c>
      <c r="X529" s="2"/>
      <c r="Y529" s="2">
        <v>0</v>
      </c>
      <c r="Z529" s="2" t="s">
        <v>1619</v>
      </c>
      <c r="AA529" s="2" t="s">
        <v>1570</v>
      </c>
      <c r="AB529" s="2" t="s">
        <v>1473</v>
      </c>
    </row>
    <row r="530" spans="1:28" x14ac:dyDescent="0.2">
      <c r="A530" s="2">
        <v>250003</v>
      </c>
      <c r="B530" s="2"/>
      <c r="C530" s="2" t="s">
        <v>1028</v>
      </c>
      <c r="D530" s="28">
        <v>250003</v>
      </c>
      <c r="E530" s="29"/>
      <c r="F530" s="2" t="s">
        <v>1361</v>
      </c>
      <c r="G530" s="2">
        <f>VLOOKUP(F530,下拉菜单映射!$A:$B,2,0)</f>
        <v>3</v>
      </c>
      <c r="H530" s="2" t="s">
        <v>74</v>
      </c>
      <c r="I530" s="2">
        <f>VLOOKUP(H530,下拉菜单映射!$E:$F,2,0)</f>
        <v>5</v>
      </c>
      <c r="J530" s="2" t="s">
        <v>63</v>
      </c>
      <c r="K530" s="2">
        <f>VLOOKUP(J530,下拉菜单映射!$I:$J,2,0)</f>
        <v>8</v>
      </c>
      <c r="L530" s="2">
        <v>8</v>
      </c>
      <c r="M530" s="29" t="s">
        <v>438</v>
      </c>
      <c r="N530" s="2">
        <v>9999</v>
      </c>
      <c r="O530" s="2">
        <v>25000</v>
      </c>
      <c r="P530" s="2">
        <v>999</v>
      </c>
      <c r="Q530" s="2"/>
      <c r="R530" s="2"/>
      <c r="S530" s="2"/>
      <c r="T530" s="2" t="s">
        <v>72</v>
      </c>
      <c r="U530" s="2">
        <f>VLOOKUP(T530,下拉菜单映射!$M:$N,2,0)</f>
        <v>3</v>
      </c>
      <c r="V530" s="2">
        <v>3003</v>
      </c>
      <c r="W530" s="2">
        <v>1</v>
      </c>
      <c r="X530" s="2"/>
      <c r="Y530" s="2">
        <v>0</v>
      </c>
      <c r="Z530" s="2" t="s">
        <v>1619</v>
      </c>
      <c r="AA530" s="2" t="s">
        <v>1571</v>
      </c>
      <c r="AB530" s="2" t="s">
        <v>1473</v>
      </c>
    </row>
    <row r="531" spans="1:28" x14ac:dyDescent="0.2">
      <c r="A531" s="2">
        <v>250004</v>
      </c>
      <c r="B531" s="2"/>
      <c r="C531" s="2" t="s">
        <v>1029</v>
      </c>
      <c r="D531" s="28">
        <v>250004</v>
      </c>
      <c r="E531" s="29"/>
      <c r="F531" s="2" t="s">
        <v>1361</v>
      </c>
      <c r="G531" s="2">
        <f>VLOOKUP(F531,下拉菜单映射!$A:$B,2,0)</f>
        <v>3</v>
      </c>
      <c r="H531" s="2" t="s">
        <v>74</v>
      </c>
      <c r="I531" s="2">
        <f>VLOOKUP(H531,下拉菜单映射!$E:$F,2,0)</f>
        <v>5</v>
      </c>
      <c r="J531" s="2" t="s">
        <v>63</v>
      </c>
      <c r="K531" s="2">
        <f>VLOOKUP(J531,下拉菜单映射!$I:$J,2,0)</f>
        <v>8</v>
      </c>
      <c r="L531" s="2">
        <v>8</v>
      </c>
      <c r="M531" s="29" t="s">
        <v>441</v>
      </c>
      <c r="N531" s="2">
        <v>9999</v>
      </c>
      <c r="O531" s="2">
        <v>25000</v>
      </c>
      <c r="P531" s="2">
        <v>999</v>
      </c>
      <c r="Q531" s="2"/>
      <c r="R531" s="2"/>
      <c r="S531" s="2"/>
      <c r="T531" s="2" t="s">
        <v>72</v>
      </c>
      <c r="U531" s="2">
        <f>VLOOKUP(T531,下拉菜单映射!$M:$N,2,0)</f>
        <v>3</v>
      </c>
      <c r="V531" s="2">
        <v>3004</v>
      </c>
      <c r="W531" s="2">
        <v>1</v>
      </c>
      <c r="X531" s="2"/>
      <c r="Y531" s="2">
        <v>0</v>
      </c>
      <c r="Z531" s="2" t="s">
        <v>1619</v>
      </c>
      <c r="AA531" s="2" t="s">
        <v>1572</v>
      </c>
      <c r="AB531" s="2" t="s">
        <v>1473</v>
      </c>
    </row>
    <row r="532" spans="1:28" x14ac:dyDescent="0.2">
      <c r="A532" s="2">
        <v>250005</v>
      </c>
      <c r="B532" s="2"/>
      <c r="C532" s="2" t="s">
        <v>1030</v>
      </c>
      <c r="D532" s="28">
        <v>250005</v>
      </c>
      <c r="E532" s="29"/>
      <c r="F532" s="2" t="s">
        <v>1361</v>
      </c>
      <c r="G532" s="2">
        <f>VLOOKUP(F532,下拉菜单映射!$A:$B,2,0)</f>
        <v>3</v>
      </c>
      <c r="H532" s="2" t="s">
        <v>74</v>
      </c>
      <c r="I532" s="2">
        <f>VLOOKUP(H532,下拉菜单映射!$E:$F,2,0)</f>
        <v>5</v>
      </c>
      <c r="J532" s="2" t="s">
        <v>63</v>
      </c>
      <c r="K532" s="2">
        <f>VLOOKUP(J532,下拉菜单映射!$I:$J,2,0)</f>
        <v>8</v>
      </c>
      <c r="L532" s="2">
        <v>8</v>
      </c>
      <c r="M532" s="29" t="s">
        <v>442</v>
      </c>
      <c r="N532" s="2">
        <v>9999</v>
      </c>
      <c r="O532" s="2">
        <v>25000</v>
      </c>
      <c r="P532" s="2">
        <v>999</v>
      </c>
      <c r="Q532" s="2"/>
      <c r="R532" s="2"/>
      <c r="S532" s="2"/>
      <c r="T532" s="2" t="s">
        <v>72</v>
      </c>
      <c r="U532" s="2">
        <f>VLOOKUP(T532,下拉菜单映射!$M:$N,2,0)</f>
        <v>3</v>
      </c>
      <c r="V532" s="2">
        <v>3005</v>
      </c>
      <c r="W532" s="2">
        <v>1</v>
      </c>
      <c r="X532" s="2"/>
      <c r="Y532" s="2">
        <v>0</v>
      </c>
      <c r="Z532" s="2" t="s">
        <v>1619</v>
      </c>
      <c r="AA532" s="2" t="s">
        <v>1573</v>
      </c>
      <c r="AB532" s="2" t="s">
        <v>1473</v>
      </c>
    </row>
    <row r="533" spans="1:28" x14ac:dyDescent="0.2">
      <c r="A533" s="2">
        <v>250006</v>
      </c>
      <c r="B533" s="2"/>
      <c r="C533" s="2" t="s">
        <v>1031</v>
      </c>
      <c r="D533" s="28">
        <v>250006</v>
      </c>
      <c r="E533" s="29"/>
      <c r="F533" s="2" t="s">
        <v>1361</v>
      </c>
      <c r="G533" s="2">
        <f>VLOOKUP(F533,下拉菜单映射!$A:$B,2,0)</f>
        <v>3</v>
      </c>
      <c r="H533" s="2" t="s">
        <v>74</v>
      </c>
      <c r="I533" s="2">
        <f>VLOOKUP(H533,下拉菜单映射!$E:$F,2,0)</f>
        <v>5</v>
      </c>
      <c r="J533" s="2" t="s">
        <v>63</v>
      </c>
      <c r="K533" s="2">
        <f>VLOOKUP(J533,下拉菜单映射!$I:$J,2,0)</f>
        <v>8</v>
      </c>
      <c r="L533" s="2">
        <v>8</v>
      </c>
      <c r="M533" s="29" t="s">
        <v>443</v>
      </c>
      <c r="N533" s="2">
        <v>9999</v>
      </c>
      <c r="O533" s="2">
        <v>25000</v>
      </c>
      <c r="P533" s="2">
        <v>999</v>
      </c>
      <c r="Q533" s="2"/>
      <c r="R533" s="2"/>
      <c r="S533" s="2"/>
      <c r="T533" s="2" t="s">
        <v>72</v>
      </c>
      <c r="U533" s="2">
        <f>VLOOKUP(T533,下拉菜单映射!$M:$N,2,0)</f>
        <v>3</v>
      </c>
      <c r="V533" s="2">
        <v>3006</v>
      </c>
      <c r="W533" s="2">
        <v>1</v>
      </c>
      <c r="X533" s="2"/>
      <c r="Y533" s="2">
        <v>0</v>
      </c>
      <c r="Z533" s="2" t="s">
        <v>1619</v>
      </c>
      <c r="AA533" s="2" t="s">
        <v>1574</v>
      </c>
      <c r="AB533" s="2" t="s">
        <v>1473</v>
      </c>
    </row>
    <row r="534" spans="1:28" x14ac:dyDescent="0.2">
      <c r="A534" s="2">
        <v>250007</v>
      </c>
      <c r="B534" s="2"/>
      <c r="C534" s="2" t="s">
        <v>1032</v>
      </c>
      <c r="D534" s="28">
        <v>250007</v>
      </c>
      <c r="E534" s="29"/>
      <c r="F534" s="2" t="s">
        <v>1361</v>
      </c>
      <c r="G534" s="2">
        <f>VLOOKUP(F534,下拉菜单映射!$A:$B,2,0)</f>
        <v>3</v>
      </c>
      <c r="H534" s="2" t="s">
        <v>74</v>
      </c>
      <c r="I534" s="2">
        <f>VLOOKUP(H534,下拉菜单映射!$E:$F,2,0)</f>
        <v>5</v>
      </c>
      <c r="J534" s="2" t="s">
        <v>63</v>
      </c>
      <c r="K534" s="2">
        <f>VLOOKUP(J534,下拉菜单映射!$I:$J,2,0)</f>
        <v>8</v>
      </c>
      <c r="L534" s="2">
        <v>8</v>
      </c>
      <c r="M534" s="29" t="s">
        <v>444</v>
      </c>
      <c r="N534" s="2">
        <v>9999</v>
      </c>
      <c r="O534" s="2">
        <v>25000</v>
      </c>
      <c r="P534" s="2">
        <v>999</v>
      </c>
      <c r="Q534" s="2"/>
      <c r="R534" s="2"/>
      <c r="S534" s="2"/>
      <c r="T534" s="2" t="s">
        <v>72</v>
      </c>
      <c r="U534" s="2">
        <f>VLOOKUP(T534,下拉菜单映射!$M:$N,2,0)</f>
        <v>3</v>
      </c>
      <c r="V534" s="2">
        <v>3007</v>
      </c>
      <c r="W534" s="2">
        <v>1</v>
      </c>
      <c r="X534" s="2"/>
      <c r="Y534" s="2">
        <v>0</v>
      </c>
      <c r="Z534" s="2" t="s">
        <v>1619</v>
      </c>
      <c r="AA534" s="2" t="s">
        <v>1575</v>
      </c>
      <c r="AB534" s="2" t="s">
        <v>1473</v>
      </c>
    </row>
    <row r="535" spans="1:28" x14ac:dyDescent="0.2">
      <c r="A535" s="2">
        <v>250008</v>
      </c>
      <c r="B535" s="2"/>
      <c r="C535" s="2" t="s">
        <v>1033</v>
      </c>
      <c r="D535" s="28">
        <v>250008</v>
      </c>
      <c r="E535" s="29"/>
      <c r="F535" s="2" t="s">
        <v>1361</v>
      </c>
      <c r="G535" s="2">
        <f>VLOOKUP(F535,下拉菜单映射!$A:$B,2,0)</f>
        <v>3</v>
      </c>
      <c r="H535" s="2" t="s">
        <v>74</v>
      </c>
      <c r="I535" s="2">
        <f>VLOOKUP(H535,下拉菜单映射!$E:$F,2,0)</f>
        <v>5</v>
      </c>
      <c r="J535" s="2" t="s">
        <v>63</v>
      </c>
      <c r="K535" s="2">
        <f>VLOOKUP(J535,下拉菜单映射!$I:$J,2,0)</f>
        <v>8</v>
      </c>
      <c r="L535" s="2">
        <v>8</v>
      </c>
      <c r="M535" s="29" t="s">
        <v>445</v>
      </c>
      <c r="N535" s="2">
        <v>9999</v>
      </c>
      <c r="O535" s="2">
        <v>25000</v>
      </c>
      <c r="P535" s="2">
        <v>999</v>
      </c>
      <c r="Q535" s="2"/>
      <c r="R535" s="2"/>
      <c r="S535" s="2"/>
      <c r="T535" s="2" t="s">
        <v>72</v>
      </c>
      <c r="U535" s="2">
        <f>VLOOKUP(T535,下拉菜单映射!$M:$N,2,0)</f>
        <v>3</v>
      </c>
      <c r="V535" s="2">
        <v>3008</v>
      </c>
      <c r="W535" s="2">
        <v>1</v>
      </c>
      <c r="X535" s="2"/>
      <c r="Y535" s="2">
        <v>0</v>
      </c>
      <c r="Z535" s="2" t="s">
        <v>1619</v>
      </c>
      <c r="AA535" s="2" t="s">
        <v>1576</v>
      </c>
      <c r="AB535" s="2" t="s">
        <v>1473</v>
      </c>
    </row>
    <row r="536" spans="1:28" s="2" customFormat="1" x14ac:dyDescent="0.2">
      <c r="A536" s="2">
        <v>1000001</v>
      </c>
      <c r="C536" s="16" t="s">
        <v>1641</v>
      </c>
      <c r="D536" s="14">
        <v>212002</v>
      </c>
      <c r="E536" s="29"/>
      <c r="F536" s="2" t="s">
        <v>1642</v>
      </c>
      <c r="G536" s="2">
        <f>VLOOKUP(F536,[1]下拉菜单映射!$A:$B,2,0)</f>
        <v>4</v>
      </c>
      <c r="H536" s="2" t="s">
        <v>74</v>
      </c>
      <c r="I536" s="2">
        <f>VLOOKUP(H536,[1]下拉菜单映射!$E:$F,2,0)</f>
        <v>5</v>
      </c>
      <c r="J536" s="2" t="s">
        <v>1643</v>
      </c>
      <c r="K536" s="2">
        <f>VLOOKUP(J536,[1]下拉菜单映射!$I:$J,2,0)</f>
        <v>12</v>
      </c>
      <c r="L536" s="2">
        <v>11</v>
      </c>
      <c r="M536" s="29" t="s">
        <v>1644</v>
      </c>
      <c r="N536" s="2">
        <v>9999</v>
      </c>
      <c r="O536" s="2">
        <v>25000</v>
      </c>
      <c r="P536" s="2">
        <v>999</v>
      </c>
      <c r="T536" s="2" t="s">
        <v>66</v>
      </c>
      <c r="U536" s="2">
        <f>VLOOKUP(T536,[1]下拉菜单映射!$M:$N,2,0)</f>
        <v>4</v>
      </c>
      <c r="V536" s="2">
        <v>1000001</v>
      </c>
      <c r="W536" s="2">
        <v>1</v>
      </c>
      <c r="Y536" s="2">
        <v>0</v>
      </c>
      <c r="Z536" s="2" t="s">
        <v>1628</v>
      </c>
      <c r="AA536" s="16" t="s">
        <v>1645</v>
      </c>
      <c r="AB536" s="16" t="s">
        <v>1645</v>
      </c>
    </row>
    <row r="537" spans="1:28" s="2" customFormat="1" x14ac:dyDescent="0.2">
      <c r="A537" s="2">
        <v>1000002</v>
      </c>
      <c r="C537" s="16" t="s">
        <v>1646</v>
      </c>
      <c r="D537" s="14">
        <v>212002</v>
      </c>
      <c r="E537" s="29"/>
      <c r="F537" s="2" t="s">
        <v>1642</v>
      </c>
      <c r="G537" s="2">
        <f>VLOOKUP(F537,[1]下拉菜单映射!$A:$B,2,0)</f>
        <v>4</v>
      </c>
      <c r="H537" s="2" t="s">
        <v>77</v>
      </c>
      <c r="I537" s="2">
        <f>VLOOKUP(H537,[1]下拉菜单映射!$E:$F,2,0)</f>
        <v>4</v>
      </c>
      <c r="J537" s="2" t="s">
        <v>1643</v>
      </c>
      <c r="K537" s="2">
        <f>VLOOKUP(J537,[1]下拉菜单映射!$I:$J,2,0)</f>
        <v>12</v>
      </c>
      <c r="L537" s="2">
        <v>11</v>
      </c>
      <c r="M537" s="29" t="s">
        <v>1647</v>
      </c>
      <c r="N537" s="2">
        <v>9999</v>
      </c>
      <c r="O537" s="2">
        <v>25000</v>
      </c>
      <c r="P537" s="2">
        <v>999</v>
      </c>
      <c r="T537" s="2" t="s">
        <v>66</v>
      </c>
      <c r="U537" s="2">
        <f>VLOOKUP(T537,[1]下拉菜单映射!$M:$N,2,0)</f>
        <v>4</v>
      </c>
      <c r="V537" s="2">
        <v>1000001</v>
      </c>
      <c r="W537" s="2">
        <v>1</v>
      </c>
      <c r="Y537" s="2">
        <v>0</v>
      </c>
      <c r="Z537" s="2" t="s">
        <v>1628</v>
      </c>
      <c r="AA537" s="16" t="s">
        <v>1648</v>
      </c>
      <c r="AB537" s="16" t="s">
        <v>1648</v>
      </c>
    </row>
    <row r="538" spans="1:28" s="2" customFormat="1" x14ac:dyDescent="0.2">
      <c r="A538" s="2">
        <v>1000003</v>
      </c>
      <c r="C538" s="16" t="s">
        <v>1649</v>
      </c>
      <c r="D538" s="14">
        <v>212002</v>
      </c>
      <c r="E538" s="29"/>
      <c r="F538" s="2" t="s">
        <v>1642</v>
      </c>
      <c r="G538" s="2">
        <f>VLOOKUP(F538,[1]下拉菜单映射!$A:$B,2,0)</f>
        <v>4</v>
      </c>
      <c r="H538" s="2" t="s">
        <v>87</v>
      </c>
      <c r="I538" s="2">
        <f>VLOOKUP(H538,[1]下拉菜单映射!$E:$F,2,0)</f>
        <v>3</v>
      </c>
      <c r="J538" s="2" t="s">
        <v>1643</v>
      </c>
      <c r="K538" s="2">
        <f>VLOOKUP(J538,[1]下拉菜单映射!$I:$J,2,0)</f>
        <v>12</v>
      </c>
      <c r="L538" s="2">
        <v>11</v>
      </c>
      <c r="M538" s="29" t="s">
        <v>1650</v>
      </c>
      <c r="N538" s="2">
        <v>9999</v>
      </c>
      <c r="O538" s="2">
        <v>25000</v>
      </c>
      <c r="P538" s="2">
        <v>999</v>
      </c>
      <c r="T538" s="2" t="s">
        <v>66</v>
      </c>
      <c r="U538" s="2">
        <f>VLOOKUP(T538,[1]下拉菜单映射!$M:$N,2,0)</f>
        <v>4</v>
      </c>
      <c r="V538" s="2">
        <v>1000001</v>
      </c>
      <c r="W538" s="2">
        <v>1</v>
      </c>
      <c r="Y538" s="2">
        <v>0</v>
      </c>
      <c r="Z538" s="2" t="s">
        <v>1628</v>
      </c>
      <c r="AA538" s="16" t="s">
        <v>1651</v>
      </c>
      <c r="AB538" s="16" t="s">
        <v>1651</v>
      </c>
    </row>
    <row r="539" spans="1:28" s="2" customFormat="1" x14ac:dyDescent="0.2">
      <c r="A539" s="2">
        <v>1000004</v>
      </c>
      <c r="C539" s="16" t="s">
        <v>1652</v>
      </c>
      <c r="D539" s="14">
        <v>212002</v>
      </c>
      <c r="E539" s="29"/>
      <c r="F539" s="2" t="s">
        <v>1642</v>
      </c>
      <c r="G539" s="2">
        <f>VLOOKUP(F539,[1]下拉菜单映射!$A:$B,2,0)</f>
        <v>4</v>
      </c>
      <c r="H539" s="2" t="s">
        <v>74</v>
      </c>
      <c r="I539" s="2">
        <f>VLOOKUP(H539,[1]下拉菜单映射!$E:$F,2,0)</f>
        <v>5</v>
      </c>
      <c r="J539" s="2" t="s">
        <v>1643</v>
      </c>
      <c r="K539" s="2">
        <f>VLOOKUP(J539,[1]下拉菜单映射!$I:$J,2,0)</f>
        <v>12</v>
      </c>
      <c r="L539" s="2">
        <v>12</v>
      </c>
      <c r="M539" s="29" t="s">
        <v>1650</v>
      </c>
      <c r="N539" s="2">
        <v>9999</v>
      </c>
      <c r="O539" s="2">
        <v>25000</v>
      </c>
      <c r="P539" s="2">
        <v>999</v>
      </c>
      <c r="T539" s="2" t="s">
        <v>66</v>
      </c>
      <c r="U539" s="2">
        <f>VLOOKUP(T539,[1]下拉菜单映射!$M:$N,2,0)</f>
        <v>4</v>
      </c>
      <c r="V539" s="2">
        <v>1000001</v>
      </c>
      <c r="W539" s="2">
        <v>1</v>
      </c>
      <c r="Y539" s="2">
        <v>0</v>
      </c>
      <c r="Z539" s="2" t="s">
        <v>1628</v>
      </c>
      <c r="AA539" s="16" t="s">
        <v>1653</v>
      </c>
      <c r="AB539" s="16" t="s">
        <v>1653</v>
      </c>
    </row>
    <row r="540" spans="1:28" s="2" customFormat="1" x14ac:dyDescent="0.2">
      <c r="A540" s="2">
        <v>1000005</v>
      </c>
      <c r="C540" s="16" t="s">
        <v>1658</v>
      </c>
      <c r="D540" s="14">
        <v>212002</v>
      </c>
      <c r="E540" s="29"/>
      <c r="F540" s="2" t="s">
        <v>1642</v>
      </c>
      <c r="G540" s="2">
        <f>VLOOKUP(F540,[1]下拉菜单映射!$A:$B,2,0)</f>
        <v>4</v>
      </c>
      <c r="H540" s="2" t="s">
        <v>77</v>
      </c>
      <c r="I540" s="2">
        <f>VLOOKUP(H540,[1]下拉菜单映射!$E:$F,2,0)</f>
        <v>4</v>
      </c>
      <c r="J540" s="2" t="s">
        <v>1643</v>
      </c>
      <c r="K540" s="2">
        <f>VLOOKUP(J540,[1]下拉菜单映射!$I:$J,2,0)</f>
        <v>12</v>
      </c>
      <c r="L540" s="2">
        <v>12</v>
      </c>
      <c r="M540" s="29" t="s">
        <v>1654</v>
      </c>
      <c r="N540" s="2">
        <v>9999</v>
      </c>
      <c r="O540" s="2">
        <v>25000</v>
      </c>
      <c r="P540" s="2">
        <v>999</v>
      </c>
      <c r="T540" s="2" t="s">
        <v>66</v>
      </c>
      <c r="U540" s="2">
        <f>VLOOKUP(T540,[1]下拉菜单映射!$M:$N,2,0)</f>
        <v>4</v>
      </c>
      <c r="V540" s="2">
        <v>1000001</v>
      </c>
      <c r="W540" s="2">
        <v>1</v>
      </c>
      <c r="Y540" s="2">
        <v>0</v>
      </c>
      <c r="Z540" s="2" t="s">
        <v>1628</v>
      </c>
      <c r="AA540" s="16" t="s">
        <v>1655</v>
      </c>
      <c r="AB540" s="16" t="s">
        <v>1655</v>
      </c>
    </row>
    <row r="541" spans="1:28" s="2" customFormat="1" x14ac:dyDescent="0.2">
      <c r="A541" s="2">
        <v>1000006</v>
      </c>
      <c r="C541" s="16" t="s">
        <v>1659</v>
      </c>
      <c r="D541" s="14">
        <v>212002</v>
      </c>
      <c r="E541" s="29"/>
      <c r="F541" s="2" t="s">
        <v>1642</v>
      </c>
      <c r="G541" s="2">
        <f>VLOOKUP(F541,[1]下拉菜单映射!$A:$B,2,0)</f>
        <v>4</v>
      </c>
      <c r="H541" s="2" t="s">
        <v>87</v>
      </c>
      <c r="I541" s="2">
        <f>VLOOKUP(H541,[1]下拉菜单映射!$E:$F,2,0)</f>
        <v>3</v>
      </c>
      <c r="J541" s="2" t="s">
        <v>1643</v>
      </c>
      <c r="K541" s="2">
        <f>VLOOKUP(J541,[1]下拉菜单映射!$I:$J,2,0)</f>
        <v>12</v>
      </c>
      <c r="L541" s="2">
        <v>12</v>
      </c>
      <c r="M541" s="29" t="s">
        <v>1656</v>
      </c>
      <c r="N541" s="2">
        <v>9999</v>
      </c>
      <c r="O541" s="2">
        <v>25000</v>
      </c>
      <c r="P541" s="2">
        <v>999</v>
      </c>
      <c r="T541" s="2" t="s">
        <v>66</v>
      </c>
      <c r="U541" s="2">
        <f>VLOOKUP(T541,[1]下拉菜单映射!$M:$N,2,0)</f>
        <v>4</v>
      </c>
      <c r="V541" s="2">
        <v>1000001</v>
      </c>
      <c r="W541" s="2">
        <v>1</v>
      </c>
      <c r="Y541" s="2">
        <v>0</v>
      </c>
      <c r="Z541" s="2" t="s">
        <v>1628</v>
      </c>
      <c r="AA541" s="16" t="s">
        <v>1657</v>
      </c>
      <c r="AB541" s="16" t="s">
        <v>1657</v>
      </c>
    </row>
  </sheetData>
  <autoFilter ref="A5:AB535" xr:uid="{00000000-0001-0000-0000-000000000000}">
    <sortState xmlns:xlrd2="http://schemas.microsoft.com/office/spreadsheetml/2017/richdata2" ref="A6:AB512">
      <sortCondition ref="A5"/>
    </sortState>
  </autoFilter>
  <sortState xmlns:xlrd2="http://schemas.microsoft.com/office/spreadsheetml/2017/richdata2" ref="A6:AB542">
    <sortCondition ref="A6:A542"/>
  </sortState>
  <dataConsolidate/>
  <phoneticPr fontId="1" type="noConversion"/>
  <conditionalFormatting sqref="A6:B535 A542:B1048576">
    <cfRule type="duplicateValues" dxfId="31" priority="27"/>
  </conditionalFormatting>
  <conditionalFormatting sqref="A536:B541">
    <cfRule type="duplicateValues" dxfId="30" priority="6"/>
  </conditionalFormatting>
  <conditionalFormatting sqref="E13">
    <cfRule type="duplicateValues" dxfId="22" priority="8"/>
  </conditionalFormatting>
  <conditionalFormatting sqref="E155:E156">
    <cfRule type="duplicateValues" dxfId="21" priority="9"/>
  </conditionalFormatting>
  <conditionalFormatting sqref="H1:H1048576">
    <cfRule type="cellIs" dxfId="20" priority="2" operator="equal">
      <formula>"绿"</formula>
    </cfRule>
    <cfRule type="cellIs" dxfId="19" priority="3" operator="equal">
      <formula>"蓝"</formula>
    </cfRule>
    <cfRule type="cellIs" dxfId="18" priority="4" operator="equal">
      <formula>"紫"</formula>
    </cfRule>
    <cfRule type="cellIs" dxfId="17" priority="5" operator="equal">
      <formula>"橙"</formula>
    </cfRule>
  </conditionalFormatting>
  <conditionalFormatting sqref="A1:A1048576">
    <cfRule type="duplicateValues" dxfId="16" priority="1"/>
  </conditionalFormatting>
  <dataValidations count="6">
    <dataValidation type="list" allowBlank="1" showInputMessage="1" showErrorMessage="1" sqref="J140 F6:F1048576" xr:uid="{7420AF73-FE1B-4B1E-95B3-0C7C8228C1A2}">
      <formula1>道具分类下拉菜单</formula1>
    </dataValidation>
    <dataValidation type="list" allowBlank="1" showInputMessage="1" showErrorMessage="1" sqref="J6:J139 J141:J1048576" xr:uid="{5BBB3666-B111-46D4-9351-20BAF2385170}">
      <formula1>作用下拉菜单</formula1>
    </dataValidation>
    <dataValidation type="list" allowBlank="1" showInputMessage="1" showErrorMessage="1" sqref="H6:H1048576" xr:uid="{701DE604-DBB9-46FB-B1BC-BF0395C6B7B6}">
      <formula1>道具品质下拉菜单</formula1>
    </dataValidation>
    <dataValidation type="list" allowBlank="1" showInputMessage="1" showErrorMessage="1" sqref="T6:T1048576" xr:uid="{BACC6AF2-5F7A-47A4-8477-D0FE0BC58088}">
      <formula1>背包分类下拉菜单</formula1>
    </dataValidation>
    <dataValidation type="custom" allowBlank="1" showInputMessage="1" showErrorMessage="1" error="ID重复" sqref="Z192:Z491 Z147:Z162 Z27:Z86 D6:D541 Z15:Z25 A1:B1048576" xr:uid="{83201F68-2519-4068-A52C-CFB1929DA322}">
      <formula1>COUNTIFS($A:$A,A1) =1</formula1>
    </dataValidation>
    <dataValidation allowBlank="1" showInputMessage="1" showErrorMessage="1" error="ID重复" sqref="E6:E541" xr:uid="{7423EC41-05B8-44E7-BDB9-0436AA8BBDB7}"/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02A8-32EF-4569-97B7-BF892DC45E96}">
  <sheetPr>
    <tabColor theme="0" tint="-0.499984740745262"/>
  </sheetPr>
  <dimension ref="A1:O13"/>
  <sheetViews>
    <sheetView workbookViewId="0">
      <selection activeCell="C39" sqref="C39"/>
    </sheetView>
  </sheetViews>
  <sheetFormatPr defaultRowHeight="14.25" x14ac:dyDescent="0.2"/>
  <cols>
    <col min="1" max="1" width="11" bestFit="1" customWidth="1"/>
    <col min="3" max="3" width="33.875" bestFit="1" customWidth="1"/>
    <col min="9" max="9" width="13" bestFit="1" customWidth="1"/>
    <col min="13" max="13" width="13" bestFit="1" customWidth="1"/>
  </cols>
  <sheetData>
    <row r="1" spans="1:15" x14ac:dyDescent="0.2">
      <c r="A1" s="5" t="s">
        <v>592</v>
      </c>
      <c r="B1" s="5" t="s">
        <v>593</v>
      </c>
      <c r="C1" s="5" t="s">
        <v>586</v>
      </c>
      <c r="E1" s="5" t="s">
        <v>596</v>
      </c>
      <c r="F1" s="5" t="s">
        <v>597</v>
      </c>
      <c r="G1" s="5" t="s">
        <v>586</v>
      </c>
      <c r="I1" s="5" t="s">
        <v>56</v>
      </c>
      <c r="J1" s="5" t="s">
        <v>594</v>
      </c>
      <c r="K1" s="5" t="s">
        <v>586</v>
      </c>
      <c r="M1" s="5" t="s">
        <v>588</v>
      </c>
      <c r="N1" s="5" t="s">
        <v>595</v>
      </c>
      <c r="O1" s="5" t="s">
        <v>586</v>
      </c>
    </row>
    <row r="2" spans="1:15" x14ac:dyDescent="0.2">
      <c r="A2" s="6" t="s">
        <v>69</v>
      </c>
      <c r="B2" s="6">
        <v>0</v>
      </c>
      <c r="C2" s="6"/>
      <c r="E2" s="6" t="s">
        <v>44</v>
      </c>
      <c r="F2" s="6">
        <v>1</v>
      </c>
      <c r="G2" s="6"/>
      <c r="I2" s="6" t="s">
        <v>57</v>
      </c>
      <c r="J2" s="6">
        <v>0</v>
      </c>
      <c r="K2" s="6"/>
      <c r="M2" s="6" t="s">
        <v>922</v>
      </c>
      <c r="N2" s="6">
        <v>0</v>
      </c>
      <c r="O2" s="6"/>
    </row>
    <row r="3" spans="1:15" x14ac:dyDescent="0.2">
      <c r="A3" s="6" t="s">
        <v>1357</v>
      </c>
      <c r="B3" s="6">
        <v>1</v>
      </c>
      <c r="C3" s="6"/>
      <c r="E3" s="6" t="s">
        <v>157</v>
      </c>
      <c r="F3" s="6">
        <v>2</v>
      </c>
      <c r="G3" s="6"/>
      <c r="I3" s="6" t="s">
        <v>58</v>
      </c>
      <c r="J3" s="6">
        <v>1</v>
      </c>
      <c r="K3" s="6"/>
      <c r="M3" s="6" t="s">
        <v>67</v>
      </c>
      <c r="N3" s="6">
        <v>1</v>
      </c>
      <c r="O3" s="6"/>
    </row>
    <row r="4" spans="1:15" x14ac:dyDescent="0.2">
      <c r="A4" s="6" t="s">
        <v>1360</v>
      </c>
      <c r="B4" s="6">
        <v>2</v>
      </c>
      <c r="C4" s="6"/>
      <c r="E4" s="6" t="s">
        <v>87</v>
      </c>
      <c r="F4" s="6">
        <v>3</v>
      </c>
      <c r="G4" s="6"/>
      <c r="I4" s="6" t="s">
        <v>59</v>
      </c>
      <c r="J4" s="6">
        <v>2</v>
      </c>
      <c r="K4" s="6"/>
      <c r="M4" s="6" t="s">
        <v>71</v>
      </c>
      <c r="N4" s="6">
        <v>2</v>
      </c>
      <c r="O4" s="6"/>
    </row>
    <row r="5" spans="1:15" x14ac:dyDescent="0.2">
      <c r="A5" s="6" t="s">
        <v>1361</v>
      </c>
      <c r="B5" s="6">
        <v>3</v>
      </c>
      <c r="C5" s="6"/>
      <c r="E5" s="6" t="s">
        <v>77</v>
      </c>
      <c r="F5" s="6">
        <v>4</v>
      </c>
      <c r="G5" s="6"/>
      <c r="I5" s="6" t="s">
        <v>60</v>
      </c>
      <c r="J5" s="6">
        <v>3</v>
      </c>
      <c r="K5" s="6"/>
      <c r="M5" s="6" t="s">
        <v>72</v>
      </c>
      <c r="N5" s="6">
        <v>3</v>
      </c>
      <c r="O5" s="6"/>
    </row>
    <row r="6" spans="1:15" x14ac:dyDescent="0.2">
      <c r="A6" s="6" t="s">
        <v>1359</v>
      </c>
      <c r="B6" s="6">
        <v>4</v>
      </c>
      <c r="C6" s="6"/>
      <c r="E6" s="6" t="s">
        <v>74</v>
      </c>
      <c r="F6" s="6">
        <v>5</v>
      </c>
      <c r="G6" s="6"/>
      <c r="I6" s="6" t="s">
        <v>61</v>
      </c>
      <c r="J6" s="6">
        <v>4</v>
      </c>
      <c r="K6" s="6"/>
      <c r="M6" s="6" t="s">
        <v>66</v>
      </c>
      <c r="N6" s="6">
        <v>4</v>
      </c>
      <c r="O6" s="6"/>
    </row>
    <row r="7" spans="1:15" x14ac:dyDescent="0.2">
      <c r="A7" s="6" t="s">
        <v>589</v>
      </c>
      <c r="B7" s="6">
        <v>5</v>
      </c>
      <c r="C7" s="6"/>
      <c r="I7" s="6" t="s">
        <v>62</v>
      </c>
      <c r="J7" s="6">
        <v>5</v>
      </c>
      <c r="K7" s="6"/>
      <c r="M7" s="6" t="s">
        <v>69</v>
      </c>
      <c r="N7" s="6">
        <v>5</v>
      </c>
      <c r="O7" s="6"/>
    </row>
    <row r="8" spans="1:15" x14ac:dyDescent="0.2">
      <c r="A8" s="6" t="s">
        <v>591</v>
      </c>
      <c r="B8" s="6">
        <v>6</v>
      </c>
      <c r="C8" s="6"/>
      <c r="I8" s="6" t="s">
        <v>42</v>
      </c>
      <c r="J8" s="6">
        <v>6</v>
      </c>
      <c r="K8" s="6"/>
    </row>
    <row r="9" spans="1:15" x14ac:dyDescent="0.2">
      <c r="A9" s="6" t="s">
        <v>1358</v>
      </c>
      <c r="B9" s="6">
        <v>1</v>
      </c>
      <c r="C9" s="6" t="s">
        <v>587</v>
      </c>
      <c r="I9" s="6" t="s">
        <v>39</v>
      </c>
      <c r="J9" s="6">
        <v>7</v>
      </c>
      <c r="K9" s="6"/>
    </row>
    <row r="10" spans="1:15" x14ac:dyDescent="0.2">
      <c r="A10" s="6" t="s">
        <v>450</v>
      </c>
      <c r="B10" s="6">
        <v>8</v>
      </c>
      <c r="C10" s="6"/>
      <c r="I10" s="6" t="s">
        <v>63</v>
      </c>
      <c r="J10" s="6">
        <v>8</v>
      </c>
      <c r="K10" s="6"/>
    </row>
    <row r="11" spans="1:15" x14ac:dyDescent="0.2">
      <c r="I11" s="6" t="s">
        <v>41</v>
      </c>
      <c r="J11" s="6">
        <v>9</v>
      </c>
      <c r="K11" s="6"/>
    </row>
    <row r="12" spans="1:15" x14ac:dyDescent="0.2">
      <c r="I12" s="6" t="s">
        <v>64</v>
      </c>
      <c r="J12" s="6">
        <v>10</v>
      </c>
      <c r="K12" s="6"/>
    </row>
    <row r="13" spans="1:15" x14ac:dyDescent="0.2">
      <c r="I13" s="6" t="s">
        <v>896</v>
      </c>
      <c r="J13" s="6">
        <v>11</v>
      </c>
      <c r="K13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配置说明</vt:lpstr>
      <vt:lpstr>道具表|CS|ItemData</vt:lpstr>
      <vt:lpstr>下拉菜单映射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黑翼（陈凯翔）</dc:creator>
  <cp:lastModifiedBy>fengzhuang</cp:lastModifiedBy>
  <dcterms:created xsi:type="dcterms:W3CDTF">2015-06-05T18:19:34Z</dcterms:created>
  <dcterms:modified xsi:type="dcterms:W3CDTF">2023-05-10T05:48:54Z</dcterms:modified>
</cp:coreProperties>
</file>