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Fork\pj42-config\pj42-product\"/>
    </mc:Choice>
  </mc:AlternateContent>
  <xr:revisionPtr revIDLastSave="0" documentId="13_ncr:1_{E27F5525-1539-488B-9A68-C28387BFBAE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配置说明" sheetId="3" r:id="rId1"/>
    <sheet name="关卡配置表|CS|StageData" sheetId="1" r:id="rId2"/>
  </sheets>
  <definedNames>
    <definedName name="_xlnm._FilterDatabase" localSheetId="1" hidden="1">'关卡配置表|CS|StageData'!$A$5:$AB$240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3" l="1"/>
  <c r="B29" i="3"/>
  <c r="B30" i="3"/>
  <c r="B31" i="3"/>
  <c r="B32" i="3"/>
  <c r="B33" i="3"/>
  <c r="B34" i="3"/>
  <c r="F151" i="1"/>
  <c r="F152" i="1"/>
  <c r="F153" i="1"/>
  <c r="F154" i="1"/>
  <c r="F155" i="1"/>
  <c r="F148" i="1"/>
  <c r="F149" i="1"/>
  <c r="F144" i="1"/>
  <c r="F145" i="1"/>
  <c r="F138" i="1"/>
  <c r="F139" i="1"/>
  <c r="F140" i="1"/>
  <c r="F141" i="1"/>
  <c r="F142" i="1"/>
  <c r="F143" i="1"/>
  <c r="F146" i="1"/>
  <c r="F147" i="1"/>
  <c r="F150" i="1"/>
  <c r="F211" i="1"/>
  <c r="F238" i="1"/>
  <c r="F237" i="1"/>
  <c r="F236" i="1"/>
  <c r="F235" i="1"/>
  <c r="F233" i="1"/>
  <c r="F232" i="1"/>
  <c r="F231" i="1"/>
  <c r="F230" i="1"/>
  <c r="F228" i="1"/>
  <c r="F227" i="1"/>
  <c r="F226" i="1"/>
  <c r="F225" i="1"/>
  <c r="F223" i="1"/>
  <c r="F222" i="1"/>
  <c r="F221" i="1"/>
  <c r="F220" i="1"/>
  <c r="F217" i="1" l="1"/>
  <c r="F216" i="1"/>
  <c r="F215" i="1"/>
  <c r="F214" i="1"/>
  <c r="F202" i="1"/>
  <c r="F201" i="1"/>
  <c r="F200" i="1"/>
  <c r="F199" i="1"/>
  <c r="F198" i="1"/>
  <c r="F197" i="1"/>
  <c r="F196" i="1"/>
  <c r="F195" i="1"/>
  <c r="F194" i="1"/>
  <c r="F135" i="1" l="1"/>
  <c r="F134" i="1"/>
  <c r="F133" i="1"/>
  <c r="F55" i="1"/>
  <c r="F50" i="1"/>
  <c r="F45" i="1"/>
  <c r="F40" i="1"/>
  <c r="F137" i="1"/>
  <c r="F136" i="1"/>
  <c r="F129" i="1"/>
  <c r="F130" i="1"/>
  <c r="F131" i="1"/>
  <c r="F132" i="1"/>
  <c r="F128" i="1"/>
  <c r="F121" i="1"/>
  <c r="F122" i="1"/>
  <c r="F123" i="1"/>
  <c r="F124" i="1"/>
  <c r="F125" i="1"/>
  <c r="F126" i="1"/>
  <c r="F127" i="1"/>
  <c r="F78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1" i="1"/>
  <c r="F42" i="1"/>
  <c r="F43" i="1"/>
  <c r="F44" i="1"/>
  <c r="F46" i="1"/>
  <c r="F47" i="1"/>
  <c r="F48" i="1"/>
  <c r="F49" i="1"/>
  <c r="F51" i="1"/>
  <c r="F52" i="1"/>
  <c r="F53" i="1"/>
  <c r="F54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203" i="1"/>
  <c r="F204" i="1"/>
  <c r="F205" i="1"/>
  <c r="F206" i="1"/>
  <c r="F207" i="1"/>
  <c r="F208" i="1"/>
  <c r="F209" i="1"/>
  <c r="F210" i="1"/>
  <c r="F212" i="1"/>
  <c r="F213" i="1"/>
  <c r="F218" i="1"/>
  <c r="F219" i="1"/>
  <c r="F224" i="1"/>
  <c r="F229" i="1"/>
  <c r="F234" i="1"/>
  <c r="F239" i="1"/>
  <c r="F2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fengzhuang</author>
    <author>Administrator</author>
  </authors>
  <commentList>
    <comment ref="V1" authorId="0" shapeId="0" xr:uid="{C521F709-112A-4D01-870A-B15120F19E18}">
      <text>
        <r>
          <rPr>
            <b/>
            <sz val="9"/>
            <color indexed="81"/>
            <rFont val="宋体"/>
            <charset val="134"/>
          </rPr>
          <t>确认一下，阵容表里的固定阵容哪个生效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A5" authorId="1" shapeId="0" xr:uid="{FE299CAA-E66E-480A-99E4-707F71F72C8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任务Id+1位数字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B5" authorId="0" shapeId="0" xr:uid="{DF68B1CC-9F7E-4457-B641-C59E5CD589A5}">
      <text>
        <r>
          <rPr>
            <b/>
            <sz val="9"/>
            <color indexed="81"/>
            <rFont val="宋体"/>
            <family val="3"/>
            <charset val="134"/>
          </rPr>
          <t>不填=上架
1=下架</t>
        </r>
      </text>
    </comment>
    <comment ref="E5" authorId="1" shapeId="0" xr:uid="{841DBC40-B164-40C7-9AD6-D9B44F35B0E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用于判断暂离/掉线中端的关卡是否会被顶掉。其中同类的会被顶掉。（关卡表中也有该字段，功能尚未开发！）
1、常规玩法
2、探索迷宫</t>
        </r>
      </text>
    </comment>
    <comment ref="F5" authorId="1" shapeId="0" xr:uid="{DF243D45-7479-414F-8BAD-95035B84B44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 战斗
2 迷宫</t>
        </r>
      </text>
    </comment>
    <comment ref="G5" authorId="1" shapeId="0" xr:uid="{FE49EEA0-4F87-40B3-A0DC-AEF51AACE12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 战斗
2 迷宫
3纯剧情</t>
        </r>
      </text>
    </comment>
    <comment ref="H5" authorId="1" shapeId="0" xr:uid="{EAC3063C-837A-4B93-9797-2300DB934A6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填写【通用】怪物阵容表中的ID</t>
        </r>
      </text>
    </comment>
    <comment ref="I5" authorId="0" shapeId="0" xr:uid="{CDE8B6C1-B5F5-4415-94F3-612E28994EDF}">
      <text>
        <r>
          <rPr>
            <sz val="9"/>
            <color indexed="81"/>
            <rFont val="宋体"/>
            <family val="3"/>
            <charset val="134"/>
          </rPr>
          <t>填写格式
chapterName:章节名字
chapterLabel:章节序号
例子：chapterName:初入南廷,chapterLabel:01</t>
        </r>
      </text>
    </comment>
    <comment ref="J5" authorId="0" shapeId="0" xr:uid="{B2A3A358-4826-4CF3-9562-70A2480FE171}">
      <text>
        <r>
          <rPr>
            <sz val="9"/>
            <color indexed="81"/>
            <rFont val="宋体"/>
            <charset val="134"/>
          </rPr>
          <t xml:space="preserve">同开启提示，不需要序号
</t>
        </r>
      </text>
    </comment>
    <comment ref="K5" authorId="0" shapeId="0" xr:uid="{C0F2A01E-E99E-4D4D-8CA5-1450B7C908B4}">
      <text>
        <r>
          <rPr>
            <sz val="9"/>
            <color indexed="81"/>
            <rFont val="宋体"/>
            <charset val="134"/>
          </rPr>
          <t xml:space="preserve">关卡类型=3时，
纯立绘剧情对的剧情id，id来源：立绘剧情表
</t>
        </r>
      </text>
    </comment>
    <comment ref="L5" authorId="0" shapeId="0" xr:uid="{4C0A9A8A-0FCC-4B9F-AB77-DDFC4EB4D6A9}">
      <text>
        <r>
          <rPr>
            <sz val="9"/>
            <color indexed="81"/>
            <rFont val="宋体"/>
            <charset val="134"/>
          </rPr>
          <t xml:space="preserve">进关卡前的剧情，现用在城市事件里（有战斗的）
</t>
        </r>
      </text>
    </comment>
    <comment ref="O5" authorId="1" shapeId="0" xr:uid="{E46007ED-BF02-4958-BBB4-716888CEDF9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回头需要修改为填写【通用】奖励表ID</t>
        </r>
      </text>
    </comment>
    <comment ref="P5" authorId="0" shapeId="0" xr:uid="{C836CB83-AE94-4071-B0F6-6B44878DBB7D}">
      <text>
        <r>
          <rPr>
            <sz val="9"/>
            <color indexed="81"/>
            <rFont val="宋体"/>
            <charset val="134"/>
          </rPr>
          <t xml:space="preserve">有立绘剧情的，选项对了的额外奖励
奖励id
</t>
        </r>
      </text>
    </comment>
    <comment ref="S5" authorId="1" shapeId="0" xr:uid="{F43A87B7-2DA3-4F20-BBDF-92AFEAEEBE5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配置关卡内战斗是否允许自动战斗
0 通关后允许
1 永久允许
2 永久不允许</t>
        </r>
      </text>
    </comment>
    <comment ref="U5" authorId="1" shapeId="0" xr:uid="{8422BD4E-B3A5-43A2-B488-F29296F3BFA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职业ID：数量限制
-1 不限制
0  限制0个
1~7 限制数量</t>
        </r>
      </text>
    </comment>
    <comment ref="W5" authorId="1" shapeId="0" xr:uid="{68D429FA-8DB9-467F-96AF-B07951C015EB}">
      <text>
        <r>
          <rPr>
            <b/>
            <sz val="9"/>
            <rFont val="宋体"/>
            <family val="3"/>
            <charset val="134"/>
          </rPr>
          <t xml:space="preserve">Administrator:
配合固定阵容一起使用，没有配置固定阵容则无效
填写格式{
1:交涉等级,2:思维等级,3:情报等级,4:计数等级,5:体能等级}
不填则对应等级默认为0
</t>
        </r>
      </text>
    </comment>
  </commentList>
</comments>
</file>

<file path=xl/sharedStrings.xml><?xml version="1.0" encoding="utf-8"?>
<sst xmlns="http://schemas.openxmlformats.org/spreadsheetml/2006/main" count="1871" uniqueCount="614">
  <si>
    <t>id</t>
  </si>
  <si>
    <t>title</t>
  </si>
  <si>
    <t>type</t>
  </si>
  <si>
    <t>formationId</t>
  </si>
  <si>
    <t>storyBefore</t>
  </si>
  <si>
    <t>storyAfter</t>
  </si>
  <si>
    <t>costId</t>
  </si>
  <si>
    <t>costNum</t>
  </si>
  <si>
    <t>failCost</t>
  </si>
  <si>
    <t>professionLimit</t>
  </si>
  <si>
    <t>regularFormation</t>
  </si>
  <si>
    <t>fixedLevel</t>
  </si>
  <si>
    <t>string</t>
  </si>
  <si>
    <t>I</t>
  </si>
  <si>
    <t>#</t>
  </si>
  <si>
    <t>I|N</t>
  </si>
  <si>
    <t>D|N</t>
  </si>
  <si>
    <t>前端</t>
  </si>
  <si>
    <t>failureCost</t>
  </si>
  <si>
    <t>professionalLimit</t>
  </si>
  <si>
    <t>fixedTeam</t>
  </si>
  <si>
    <t>#关卡ID</t>
  </si>
  <si>
    <t>关卡名称</t>
  </si>
  <si>
    <t>#类型中文</t>
  </si>
  <si>
    <t>关卡类型</t>
  </si>
  <si>
    <t>迷宫/怪物阵容ID</t>
  </si>
  <si>
    <t>消耗资源数量</t>
  </si>
  <si>
    <t>关卡失败消耗</t>
  </si>
  <si>
    <t>职业限制</t>
  </si>
  <si>
    <t>固定阵容</t>
  </si>
  <si>
    <t>固定专长</t>
  </si>
  <si>
    <t>探索迷宫2</t>
  </si>
  <si>
    <t>探索迷宫3</t>
  </si>
  <si>
    <t>探索迷宫4</t>
  </si>
  <si>
    <t>探索迷宫5</t>
  </si>
  <si>
    <t>探索迷宫6</t>
  </si>
  <si>
    <t>污染任务1</t>
  </si>
  <si>
    <t>运营活动1关卡1</t>
  </si>
  <si>
    <t>具体规则</t>
  </si>
  <si>
    <t>主线关卡</t>
  </si>
  <si>
    <t>支线关卡</t>
  </si>
  <si>
    <t>战斗</t>
  </si>
  <si>
    <t>迷宫</t>
  </si>
  <si>
    <t>关卡互斥类型</t>
    <phoneticPr fontId="5" type="noConversion"/>
  </si>
  <si>
    <t>int</t>
    <phoneticPr fontId="5" type="noConversion"/>
  </si>
  <si>
    <t>开始Id</t>
    <phoneticPr fontId="5" type="noConversion"/>
  </si>
  <si>
    <t>探索副本</t>
    <phoneticPr fontId="5" type="noConversion"/>
  </si>
  <si>
    <t>常规玩法</t>
    <phoneticPr fontId="5" type="noConversion"/>
  </si>
  <si>
    <r>
      <t>3</t>
    </r>
    <r>
      <rPr>
        <sz val="11"/>
        <color theme="1"/>
        <rFont val="等线"/>
        <family val="3"/>
        <charset val="134"/>
        <scheme val="minor"/>
      </rPr>
      <t>+玩法序号（2位）+副本序列（2位）+1难度</t>
    </r>
    <phoneticPr fontId="5" type="noConversion"/>
  </si>
  <si>
    <t>序号</t>
    <phoneticPr fontId="5" type="noConversion"/>
  </si>
  <si>
    <t>金币</t>
    <phoneticPr fontId="5" type="noConversion"/>
  </si>
  <si>
    <t>经验</t>
    <phoneticPr fontId="5" type="noConversion"/>
  </si>
  <si>
    <t>技能材料</t>
    <phoneticPr fontId="5" type="noConversion"/>
  </si>
  <si>
    <t>角色突破</t>
    <phoneticPr fontId="5" type="noConversion"/>
  </si>
  <si>
    <t>配件经验</t>
    <phoneticPr fontId="5" type="noConversion"/>
  </si>
  <si>
    <t>PVE1</t>
    <phoneticPr fontId="5" type="noConversion"/>
  </si>
  <si>
    <t>PVE2</t>
    <phoneticPr fontId="5" type="noConversion"/>
  </si>
  <si>
    <t>备注</t>
    <phoneticPr fontId="5" type="noConversion"/>
  </si>
  <si>
    <t>活动任务</t>
    <phoneticPr fontId="5" type="noConversion"/>
  </si>
  <si>
    <t>4+活动序号（2位）+副本序列（2位）+1难度</t>
    <phoneticPr fontId="5" type="noConversion"/>
  </si>
  <si>
    <r>
      <t>主线任务Id（</t>
    </r>
    <r>
      <rPr>
        <sz val="11"/>
        <color theme="1"/>
        <rFont val="等线"/>
        <family val="3"/>
        <charset val="134"/>
        <scheme val="minor"/>
      </rPr>
      <t>5位）</t>
    </r>
    <r>
      <rPr>
        <sz val="11"/>
        <color theme="1"/>
        <rFont val="等线"/>
        <family val="3"/>
        <charset val="134"/>
        <scheme val="minor"/>
      </rPr>
      <t>+序号（1位）</t>
    </r>
    <phoneticPr fontId="5" type="noConversion"/>
  </si>
  <si>
    <t>渗透任务关卡</t>
    <phoneticPr fontId="5" type="noConversion"/>
  </si>
  <si>
    <t>支线任务Id（5位）+序号（1位）</t>
    <phoneticPr fontId="5" type="noConversion"/>
  </si>
  <si>
    <t>框外风景</t>
    <phoneticPr fontId="5" type="noConversion"/>
  </si>
  <si>
    <t>探索迷宫4</t>
    <phoneticPr fontId="5" type="noConversion"/>
  </si>
  <si>
    <t>firstPassRewardId</t>
  </si>
  <si>
    <t>int</t>
  </si>
  <si>
    <t>城市战斗事件</t>
    <phoneticPr fontId="5" type="noConversion"/>
  </si>
  <si>
    <t>测试战斗关</t>
  </si>
  <si>
    <t>测试战斗关</t>
    <phoneticPr fontId="5" type="noConversion"/>
  </si>
  <si>
    <r>
      <t>l</t>
    </r>
    <r>
      <rPr>
        <sz val="11"/>
        <color theme="1"/>
        <rFont val="等线"/>
        <family val="3"/>
        <charset val="134"/>
        <scheme val="minor"/>
      </rPr>
      <t>imitTime</t>
    </r>
    <phoneticPr fontId="5" type="noConversion"/>
  </si>
  <si>
    <t>limitTime</t>
    <phoneticPr fontId="5" type="noConversion"/>
  </si>
  <si>
    <t>关卡超时最长时间，单位分钟</t>
    <phoneticPr fontId="5" type="noConversion"/>
  </si>
  <si>
    <r>
      <t>maze</t>
    </r>
    <r>
      <rPr>
        <sz val="11"/>
        <color theme="1"/>
        <rFont val="等线"/>
        <family val="3"/>
        <charset val="134"/>
        <scheme val="minor"/>
      </rPr>
      <t>AimDesc</t>
    </r>
    <phoneticPr fontId="5" type="noConversion"/>
  </si>
  <si>
    <t>typeList</t>
    <phoneticPr fontId="5" type="noConversion"/>
  </si>
  <si>
    <t>recommendSpecialtyId</t>
    <phoneticPr fontId="5" type="noConversion"/>
  </si>
  <si>
    <t>int[]</t>
  </si>
  <si>
    <t>#</t>
    <phoneticPr fontId="5" type="noConversion"/>
  </si>
  <si>
    <t>探索目标</t>
    <phoneticPr fontId="5" type="noConversion"/>
  </si>
  <si>
    <t>系别</t>
    <phoneticPr fontId="5" type="noConversion"/>
  </si>
  <si>
    <t>推荐专长</t>
    <phoneticPr fontId="5" type="noConversion"/>
  </si>
  <si>
    <t>[1,2,5]</t>
    <phoneticPr fontId="5" type="noConversion"/>
  </si>
  <si>
    <r>
      <t>[1:2,2:3,3:5,</t>
    </r>
    <r>
      <rPr>
        <sz val="11"/>
        <color theme="1"/>
        <rFont val="等线"/>
        <family val="3"/>
        <charset val="134"/>
        <scheme val="minor"/>
      </rPr>
      <t>2|5:0</t>
    </r>
    <r>
      <rPr>
        <sz val="11"/>
        <color theme="1"/>
        <rFont val="等线"/>
        <family val="3"/>
        <charset val="134"/>
        <scheme val="minor"/>
      </rPr>
      <t>,3|4:10</t>
    </r>
    <r>
      <rPr>
        <sz val="11"/>
        <color theme="1"/>
        <rFont val="等线"/>
        <family val="3"/>
        <charset val="134"/>
        <scheme val="minor"/>
      </rPr>
      <t>]</t>
    </r>
    <phoneticPr fontId="5" type="noConversion"/>
  </si>
  <si>
    <t>探索目标3</t>
  </si>
  <si>
    <t>[1,2,5]</t>
  </si>
  <si>
    <t>探索目标4</t>
  </si>
  <si>
    <t>探索目标5</t>
  </si>
  <si>
    <r>
      <t>[1:2,2:3,3:5,</t>
    </r>
    <r>
      <rPr>
        <sz val="11"/>
        <color theme="1"/>
        <rFont val="等线"/>
        <family val="3"/>
        <charset val="134"/>
        <scheme val="minor"/>
      </rPr>
      <t>2|5:0</t>
    </r>
    <r>
      <rPr>
        <sz val="11"/>
        <color theme="1"/>
        <rFont val="等线"/>
        <family val="3"/>
        <charset val="134"/>
        <scheme val="minor"/>
      </rPr>
      <t>,3|4:10]</t>
    </r>
    <r>
      <rPr>
        <sz val="11"/>
        <color theme="1"/>
        <rFont val="等线"/>
        <family val="3"/>
        <charset val="134"/>
        <scheme val="minor"/>
      </rPr>
      <t/>
    </r>
  </si>
  <si>
    <t>探索目标6</t>
  </si>
  <si>
    <t>探索目标7</t>
  </si>
  <si>
    <t>探索目标8</t>
  </si>
  <si>
    <t>探索目标9</t>
  </si>
  <si>
    <t>探索目标10</t>
  </si>
  <si>
    <t>探索目标11</t>
  </si>
  <si>
    <t>探索目标12</t>
  </si>
  <si>
    <t>探索目标13</t>
  </si>
  <si>
    <t>探索目标14</t>
  </si>
  <si>
    <t>探索目标15</t>
  </si>
  <si>
    <t>探索目标16</t>
  </si>
  <si>
    <t>探索目标17</t>
  </si>
  <si>
    <t>探索目标18</t>
  </si>
  <si>
    <t>探索目标19</t>
  </si>
  <si>
    <t>探索目标21</t>
  </si>
  <si>
    <t>探索目标22</t>
  </si>
  <si>
    <t>探索目标23</t>
  </si>
  <si>
    <t>探索目标24</t>
  </si>
  <si>
    <t>探索目标25</t>
  </si>
  <si>
    <t>探索目标26</t>
  </si>
  <si>
    <t>探索目标27</t>
  </si>
  <si>
    <t>探索目标28</t>
  </si>
  <si>
    <t>探索目标29</t>
  </si>
  <si>
    <t>探索目标30</t>
  </si>
  <si>
    <t>探索目标31</t>
  </si>
  <si>
    <t>探索目标32</t>
  </si>
  <si>
    <t>探索目标33</t>
  </si>
  <si>
    <t>探索目标34</t>
  </si>
  <si>
    <t>探索目标35</t>
  </si>
  <si>
    <t>探索目标36</t>
  </si>
  <si>
    <t>探索目标37</t>
  </si>
  <si>
    <t>探索目标38</t>
  </si>
  <si>
    <t>探索目标39</t>
  </si>
  <si>
    <t>探索目标40</t>
  </si>
  <si>
    <t>探索目标41</t>
  </si>
  <si>
    <t>探索目标42</t>
  </si>
  <si>
    <t>探索目标43</t>
  </si>
  <si>
    <t>探索目标44</t>
  </si>
  <si>
    <t>探索目标45</t>
  </si>
  <si>
    <t>探索目标46</t>
  </si>
  <si>
    <t>探索目标47</t>
  </si>
  <si>
    <t>探索目标48</t>
  </si>
  <si>
    <t>探索目标49</t>
  </si>
  <si>
    <t>探索目标50</t>
  </si>
  <si>
    <t>探索目标51</t>
  </si>
  <si>
    <t>探索目标52</t>
  </si>
  <si>
    <t>探索目标53</t>
  </si>
  <si>
    <t>探索目标54</t>
  </si>
  <si>
    <t>探索目标55</t>
  </si>
  <si>
    <t>探索目标56</t>
  </si>
  <si>
    <t>探索目标57</t>
  </si>
  <si>
    <t>探索目标58</t>
  </si>
  <si>
    <t>探索目标59</t>
  </si>
  <si>
    <t>探索目标60</t>
  </si>
  <si>
    <t>探索目标61</t>
  </si>
  <si>
    <t>探索目标62</t>
  </si>
  <si>
    <t>探索目标63</t>
  </si>
  <si>
    <t>探索目标64</t>
  </si>
  <si>
    <t>探索目标65</t>
  </si>
  <si>
    <t>探索目标66</t>
  </si>
  <si>
    <t>探索目标67</t>
  </si>
  <si>
    <t>探索目标68</t>
  </si>
  <si>
    <t>探索目标69</t>
  </si>
  <si>
    <t>探索目标70</t>
  </si>
  <si>
    <t>探索目标71</t>
  </si>
  <si>
    <t>探索目标72</t>
  </si>
  <si>
    <t>探索目标73</t>
  </si>
  <si>
    <t>探索目标74</t>
  </si>
  <si>
    <t>探索目标75</t>
  </si>
  <si>
    <t>探索目标76</t>
  </si>
  <si>
    <t>探索目标77</t>
  </si>
  <si>
    <t>探索目标78</t>
  </si>
  <si>
    <t>探索目标79</t>
  </si>
  <si>
    <t>探索目标80</t>
  </si>
  <si>
    <t>探索目标81</t>
  </si>
  <si>
    <t>探索目标82</t>
  </si>
  <si>
    <t>探索目标83</t>
  </si>
  <si>
    <t>探索目标84</t>
  </si>
  <si>
    <t>探索目标85</t>
  </si>
  <si>
    <t>探索目标86</t>
  </si>
  <si>
    <t>探索目标129</t>
  </si>
  <si>
    <t>探索目标130</t>
  </si>
  <si>
    <t>探索目标131</t>
  </si>
  <si>
    <t>探索目标135</t>
  </si>
  <si>
    <t>探索目标136</t>
  </si>
  <si>
    <t>探索目标137</t>
  </si>
  <si>
    <t>探索目标141</t>
  </si>
  <si>
    <t>探索目标143</t>
  </si>
  <si>
    <t>探索目标144</t>
  </si>
  <si>
    <t>探索目标145</t>
  </si>
  <si>
    <t>探索目标146</t>
  </si>
  <si>
    <t>探索目标147</t>
  </si>
  <si>
    <t>探索目标148</t>
  </si>
  <si>
    <t>简单工作</t>
    <phoneticPr fontId="8" type="noConversion"/>
  </si>
  <si>
    <t>超市偶遇</t>
    <phoneticPr fontId="7"/>
  </si>
  <si>
    <t>天雷无妄</t>
    <phoneticPr fontId="8" type="noConversion"/>
  </si>
  <si>
    <t>个人硬盘</t>
  </si>
  <si>
    <t>常识缺陷</t>
  </si>
  <si>
    <t>真相背后的真相</t>
  </si>
  <si>
    <t>群众的眼睛</t>
  </si>
  <si>
    <t>做事留一线</t>
  </si>
  <si>
    <t>少年和男人</t>
  </si>
  <si>
    <t>简单工作2</t>
    <phoneticPr fontId="8" type="noConversion"/>
  </si>
  <si>
    <t>少女心思</t>
    <phoneticPr fontId="8" type="noConversion"/>
  </si>
  <si>
    <t>魔鬼训练</t>
    <phoneticPr fontId="8" type="noConversion"/>
  </si>
  <si>
    <t>健身达人</t>
    <phoneticPr fontId="8" type="noConversion"/>
  </si>
  <si>
    <t>猫还是狗？</t>
    <phoneticPr fontId="5" type="noConversion"/>
  </si>
  <si>
    <t>城市关卡</t>
    <phoneticPr fontId="5" type="noConversion"/>
  </si>
  <si>
    <t>5+一位事件类型+三位事件序列+两位难度</t>
    <phoneticPr fontId="5" type="noConversion"/>
  </si>
  <si>
    <t>[1:5,4:1,5:1]</t>
    <phoneticPr fontId="5" type="noConversion"/>
  </si>
  <si>
    <t>[1:2,2:3,3:5,2|5:0,3|4:10]</t>
  </si>
  <si>
    <t>[1]</t>
    <phoneticPr fontId="5" type="noConversion"/>
  </si>
  <si>
    <t>[3]</t>
    <phoneticPr fontId="5" type="noConversion"/>
  </si>
  <si>
    <t>[1]</t>
    <phoneticPr fontId="5" type="noConversion"/>
  </si>
  <si>
    <t>关卡识别名</t>
    <phoneticPr fontId="5" type="noConversion"/>
  </si>
  <si>
    <t>stageName</t>
    <phoneticPr fontId="5" type="noConversion"/>
  </si>
  <si>
    <t>1-2-1</t>
    <phoneticPr fontId="5" type="noConversion"/>
  </si>
  <si>
    <t>1-2-2</t>
    <phoneticPr fontId="5" type="noConversion"/>
  </si>
  <si>
    <t>1-2-3</t>
    <phoneticPr fontId="5" type="noConversion"/>
  </si>
  <si>
    <t>1-3</t>
    <phoneticPr fontId="5" type="noConversion"/>
  </si>
  <si>
    <t>1-4-1</t>
    <phoneticPr fontId="5" type="noConversion"/>
  </si>
  <si>
    <t>1-4-2</t>
  </si>
  <si>
    <t>1-4-3</t>
  </si>
  <si>
    <t>1-5-1</t>
    <phoneticPr fontId="5" type="noConversion"/>
  </si>
  <si>
    <t>1-5-2</t>
  </si>
  <si>
    <t>1-5-3</t>
  </si>
  <si>
    <t>1-6-1</t>
    <phoneticPr fontId="5" type="noConversion"/>
  </si>
  <si>
    <t>1-6-2</t>
  </si>
  <si>
    <t>1-6-3</t>
  </si>
  <si>
    <t>1-7-1</t>
    <phoneticPr fontId="5" type="noConversion"/>
  </si>
  <si>
    <t>1-7-2</t>
  </si>
  <si>
    <t>1-7-3</t>
  </si>
  <si>
    <t>1-8</t>
    <phoneticPr fontId="5" type="noConversion"/>
  </si>
  <si>
    <t>1-9-1</t>
    <phoneticPr fontId="5" type="noConversion"/>
  </si>
  <si>
    <t>1-9-2</t>
  </si>
  <si>
    <t>1-9-3</t>
  </si>
  <si>
    <t>1-10</t>
    <phoneticPr fontId="5" type="noConversion"/>
  </si>
  <si>
    <t>1-11-1</t>
    <phoneticPr fontId="5" type="noConversion"/>
  </si>
  <si>
    <t>1-11-2</t>
  </si>
  <si>
    <t>1-11-3</t>
  </si>
  <si>
    <t>1-12-1</t>
    <phoneticPr fontId="5" type="noConversion"/>
  </si>
  <si>
    <t>1-12-2</t>
  </si>
  <si>
    <t>1-12-3</t>
  </si>
  <si>
    <t>1-13-1</t>
    <phoneticPr fontId="5" type="noConversion"/>
  </si>
  <si>
    <t>1-13-2</t>
  </si>
  <si>
    <t>1-13-3</t>
  </si>
  <si>
    <t>1-14-1</t>
    <phoneticPr fontId="5" type="noConversion"/>
  </si>
  <si>
    <t>1-14-2</t>
  </si>
  <si>
    <t>1-14-3</t>
  </si>
  <si>
    <t>1-15-1</t>
    <phoneticPr fontId="5" type="noConversion"/>
  </si>
  <si>
    <t>1-15-2</t>
  </si>
  <si>
    <t>1-15-3</t>
  </si>
  <si>
    <t>1-16-1</t>
    <phoneticPr fontId="5" type="noConversion"/>
  </si>
  <si>
    <t>1-16-2</t>
  </si>
  <si>
    <t>1-16-3</t>
  </si>
  <si>
    <t>1-18</t>
    <phoneticPr fontId="5" type="noConversion"/>
  </si>
  <si>
    <t>1-17</t>
    <phoneticPr fontId="5" type="noConversion"/>
  </si>
  <si>
    <t>1-1</t>
  </si>
  <si>
    <t>突发事件战斗</t>
    <phoneticPr fontId="8" type="noConversion"/>
  </si>
  <si>
    <t>story</t>
    <phoneticPr fontId="5" type="noConversion"/>
  </si>
  <si>
    <t>关卡剧情</t>
    <phoneticPr fontId="5" type="noConversion"/>
  </si>
  <si>
    <t>剧情</t>
    <phoneticPr fontId="5" type="noConversion"/>
  </si>
  <si>
    <t>打卡记录</t>
    <phoneticPr fontId="8" type="noConversion"/>
  </si>
  <si>
    <t>monsterId</t>
    <phoneticPr fontId="5" type="noConversion"/>
  </si>
  <si>
    <t>I|N</t>
    <phoneticPr fontId="5" type="noConversion"/>
  </si>
  <si>
    <t>0-1-1</t>
    <phoneticPr fontId="5" type="noConversion"/>
  </si>
  <si>
    <t>0-1-2</t>
    <phoneticPr fontId="5" type="noConversion"/>
  </si>
  <si>
    <t>[1]</t>
  </si>
  <si>
    <t>角色行动</t>
    <phoneticPr fontId="8" type="noConversion"/>
  </si>
  <si>
    <t>忠诚不绝对</t>
    <phoneticPr fontId="5" type="noConversion"/>
  </si>
  <si>
    <t>{1:1007,2:1008,3:1006,4:1009}</t>
    <phoneticPr fontId="5" type="noConversion"/>
  </si>
  <si>
    <t>万能装备箱</t>
    <phoneticPr fontId="8" type="noConversion"/>
  </si>
  <si>
    <r>
      <t>[1:2,2:3,3:5,</t>
    </r>
    <r>
      <rPr>
        <sz val="11"/>
        <color theme="1"/>
        <rFont val="等线"/>
        <family val="3"/>
        <charset val="134"/>
        <scheme val="minor"/>
      </rPr>
      <t>2|5:0</t>
    </r>
    <r>
      <rPr>
        <sz val="11"/>
        <color theme="1"/>
        <rFont val="等线"/>
        <family val="3"/>
        <charset val="134"/>
        <scheme val="minor"/>
      </rPr>
      <t>,3|4:10]</t>
    </r>
    <r>
      <rPr>
        <sz val="11"/>
        <color theme="1"/>
        <rFont val="等线"/>
        <family val="3"/>
        <charset val="134"/>
        <scheme val="minor"/>
      </rPr>
      <t/>
    </r>
    <phoneticPr fontId="5" type="noConversion"/>
  </si>
  <si>
    <t>势力行动</t>
    <phoneticPr fontId="5" type="noConversion"/>
  </si>
  <si>
    <t>角色行动</t>
    <phoneticPr fontId="5" type="noConversion"/>
  </si>
  <si>
    <t>潜在安保危机</t>
    <phoneticPr fontId="5" type="noConversion"/>
  </si>
  <si>
    <t>[1:0,2:0,3:0,4:0,5:0]</t>
    <phoneticPr fontId="5" type="noConversion"/>
  </si>
  <si>
    <t>[2:5]</t>
    <phoneticPr fontId="5" type="noConversion"/>
  </si>
  <si>
    <t>2-1</t>
    <phoneticPr fontId="5" type="noConversion"/>
  </si>
  <si>
    <t>2-2-1</t>
    <phoneticPr fontId="5" type="noConversion"/>
  </si>
  <si>
    <t>2-2-2</t>
  </si>
  <si>
    <t>2-2-3</t>
  </si>
  <si>
    <t>2-3-1</t>
    <phoneticPr fontId="5" type="noConversion"/>
  </si>
  <si>
    <t>2-3-2</t>
    <phoneticPr fontId="5" type="noConversion"/>
  </si>
  <si>
    <t>2-3-3</t>
    <phoneticPr fontId="5" type="noConversion"/>
  </si>
  <si>
    <t>2-4</t>
    <phoneticPr fontId="5" type="noConversion"/>
  </si>
  <si>
    <t>2-5-1</t>
    <phoneticPr fontId="5" type="noConversion"/>
  </si>
  <si>
    <t>2-5-2</t>
    <phoneticPr fontId="5" type="noConversion"/>
  </si>
  <si>
    <t>2-5-3</t>
    <phoneticPr fontId="5" type="noConversion"/>
  </si>
  <si>
    <t>2-6</t>
    <phoneticPr fontId="5" type="noConversion"/>
  </si>
  <si>
    <t>2-8</t>
    <phoneticPr fontId="5" type="noConversion"/>
  </si>
  <si>
    <t>2-9</t>
    <phoneticPr fontId="5" type="noConversion"/>
  </si>
  <si>
    <t>2-7-2</t>
    <phoneticPr fontId="5" type="noConversion"/>
  </si>
  <si>
    <t>2-7-3</t>
    <phoneticPr fontId="5" type="noConversion"/>
  </si>
  <si>
    <t>2-7-1</t>
    <phoneticPr fontId="5" type="noConversion"/>
  </si>
  <si>
    <t>550011</t>
  </si>
  <si>
    <t>550021</t>
  </si>
  <si>
    <t>550031</t>
  </si>
  <si>
    <t>550041</t>
  </si>
  <si>
    <t>550051</t>
  </si>
  <si>
    <t>540111</t>
  </si>
  <si>
    <t>540121</t>
  </si>
  <si>
    <t>540131</t>
  </si>
  <si>
    <t>540141</t>
  </si>
  <si>
    <t>540151</t>
  </si>
  <si>
    <t>540211</t>
  </si>
  <si>
    <t>540221</t>
  </si>
  <si>
    <t>540231</t>
  </si>
  <si>
    <t>540241</t>
  </si>
  <si>
    <t>540251</t>
  </si>
  <si>
    <t>540311</t>
  </si>
  <si>
    <t>540321</t>
  </si>
  <si>
    <t>540331</t>
  </si>
  <si>
    <t>540341</t>
  </si>
  <si>
    <t>540351</t>
  </si>
  <si>
    <t>530411</t>
  </si>
  <si>
    <t>530421</t>
  </si>
  <si>
    <t>530431</t>
  </si>
  <si>
    <t>530441</t>
  </si>
  <si>
    <t>530451</t>
  </si>
  <si>
    <t>三岔口</t>
    <phoneticPr fontId="8" type="noConversion"/>
  </si>
  <si>
    <t>发型售后</t>
    <phoneticPr fontId="8" type="noConversion"/>
  </si>
  <si>
    <t>方术流传</t>
    <phoneticPr fontId="8" type="noConversion"/>
  </si>
  <si>
    <t>身体检查</t>
    <phoneticPr fontId="8" type="noConversion"/>
  </si>
  <si>
    <t>大佬气度</t>
    <phoneticPr fontId="8" type="noConversion"/>
  </si>
  <si>
    <t>联合收管</t>
    <phoneticPr fontId="8" type="noConversion"/>
  </si>
  <si>
    <t>新据点</t>
    <phoneticPr fontId="8" type="noConversion"/>
  </si>
  <si>
    <t>大象滑梯</t>
    <phoneticPr fontId="8" type="noConversion"/>
  </si>
  <si>
    <t>冰箱</t>
    <phoneticPr fontId="8" type="noConversion"/>
  </si>
  <si>
    <t>南廷环线</t>
    <phoneticPr fontId="8" type="noConversion"/>
  </si>
  <si>
    <t>雨塘大道</t>
    <phoneticPr fontId="8" type="noConversion"/>
  </si>
  <si>
    <t>泉莲大厦</t>
    <phoneticPr fontId="8" type="noConversion"/>
  </si>
  <si>
    <t>纬五巷</t>
    <phoneticPr fontId="8" type="noConversion"/>
  </si>
  <si>
    <t>橙出不穷</t>
  </si>
  <si>
    <t>autoBattle</t>
  </si>
  <si>
    <t>自动战斗配置</t>
    <phoneticPr fontId="5" type="noConversion"/>
  </si>
  <si>
    <t>{4:7,5:7}</t>
  </si>
  <si>
    <t>遇人不识</t>
    <phoneticPr fontId="8" type="noConversion"/>
  </si>
  <si>
    <t>欲盖名章</t>
    <phoneticPr fontId="8" type="noConversion"/>
  </si>
  <si>
    <t>送信途中</t>
    <phoneticPr fontId="8" type="noConversion"/>
  </si>
  <si>
    <t>秘密线人</t>
    <phoneticPr fontId="8" type="noConversion"/>
  </si>
  <si>
    <t>新招式训练！</t>
    <phoneticPr fontId="8" type="noConversion"/>
  </si>
  <si>
    <t>低级错误</t>
    <phoneticPr fontId="8" type="noConversion"/>
  </si>
  <si>
    <t>武的道理</t>
  </si>
  <si>
    <t>难度1 车厢：消费</t>
    <phoneticPr fontId="5" type="noConversion"/>
  </si>
  <si>
    <t>难度2 车厢：消费</t>
    <phoneticPr fontId="5" type="noConversion"/>
  </si>
  <si>
    <t>难度3 车厢：消费</t>
  </si>
  <si>
    <t>难度4 车厢：消费</t>
  </si>
  <si>
    <t>难度5 车厢：消费</t>
  </si>
  <si>
    <t>难度1 车厢：意志</t>
    <phoneticPr fontId="5" type="noConversion"/>
  </si>
  <si>
    <t>难度2 车厢：意志</t>
    <phoneticPr fontId="5" type="noConversion"/>
  </si>
  <si>
    <t>难度3 车厢：意志</t>
  </si>
  <si>
    <t>难度4 车厢：意志</t>
  </si>
  <si>
    <t>难度5 车厢：意志</t>
  </si>
  <si>
    <t>难度1 物质性景观车厢</t>
    <phoneticPr fontId="5" type="noConversion"/>
  </si>
  <si>
    <t>难度2 物质性景观车厢</t>
    <phoneticPr fontId="5" type="noConversion"/>
  </si>
  <si>
    <t>难度3 物质性景观车厢</t>
  </si>
  <si>
    <t>难度4 物质性景观车厢</t>
  </si>
  <si>
    <t>难度5 物质性景观车厢</t>
  </si>
  <si>
    <t>难度2 符号性景观车厢</t>
    <phoneticPr fontId="5" type="noConversion"/>
  </si>
  <si>
    <t>难度1 符号性景观车厢</t>
    <phoneticPr fontId="5" type="noConversion"/>
  </si>
  <si>
    <t>难度3 符号性景观车厢</t>
  </si>
  <si>
    <t>难度4 符号性景观车厢</t>
  </si>
  <si>
    <t>难度5 符号性景观车厢</t>
  </si>
  <si>
    <t>难度1 在场性景观车厢</t>
    <phoneticPr fontId="5" type="noConversion"/>
  </si>
  <si>
    <t>难度2 在场性景观车厢</t>
    <phoneticPr fontId="5" type="noConversion"/>
  </si>
  <si>
    <t>难度3 在场性景观车厢</t>
  </si>
  <si>
    <t>难度4 在场性景观车厢</t>
  </si>
  <si>
    <t>难度5 在场性景观车厢</t>
  </si>
  <si>
    <t>难度1 认知型精神分析车厢</t>
    <phoneticPr fontId="5" type="noConversion"/>
  </si>
  <si>
    <t>难度2 认知型精神分析车厢</t>
    <phoneticPr fontId="5" type="noConversion"/>
  </si>
  <si>
    <t>难度1 记忆型精神分析车厢</t>
    <phoneticPr fontId="5" type="noConversion"/>
  </si>
  <si>
    <t>难度2 记忆型精神分析车厢</t>
    <phoneticPr fontId="5" type="noConversion"/>
  </si>
  <si>
    <t>难度1 主观型精神分析车厢</t>
    <phoneticPr fontId="5" type="noConversion"/>
  </si>
  <si>
    <t>难度2 主观型精神分析车厢</t>
    <phoneticPr fontId="5" type="noConversion"/>
  </si>
  <si>
    <t>难度1 模拟型精神分析车厢</t>
    <phoneticPr fontId="5" type="noConversion"/>
  </si>
  <si>
    <t>难度2 模拟型精神分析车厢</t>
    <phoneticPr fontId="5" type="noConversion"/>
  </si>
  <si>
    <t>难度3 模拟型精神分析车厢</t>
  </si>
  <si>
    <t>难度4 模拟型精神分析车厢</t>
  </si>
  <si>
    <t>难度5 模拟型精神分析车厢</t>
  </si>
  <si>
    <t>难度1 车厢：控制论</t>
    <phoneticPr fontId="5" type="noConversion"/>
  </si>
  <si>
    <t>难度2 车厢：控制论</t>
  </si>
  <si>
    <t>难度3 车厢：控制论</t>
  </si>
  <si>
    <t>难度4 车厢：控制论</t>
  </si>
  <si>
    <t>难度5 车厢：控制论</t>
  </si>
  <si>
    <t>extraReward</t>
    <phoneticPr fontId="5" type="noConversion"/>
  </si>
  <si>
    <t>立绘剧情选项奖励掉落组</t>
    <phoneticPr fontId="5" type="noConversion"/>
  </si>
  <si>
    <t>危在旦夕</t>
    <phoneticPr fontId="7"/>
  </si>
  <si>
    <t>苏醒</t>
    <phoneticPr fontId="7"/>
  </si>
  <si>
    <t>商务礼仪</t>
    <phoneticPr fontId="7"/>
  </si>
  <si>
    <t>单方面交易</t>
    <phoneticPr fontId="7"/>
  </si>
  <si>
    <t>暇忆旧事</t>
    <phoneticPr fontId="5" type="noConversion"/>
  </si>
  <si>
    <t>施工纠纷</t>
    <phoneticPr fontId="5" type="noConversion"/>
  </si>
  <si>
    <t>黑雨</t>
    <phoneticPr fontId="5" type="noConversion"/>
  </si>
  <si>
    <t>多重身份</t>
    <phoneticPr fontId="5" type="noConversion"/>
  </si>
  <si>
    <t>又一次巧合</t>
    <phoneticPr fontId="5" type="noConversion"/>
  </si>
  <si>
    <t>深陷泥潭</t>
    <phoneticPr fontId="5" type="noConversion"/>
  </si>
  <si>
    <t>后巷接头</t>
    <phoneticPr fontId="5" type="noConversion"/>
  </si>
  <si>
    <t>冰室突袭</t>
    <phoneticPr fontId="5" type="noConversion"/>
  </si>
  <si>
    <t>全联现身</t>
    <phoneticPr fontId="5" type="noConversion"/>
  </si>
  <si>
    <t>异乡人</t>
    <phoneticPr fontId="5" type="noConversion"/>
  </si>
  <si>
    <t>暴雨将至</t>
    <phoneticPr fontId="5" type="noConversion"/>
  </si>
  <si>
    <t>搜检</t>
    <phoneticPr fontId="5" type="noConversion"/>
  </si>
  <si>
    <t>你往何处去</t>
    <phoneticPr fontId="5" type="noConversion"/>
  </si>
  <si>
    <t>新月升起</t>
    <phoneticPr fontId="5" type="noConversion"/>
  </si>
  <si>
    <t>意外访客</t>
    <phoneticPr fontId="5" type="noConversion"/>
  </si>
  <si>
    <t>黄雀在后</t>
    <phoneticPr fontId="7"/>
  </si>
  <si>
    <t>一封请柬</t>
    <phoneticPr fontId="7"/>
  </si>
  <si>
    <t>鸿门宴</t>
    <phoneticPr fontId="7"/>
  </si>
  <si>
    <t>愿者上钩</t>
  </si>
  <si>
    <t>日常工作</t>
    <phoneticPr fontId="7"/>
  </si>
  <si>
    <t>蛛丝马迹</t>
    <phoneticPr fontId="7"/>
  </si>
  <si>
    <t>嫌疑人</t>
    <phoneticPr fontId="7"/>
  </si>
  <si>
    <t>他乡的群鸟</t>
    <phoneticPr fontId="7"/>
  </si>
  <si>
    <t>变故横生</t>
    <phoneticPr fontId="7"/>
  </si>
  <si>
    <t>逃离</t>
    <phoneticPr fontId="7"/>
  </si>
  <si>
    <t>难度5 认知型精神分析车厢</t>
    <phoneticPr fontId="5" type="noConversion"/>
  </si>
  <si>
    <t>难度3 记忆型精神分析车厢</t>
    <phoneticPr fontId="5" type="noConversion"/>
  </si>
  <si>
    <t>难度4 记忆型精神分析车厢</t>
    <phoneticPr fontId="5" type="noConversion"/>
  </si>
  <si>
    <t>难度5 记忆型精神分析车厢</t>
    <phoneticPr fontId="5" type="noConversion"/>
  </si>
  <si>
    <t>难度3 主观型精神分析车厢</t>
    <phoneticPr fontId="5" type="noConversion"/>
  </si>
  <si>
    <t>难度4 主观型精神分析车厢</t>
    <phoneticPr fontId="5" type="noConversion"/>
  </si>
  <si>
    <t>难度5 主观型精神分析车厢</t>
    <phoneticPr fontId="5" type="noConversion"/>
  </si>
  <si>
    <t>难度3 认知型精神分析车厢</t>
    <phoneticPr fontId="5" type="noConversion"/>
  </si>
  <si>
    <t>难度4 认知型精神分析车厢</t>
    <phoneticPr fontId="5" type="noConversion"/>
  </si>
  <si>
    <t>chapterBeginNotice</t>
  </si>
  <si>
    <t>chapterFinishNotice</t>
  </si>
  <si>
    <t>章节开启提示</t>
  </si>
  <si>
    <t>章节结束提示</t>
  </si>
  <si>
    <t>chapterName:初入南廷,chapterLabel:01</t>
    <phoneticPr fontId="5" type="noConversion"/>
  </si>
  <si>
    <t>chapterName:初入南廷</t>
    <phoneticPr fontId="5" type="noConversion"/>
  </si>
  <si>
    <t>- 调查当前的情况
- 联络上失散的小队成员</t>
  </si>
  <si>
    <t>- 处理当前事件</t>
  </si>
  <si>
    <t>- 寻找“基准原器”
- 打听获知“南廷地下工匠”的消息</t>
  </si>
  <si>
    <t>-明确自身和组员当前情况</t>
  </si>
  <si>
    <t>- 完成与其他成员的对话</t>
  </si>
  <si>
    <t>- 调查工地事件</t>
  </si>
  <si>
    <t>- 调查来袭者的身份</t>
  </si>
  <si>
    <t>- 在玉露指引下离开泉莲大厦</t>
  </si>
  <si>
    <t>- 前往候车区登上列车，指挥战斗</t>
  </si>
  <si>
    <t>- 突入和祥义的安全屋</t>
  </si>
  <si>
    <t>- 追击和祥义干部红心</t>
  </si>
  <si>
    <t>- 击败拥有超实体的和祥义首领黑桃</t>
  </si>
  <si>
    <t>- 搜查和祥义基地</t>
  </si>
  <si>
    <t>- 和千秋谈话</t>
  </si>
  <si>
    <t>- 向组员坦白一切</t>
  </si>
  <si>
    <t>- 和特斯拉谈话</t>
  </si>
  <si>
    <t>- 返回铣刀工坊</t>
  </si>
  <si>
    <t>- 与组员交换情报</t>
  </si>
  <si>
    <t>- 进入十甫居茶楼</t>
  </si>
  <si>
    <t>- 前往雅间赴会</t>
  </si>
  <si>
    <t>- 向分局打听情报</t>
  </si>
  <si>
    <t>- 清理和祥义的据点</t>
  </si>
  <si>
    <t>- 在公墓下层进行调查</t>
  </si>
  <si>
    <t>- 探索公墓上层</t>
  </si>
  <si>
    <t>- 应对眼前威胁</t>
  </si>
  <si>
    <t>探索目标1</t>
  </si>
  <si>
    <t>探索目标2</t>
  </si>
  <si>
    <t>- 处理框外风景事件
- 解决美术馆超现象
- 应对总局特战小组</t>
    <phoneticPr fontId="5" type="noConversion"/>
  </si>
  <si>
    <t>[1,3]</t>
    <phoneticPr fontId="5" type="noConversion"/>
  </si>
  <si>
    <t>[1,2,3]</t>
    <phoneticPr fontId="5" type="noConversion"/>
  </si>
  <si>
    <t>[2,3]</t>
    <phoneticPr fontId="5" type="noConversion"/>
  </si>
  <si>
    <t>[4:11]</t>
    <phoneticPr fontId="5" type="noConversion"/>
  </si>
  <si>
    <t>[5:6]</t>
    <phoneticPr fontId="5" type="noConversion"/>
  </si>
  <si>
    <t>[2:8]</t>
    <phoneticPr fontId="5" type="noConversion"/>
  </si>
  <si>
    <t>[1:10]</t>
    <phoneticPr fontId="5" type="noConversion"/>
  </si>
  <si>
    <t>[4:10]</t>
    <phoneticPr fontId="5" type="noConversion"/>
  </si>
  <si>
    <t>[2:11,5:8]</t>
    <phoneticPr fontId="8" type="noConversion"/>
  </si>
  <si>
    <t>[4:8,5:8]</t>
    <phoneticPr fontId="5" type="noConversion"/>
  </si>
  <si>
    <t>[1,2]</t>
    <phoneticPr fontId="5" type="noConversion"/>
  </si>
  <si>
    <t>[1,3,4]</t>
    <phoneticPr fontId="5" type="noConversion"/>
  </si>
  <si>
    <t>[4]</t>
    <phoneticPr fontId="5" type="noConversion"/>
  </si>
  <si>
    <t>[2,5]</t>
    <phoneticPr fontId="5" type="noConversion"/>
  </si>
  <si>
    <t>[4:6,5:6]</t>
    <phoneticPr fontId="5" type="noConversion"/>
  </si>
  <si>
    <t>- 前往泉莲大厦约见麒晟</t>
    <phoneticPr fontId="5" type="noConversion"/>
  </si>
  <si>
    <t>- 与麒晟进行会面</t>
    <phoneticPr fontId="5" type="noConversion"/>
  </si>
  <si>
    <t>2-10</t>
  </si>
  <si>
    <t>2-11</t>
  </si>
  <si>
    <t>2-12-2</t>
    <phoneticPr fontId="5" type="noConversion"/>
  </si>
  <si>
    <t>2-12-1</t>
    <phoneticPr fontId="5" type="noConversion"/>
  </si>
  <si>
    <t>2-14</t>
  </si>
  <si>
    <t>2-16</t>
  </si>
  <si>
    <t>2-12-3</t>
  </si>
  <si>
    <t>2-13-1</t>
    <phoneticPr fontId="5" type="noConversion"/>
  </si>
  <si>
    <t>2-13-2</t>
  </si>
  <si>
    <t>2-13-3</t>
  </si>
  <si>
    <t>2-15-1</t>
    <phoneticPr fontId="5" type="noConversion"/>
  </si>
  <si>
    <t>2-15-2</t>
  </si>
  <si>
    <t>2-15-3</t>
  </si>
  <si>
    <t>纷乱如麻</t>
    <phoneticPr fontId="7"/>
  </si>
  <si>
    <t>箭在弦上</t>
    <phoneticPr fontId="7"/>
  </si>
  <si>
    <t>利益交换</t>
    <phoneticPr fontId="7"/>
  </si>
  <si>
    <t>狭路相逢</t>
    <phoneticPr fontId="7"/>
  </si>
  <si>
    <t xml:space="preserve">
三方会谈</t>
    <phoneticPr fontId="7"/>
  </si>
  <si>
    <t>风云突变</t>
    <phoneticPr fontId="7"/>
  </si>
  <si>
    <t>降临之物</t>
    <phoneticPr fontId="7"/>
  </si>
  <si>
    <t>1021800</t>
  </si>
  <si>
    <t>1021900</t>
  </si>
  <si>
    <t>1022000</t>
  </si>
  <si>
    <t>1022100</t>
  </si>
  <si>
    <t>1022200</t>
  </si>
  <si>
    <t>1022300</t>
  </si>
  <si>
    <t>1022400</t>
  </si>
  <si>
    <t>1022500</t>
  </si>
  <si>
    <t>1022600</t>
  </si>
  <si>
    <t>1022700</t>
  </si>
  <si>
    <t>1022800</t>
  </si>
  <si>
    <t>1022900</t>
  </si>
  <si>
    <t>1023000</t>
  </si>
  <si>
    <t>推荐等级</t>
    <phoneticPr fontId="5" type="noConversion"/>
  </si>
  <si>
    <t>recommendLevel</t>
    <phoneticPr fontId="5" type="noConversion"/>
  </si>
  <si>
    <t>35</t>
    <phoneticPr fontId="5" type="noConversion"/>
  </si>
  <si>
    <t>#</t>
    <phoneticPr fontId="5" type="noConversion"/>
  </si>
  <si>
    <t>randRewards</t>
    <phoneticPr fontId="5" type="noConversion"/>
  </si>
  <si>
    <t>L|N</t>
    <phoneticPr fontId="5" type="noConversion"/>
  </si>
  <si>
    <t>int[]</t>
    <phoneticPr fontId="5" type="noConversion"/>
  </si>
  <si>
    <t>冷巷真藏·信</t>
    <phoneticPr fontId="5" type="noConversion"/>
  </si>
  <si>
    <t>冷巷真藏·理</t>
    <phoneticPr fontId="5" type="noConversion"/>
  </si>
  <si>
    <t>冷巷真藏·情</t>
    <phoneticPr fontId="5" type="noConversion"/>
  </si>
  <si>
    <t>随机奖励(后端)</t>
    <phoneticPr fontId="5" type="noConversion"/>
  </si>
  <si>
    <t>[510012]</t>
  </si>
  <si>
    <t>[510022]</t>
  </si>
  <si>
    <t>[510032]</t>
  </si>
  <si>
    <t>[510042]</t>
  </si>
  <si>
    <t>[510052]</t>
  </si>
  <si>
    <t>[520012]</t>
  </si>
  <si>
    <t>[520022]</t>
  </si>
  <si>
    <t>[520032]</t>
  </si>
  <si>
    <t>[520042]</t>
  </si>
  <si>
    <t>[520052]</t>
  </si>
  <si>
    <t>[540112]</t>
  </si>
  <si>
    <t>[540122]</t>
  </si>
  <si>
    <t>[540132]</t>
  </si>
  <si>
    <t>[540142]</t>
  </si>
  <si>
    <t>[540152]</t>
  </si>
  <si>
    <t>[540212]</t>
  </si>
  <si>
    <t>[540222]</t>
  </si>
  <si>
    <t>[540232]</t>
  </si>
  <si>
    <t>[540242]</t>
  </si>
  <si>
    <t>[540252]</t>
  </si>
  <si>
    <t>[540312]</t>
  </si>
  <si>
    <t>[540322]</t>
  </si>
  <si>
    <t>[540332]</t>
  </si>
  <si>
    <t>[540342]</t>
  </si>
  <si>
    <t>[540352]</t>
  </si>
  <si>
    <t>[530312]</t>
  </si>
  <si>
    <t>[530322]</t>
  </si>
  <si>
    <t>[530332]</t>
  </si>
  <si>
    <t>[530342]</t>
  </si>
  <si>
    <t>[530352]</t>
  </si>
  <si>
    <t>[530112]</t>
  </si>
  <si>
    <t>[530122]</t>
  </si>
  <si>
    <t>[530132]</t>
  </si>
  <si>
    <t>[530142]</t>
  </si>
  <si>
    <t>[530152]</t>
  </si>
  <si>
    <t>[530212]</t>
  </si>
  <si>
    <t>[530222]</t>
  </si>
  <si>
    <t>[530232]</t>
  </si>
  <si>
    <t>[530242]</t>
  </si>
  <si>
    <t>[530252]</t>
  </si>
  <si>
    <t>[530412]</t>
  </si>
  <si>
    <t>[530422]</t>
  </si>
  <si>
    <t>[530432]</t>
  </si>
  <si>
    <t>[530442]</t>
  </si>
  <si>
    <t>[530452]</t>
  </si>
  <si>
    <t>[550012]</t>
  </si>
  <si>
    <t>[550022]</t>
  </si>
  <si>
    <t>[550032]</t>
  </si>
  <si>
    <t>[550042]</t>
  </si>
  <si>
    <t>[550052]</t>
  </si>
  <si>
    <t>[30101402]</t>
  </si>
  <si>
    <t>[30101302]</t>
  </si>
  <si>
    <t>[1612]</t>
  </si>
  <si>
    <t>[1411]</t>
  </si>
  <si>
    <t>[1412]</t>
  </si>
  <si>
    <t>[560201,560206,560211,560216]</t>
  </si>
  <si>
    <t>[560221,560226,560231,560236,560241]</t>
  </si>
  <si>
    <t>[560246,560251,560256,560261]</t>
  </si>
  <si>
    <t>[560202,560207,560212,560217]</t>
  </si>
  <si>
    <t>[560222,560227,560232,560237,560242]</t>
  </si>
  <si>
    <t>[560247,560252,560257,560262]</t>
  </si>
  <si>
    <t>[560203,560208,560213,560218]</t>
  </si>
  <si>
    <t>[560223,560228,560233,560238,560243]</t>
  </si>
  <si>
    <t>[560248,560253,560258,560263]</t>
  </si>
  <si>
    <t>[560204,560209,560214,560219]</t>
  </si>
  <si>
    <t>[560224,560229,560234,560239,560244]</t>
  </si>
  <si>
    <t>[560249,560254,560259,560264]</t>
  </si>
  <si>
    <t>[560205,560210,560215,560220]</t>
  </si>
  <si>
    <t>[560225,560230,560235,560240,560245]</t>
  </si>
  <si>
    <t>[560250,560255,560260,560265]</t>
  </si>
  <si>
    <t>深夜大排档</t>
    <phoneticPr fontId="5" type="noConversion"/>
  </si>
  <si>
    <t>满足一切的中介</t>
    <phoneticPr fontId="5" type="noConversion"/>
  </si>
  <si>
    <t>- 处理当前事件</t>
    <phoneticPr fontId="5" type="noConversion"/>
  </si>
  <si>
    <t>140</t>
    <phoneticPr fontId="5" type="noConversion"/>
  </si>
  <si>
    <t>15</t>
    <phoneticPr fontId="5" type="noConversion"/>
  </si>
  <si>
    <t>55</t>
    <phoneticPr fontId="5" type="noConversion"/>
  </si>
  <si>
    <t>95</t>
    <phoneticPr fontId="5" type="noConversion"/>
  </si>
  <si>
    <t>2-17-1</t>
    <phoneticPr fontId="5" type="noConversion"/>
  </si>
  <si>
    <t>2-17-2</t>
  </si>
  <si>
    <t>2-18-1</t>
    <phoneticPr fontId="5" type="noConversion"/>
  </si>
  <si>
    <t>2-18-2</t>
  </si>
  <si>
    <t>2-19</t>
    <phoneticPr fontId="5" type="noConversion"/>
  </si>
  <si>
    <t>深入战区</t>
    <phoneticPr fontId="8" type="noConversion"/>
  </si>
  <si>
    <t>深入战区</t>
    <phoneticPr fontId="5" type="noConversion"/>
  </si>
  <si>
    <t>战前动员</t>
    <phoneticPr fontId="8" type="noConversion"/>
  </si>
  <si>
    <t>战前动员</t>
    <phoneticPr fontId="5" type="noConversion"/>
  </si>
  <si>
    <t>胎动</t>
    <phoneticPr fontId="5" type="noConversion"/>
  </si>
  <si>
    <t>大觉之日</t>
    <phoneticPr fontId="5" type="noConversion"/>
  </si>
  <si>
    <t>女孩与她的狗</t>
    <phoneticPr fontId="5" type="noConversion"/>
  </si>
  <si>
    <t>baseSpecialtyId</t>
    <phoneticPr fontId="5" type="noConversion"/>
  </si>
  <si>
    <t>基础专长</t>
    <phoneticPr fontId="5" type="noConversion"/>
  </si>
  <si>
    <t>[1:5,2:5,3:5,4:5,5:5]</t>
    <phoneticPr fontId="5" type="noConversion"/>
  </si>
  <si>
    <t>相关策划</t>
    <phoneticPr fontId="5" type="noConversion"/>
  </si>
  <si>
    <t>（排名有先后，有问题先找前面的）</t>
    <phoneticPr fontId="5" type="noConversion"/>
  </si>
  <si>
    <t>配置说明</t>
    <phoneticPr fontId="5" type="noConversion"/>
  </si>
  <si>
    <t>看批注配置</t>
    <phoneticPr fontId="5" type="noConversion"/>
  </si>
  <si>
    <t>辅助配置</t>
    <phoneticPr fontId="5" type="noConversion"/>
  </si>
  <si>
    <t>铁蛋</t>
    <phoneticPr fontId="5" type="noConversion"/>
  </si>
  <si>
    <t>uploadCheck</t>
  </si>
  <si>
    <t>下架</t>
    <phoneticPr fontId="5" type="noConversion"/>
  </si>
  <si>
    <t xml:space="preserve">？   </t>
    <phoneticPr fontId="5" type="noConversion"/>
  </si>
  <si>
    <t>关卡前剧情(前端)</t>
    <phoneticPr fontId="5" type="noConversion"/>
  </si>
  <si>
    <r>
      <t>关卡后</t>
    </r>
    <r>
      <rPr>
        <sz val="11"/>
        <rFont val="等线"/>
        <family val="3"/>
        <charset val="134"/>
        <scheme val="minor"/>
      </rPr>
      <t>剧</t>
    </r>
    <r>
      <rPr>
        <sz val="11"/>
        <rFont val="等线"/>
        <family val="3"/>
        <charset val="134"/>
        <scheme val="minor"/>
      </rPr>
      <t>情(前端)</t>
    </r>
    <phoneticPr fontId="5" type="noConversion"/>
  </si>
  <si>
    <t>消耗资源类型</t>
    <phoneticPr fontId="5" type="noConversion"/>
  </si>
  <si>
    <t>通关奖励(后端)</t>
    <phoneticPr fontId="5" type="noConversion"/>
  </si>
  <si>
    <t>chapterName:南廷往事,chapterLabel:02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</si>
</sst>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8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5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14" fontId="2" fillId="0" borderId="1" xfId="0" quotePrefix="1" applyNumberFormat="1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20" fontId="2" fillId="0" borderId="1" xfId="0" applyNumberFormat="1" applyFont="1" applyBorder="1" applyAlignment="1">
      <alignment vertical="center"/>
    </xf>
    <xf numFmtId="0" fontId="2" fillId="5" borderId="0" xfId="0" applyFont="1" applyFill="1"/>
    <xf numFmtId="0" fontId="11" fillId="0" borderId="0" xfId="0" applyFont="1"/>
    <xf numFmtId="0" fontId="0" fillId="3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/>
    <xf numFmtId="0" fontId="0" fillId="3" borderId="0" xfId="0" applyFill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2" fillId="0" borderId="1" xfId="0" applyFont="1" applyFill="1" applyBorder="1"/>
  </cellXfs>
  <cellStyles count="2">
    <cellStyle name="常规" xfId="0" builtinId="0"/>
    <cellStyle name="常规 2 2" xfId="1" xr:uid="{00000000-0005-0000-0000-00002C000000}"/>
  </cellStyles>
  <dxfs count="1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>
          <bgColor theme="5" tint="0.79998168889431442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A405-84E7-4487-AE2B-B06C7FB5B60C}">
  <dimension ref="A4:F41"/>
  <sheetViews>
    <sheetView workbookViewId="0">
      <selection activeCell="B6" sqref="B6"/>
    </sheetView>
  </sheetViews>
  <sheetFormatPr defaultRowHeight="14.25" x14ac:dyDescent="0.2"/>
  <sheetData>
    <row r="4" spans="1:2" x14ac:dyDescent="0.2">
      <c r="A4" s="25" t="s">
        <v>600</v>
      </c>
      <c r="B4" s="26" t="s">
        <v>601</v>
      </c>
    </row>
    <row r="6" spans="1:2" x14ac:dyDescent="0.2">
      <c r="B6" s="3" t="s">
        <v>605</v>
      </c>
    </row>
    <row r="7" spans="1:2" x14ac:dyDescent="0.2">
      <c r="B7" s="8"/>
    </row>
    <row r="9" spans="1:2" x14ac:dyDescent="0.2">
      <c r="A9" s="25" t="s">
        <v>602</v>
      </c>
    </row>
    <row r="11" spans="1:2" x14ac:dyDescent="0.2">
      <c r="B11" s="8" t="s">
        <v>603</v>
      </c>
    </row>
    <row r="18" spans="1:6" x14ac:dyDescent="0.2">
      <c r="A18" s="25" t="s">
        <v>604</v>
      </c>
    </row>
    <row r="22" spans="1:6" x14ac:dyDescent="0.2">
      <c r="B22" s="8" t="s">
        <v>45</v>
      </c>
      <c r="C22" s="8" t="s">
        <v>49</v>
      </c>
      <c r="D22" t="s">
        <v>24</v>
      </c>
      <c r="E22" t="s">
        <v>38</v>
      </c>
      <c r="F22" s="8" t="s">
        <v>57</v>
      </c>
    </row>
    <row r="23" spans="1:6" x14ac:dyDescent="0.2">
      <c r="B23" s="1">
        <v>10001</v>
      </c>
      <c r="C23" s="9"/>
      <c r="D23" s="9" t="s">
        <v>61</v>
      </c>
    </row>
    <row r="24" spans="1:6" x14ac:dyDescent="0.2">
      <c r="B24" s="1">
        <v>30001</v>
      </c>
      <c r="C24" s="1"/>
      <c r="D24" s="9" t="s">
        <v>46</v>
      </c>
      <c r="F24" s="8"/>
    </row>
    <row r="25" spans="1:6" x14ac:dyDescent="0.2">
      <c r="B25" s="1">
        <v>101011</v>
      </c>
      <c r="C25" s="1"/>
      <c r="D25" s="1" t="s">
        <v>39</v>
      </c>
      <c r="E25" s="8" t="s">
        <v>60</v>
      </c>
    </row>
    <row r="26" spans="1:6" x14ac:dyDescent="0.2">
      <c r="B26" s="1">
        <v>200011</v>
      </c>
      <c r="C26" s="1"/>
      <c r="D26" s="1" t="s">
        <v>40</v>
      </c>
      <c r="E26" s="8" t="s">
        <v>62</v>
      </c>
    </row>
    <row r="27" spans="1:6" x14ac:dyDescent="0.2">
      <c r="B27" s="1">
        <v>300001</v>
      </c>
      <c r="C27" s="1"/>
      <c r="D27" s="9" t="s">
        <v>47</v>
      </c>
      <c r="E27" s="8" t="s">
        <v>48</v>
      </c>
    </row>
    <row r="28" spans="1:6" x14ac:dyDescent="0.2">
      <c r="B28" s="1">
        <f>$B$27+C28*1000</f>
        <v>301001</v>
      </c>
      <c r="C28" s="9">
        <v>1</v>
      </c>
      <c r="D28" s="9" t="s">
        <v>50</v>
      </c>
      <c r="E28" s="8"/>
      <c r="F28" s="8"/>
    </row>
    <row r="29" spans="1:6" x14ac:dyDescent="0.2">
      <c r="B29" s="1">
        <f>$B$27+C29*1000</f>
        <v>302001</v>
      </c>
      <c r="C29" s="9">
        <v>2</v>
      </c>
      <c r="D29" s="9" t="s">
        <v>51</v>
      </c>
      <c r="E29" s="8"/>
      <c r="F29" s="8"/>
    </row>
    <row r="30" spans="1:6" x14ac:dyDescent="0.2">
      <c r="B30" s="1">
        <f>$B$27+C30*1000</f>
        <v>303001</v>
      </c>
      <c r="C30" s="9">
        <v>3</v>
      </c>
      <c r="D30" s="9" t="s">
        <v>52</v>
      </c>
      <c r="E30" s="8"/>
      <c r="F30" s="8"/>
    </row>
    <row r="31" spans="1:6" x14ac:dyDescent="0.2">
      <c r="B31" s="1">
        <f>$B$27+C31*1000</f>
        <v>304001</v>
      </c>
      <c r="C31" s="9">
        <v>4</v>
      </c>
      <c r="D31" s="9" t="s">
        <v>53</v>
      </c>
      <c r="E31" s="8"/>
    </row>
    <row r="32" spans="1:6" x14ac:dyDescent="0.2">
      <c r="B32" s="1">
        <f>$B$27+C32*1000</f>
        <v>305001</v>
      </c>
      <c r="C32" s="9">
        <v>5</v>
      </c>
      <c r="D32" s="9" t="s">
        <v>54</v>
      </c>
      <c r="E32" s="8"/>
    </row>
    <row r="33" spans="2:5" x14ac:dyDescent="0.2">
      <c r="B33" s="1">
        <f>$B$27+C33*1000</f>
        <v>306001</v>
      </c>
      <c r="C33" s="9">
        <v>6</v>
      </c>
      <c r="D33" s="9" t="s">
        <v>55</v>
      </c>
      <c r="E33" s="8"/>
    </row>
    <row r="34" spans="2:5" x14ac:dyDescent="0.2">
      <c r="B34" s="1">
        <f>$B$27+C34*1000</f>
        <v>307001</v>
      </c>
      <c r="C34" s="9">
        <v>7</v>
      </c>
      <c r="D34" s="9" t="s">
        <v>56</v>
      </c>
      <c r="E34" s="8"/>
    </row>
    <row r="35" spans="2:5" x14ac:dyDescent="0.2">
      <c r="B35" s="1">
        <v>400011</v>
      </c>
      <c r="C35" s="1"/>
      <c r="D35" s="9" t="s">
        <v>58</v>
      </c>
      <c r="E35" s="8" t="s">
        <v>59</v>
      </c>
    </row>
    <row r="36" spans="2:5" x14ac:dyDescent="0.2">
      <c r="B36" s="1">
        <v>5000001</v>
      </c>
      <c r="C36" s="9"/>
      <c r="D36" s="9" t="s">
        <v>195</v>
      </c>
      <c r="E36" s="8" t="s">
        <v>196</v>
      </c>
    </row>
    <row r="38" spans="2:5" x14ac:dyDescent="0.2">
      <c r="B38" s="10" t="s">
        <v>24</v>
      </c>
      <c r="C38" s="10"/>
      <c r="D38" s="10"/>
    </row>
    <row r="39" spans="2:5" x14ac:dyDescent="0.2">
      <c r="B39" s="10">
        <v>1</v>
      </c>
      <c r="C39" s="10" t="s">
        <v>41</v>
      </c>
      <c r="D39" s="1"/>
    </row>
    <row r="40" spans="2:5" x14ac:dyDescent="0.2">
      <c r="B40" s="10">
        <v>2</v>
      </c>
      <c r="C40" s="10" t="s">
        <v>42</v>
      </c>
      <c r="D40" s="1"/>
    </row>
    <row r="41" spans="2:5" x14ac:dyDescent="0.2">
      <c r="B41" s="10">
        <v>3</v>
      </c>
      <c r="C41" s="10" t="s">
        <v>249</v>
      </c>
      <c r="D41" s="1"/>
    </row>
  </sheetData>
  <phoneticPr fontId="5" type="noConversion"/>
  <conditionalFormatting sqref="B23:C23">
    <cfRule type="duplicateValues" dxfId="167" priority="1"/>
    <cfRule type="duplicateValues" dxfId="166" priority="2"/>
    <cfRule type="duplicateValues" dxfId="165" priority="3"/>
  </conditionalFormatting>
  <conditionalFormatting sqref="B24:C24">
    <cfRule type="duplicateValues" dxfId="164" priority="6"/>
    <cfRule type="duplicateValues" dxfId="163" priority="7"/>
  </conditionalFormatting>
  <conditionalFormatting sqref="B24:C36">
    <cfRule type="duplicateValues" dxfId="162" priority="12"/>
  </conditionalFormatting>
  <conditionalFormatting sqref="B25:C25">
    <cfRule type="duplicateValues" dxfId="161" priority="4"/>
    <cfRule type="duplicateValues" dxfId="160" priority="5"/>
  </conditionalFormatting>
  <conditionalFormatting sqref="B26:C35">
    <cfRule type="duplicateValues" dxfId="159" priority="8"/>
    <cfRule type="duplicateValues" dxfId="158" priority="9"/>
  </conditionalFormatting>
  <conditionalFormatting sqref="B36:C36">
    <cfRule type="duplicateValues" dxfId="157" priority="10"/>
    <cfRule type="duplicateValues" dxfId="156" priority="1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0"/>
  <sheetViews>
    <sheetView tabSelected="1" zoomScaleNormal="100" workbookViewId="0">
      <pane xSplit="4" ySplit="5" topLeftCell="Q6" activePane="bottomRight" state="frozen"/>
      <selection pane="topRight"/>
      <selection pane="bottomLeft"/>
      <selection pane="bottomRight" activeCell="W20" sqref="W20"/>
    </sheetView>
  </sheetViews>
  <sheetFormatPr defaultColWidth="9" defaultRowHeight="14.25" x14ac:dyDescent="0.2"/>
  <cols>
    <col min="1" max="1" width="8.125" style="3" customWidth="1"/>
    <col min="2" max="2" width="4.625" style="3" customWidth="1"/>
    <col min="3" max="3" width="7.75" style="3" customWidth="1"/>
    <col min="4" max="4" width="17.25" style="3" customWidth="1"/>
    <col min="5" max="5" width="11.75" style="3" customWidth="1"/>
    <col min="6" max="6" width="10.75" style="3" bestFit="1" customWidth="1"/>
    <col min="7" max="7" width="9" style="3" customWidth="1"/>
    <col min="8" max="8" width="16.75" style="3" bestFit="1" customWidth="1"/>
    <col min="9" max="10" width="16.75" style="3" customWidth="1"/>
    <col min="11" max="13" width="16.25" style="3" customWidth="1"/>
    <col min="14" max="14" width="16.375" style="3" customWidth="1"/>
    <col min="15" max="15" width="14.125" style="3" customWidth="1"/>
    <col min="16" max="16" width="17.375" style="38" customWidth="1"/>
    <col min="17" max="20" width="13" style="3" customWidth="1"/>
    <col min="21" max="21" width="15.625" style="3" customWidth="1"/>
    <col min="22" max="23" width="17.625" style="3" customWidth="1"/>
    <col min="24" max="24" width="14.75" style="3" customWidth="1"/>
    <col min="25" max="25" width="13.625" style="3" customWidth="1"/>
    <col min="26" max="26" width="10" style="3" customWidth="1"/>
    <col min="27" max="27" width="9" style="3" customWidth="1"/>
    <col min="28" max="28" width="21.5" style="3" bestFit="1" customWidth="1"/>
    <col min="29" max="29" width="14.75" style="3" bestFit="1" customWidth="1"/>
    <col min="30" max="16384" width="9" style="3"/>
  </cols>
  <sheetData>
    <row r="1" spans="1:29" s="7" customFormat="1" x14ac:dyDescent="0.2">
      <c r="A1" s="11" t="s">
        <v>0</v>
      </c>
      <c r="B1" s="27" t="s">
        <v>606</v>
      </c>
      <c r="C1" s="4" t="s">
        <v>203</v>
      </c>
      <c r="D1" s="11" t="s">
        <v>1</v>
      </c>
      <c r="E1" s="11"/>
      <c r="F1" s="11" t="s">
        <v>608</v>
      </c>
      <c r="G1" s="11" t="s">
        <v>2</v>
      </c>
      <c r="H1" s="11" t="s">
        <v>3</v>
      </c>
      <c r="I1" s="4" t="s">
        <v>413</v>
      </c>
      <c r="J1" s="4" t="s">
        <v>414</v>
      </c>
      <c r="K1" s="11" t="s">
        <v>247</v>
      </c>
      <c r="L1" s="11" t="s">
        <v>4</v>
      </c>
      <c r="M1" s="11" t="s">
        <v>5</v>
      </c>
      <c r="N1" s="4" t="s">
        <v>65</v>
      </c>
      <c r="O1" s="4" t="s">
        <v>501</v>
      </c>
      <c r="P1" s="4" t="s">
        <v>373</v>
      </c>
      <c r="Q1" s="11" t="s">
        <v>6</v>
      </c>
      <c r="R1" s="11" t="s">
        <v>7</v>
      </c>
      <c r="S1" s="11" t="s">
        <v>322</v>
      </c>
      <c r="T1" s="11" t="s">
        <v>8</v>
      </c>
      <c r="U1" s="12" t="s">
        <v>9</v>
      </c>
      <c r="V1" s="39" t="s">
        <v>10</v>
      </c>
      <c r="W1" s="39" t="s">
        <v>11</v>
      </c>
      <c r="X1" s="4" t="s">
        <v>70</v>
      </c>
      <c r="Y1" s="41" t="s">
        <v>73</v>
      </c>
      <c r="Z1" s="4" t="s">
        <v>498</v>
      </c>
      <c r="AA1" s="41" t="s">
        <v>74</v>
      </c>
      <c r="AB1" s="4" t="s">
        <v>75</v>
      </c>
      <c r="AC1" s="4" t="s">
        <v>597</v>
      </c>
    </row>
    <row r="2" spans="1:29" x14ac:dyDescent="0.2">
      <c r="A2" s="4" t="s">
        <v>44</v>
      </c>
      <c r="B2" s="27" t="s">
        <v>44</v>
      </c>
      <c r="C2" s="11" t="s">
        <v>12</v>
      </c>
      <c r="D2" s="11" t="s">
        <v>12</v>
      </c>
      <c r="E2" s="11"/>
      <c r="F2" s="11"/>
      <c r="G2" s="4" t="s">
        <v>44</v>
      </c>
      <c r="H2" s="4" t="s">
        <v>44</v>
      </c>
      <c r="I2" s="11" t="s">
        <v>12</v>
      </c>
      <c r="J2" s="11" t="s">
        <v>12</v>
      </c>
      <c r="K2" s="4" t="s">
        <v>44</v>
      </c>
      <c r="L2" s="4" t="s">
        <v>44</v>
      </c>
      <c r="M2" s="4" t="s">
        <v>44</v>
      </c>
      <c r="N2" s="4" t="s">
        <v>66</v>
      </c>
      <c r="O2" s="4" t="s">
        <v>503</v>
      </c>
      <c r="P2" s="4" t="s">
        <v>44</v>
      </c>
      <c r="Q2" s="4" t="s">
        <v>44</v>
      </c>
      <c r="R2" s="4" t="s">
        <v>44</v>
      </c>
      <c r="S2" s="4" t="s">
        <v>66</v>
      </c>
      <c r="T2" s="4" t="s">
        <v>44</v>
      </c>
      <c r="U2" s="6" t="s">
        <v>44</v>
      </c>
      <c r="V2" s="39" t="s">
        <v>12</v>
      </c>
      <c r="W2" s="39" t="s">
        <v>12</v>
      </c>
      <c r="X2" s="4" t="s">
        <v>44</v>
      </c>
      <c r="Y2" s="39" t="s">
        <v>12</v>
      </c>
      <c r="Z2" s="4" t="s">
        <v>44</v>
      </c>
      <c r="AA2" s="41" t="s">
        <v>76</v>
      </c>
      <c r="AB2" s="11" t="s">
        <v>12</v>
      </c>
      <c r="AC2" s="11" t="s">
        <v>12</v>
      </c>
    </row>
    <row r="3" spans="1:29" x14ac:dyDescent="0.2">
      <c r="A3" s="11" t="s">
        <v>13</v>
      </c>
      <c r="B3" s="27" t="s">
        <v>15</v>
      </c>
      <c r="C3" s="11" t="s">
        <v>14</v>
      </c>
      <c r="D3" s="11" t="s">
        <v>14</v>
      </c>
      <c r="E3" s="11" t="s">
        <v>14</v>
      </c>
      <c r="F3" s="11"/>
      <c r="G3" s="11" t="s">
        <v>13</v>
      </c>
      <c r="H3" s="11" t="s">
        <v>252</v>
      </c>
      <c r="I3" s="11"/>
      <c r="J3" s="11"/>
      <c r="K3" s="11" t="s">
        <v>14</v>
      </c>
      <c r="L3" s="11" t="s">
        <v>14</v>
      </c>
      <c r="M3" s="11" t="s">
        <v>14</v>
      </c>
      <c r="N3" s="4" t="s">
        <v>252</v>
      </c>
      <c r="O3" s="4" t="s">
        <v>502</v>
      </c>
      <c r="P3" s="11" t="s">
        <v>15</v>
      </c>
      <c r="Q3" s="11" t="s">
        <v>252</v>
      </c>
      <c r="R3" s="11" t="s">
        <v>15</v>
      </c>
      <c r="S3" s="11" t="s">
        <v>14</v>
      </c>
      <c r="T3" s="11" t="s">
        <v>15</v>
      </c>
      <c r="U3" s="12" t="s">
        <v>15</v>
      </c>
      <c r="V3" s="39" t="s">
        <v>16</v>
      </c>
      <c r="W3" s="39" t="s">
        <v>16</v>
      </c>
      <c r="X3" s="11" t="s">
        <v>15</v>
      </c>
      <c r="Y3" s="41" t="s">
        <v>77</v>
      </c>
      <c r="Z3" s="4" t="s">
        <v>500</v>
      </c>
      <c r="AA3" s="39" t="s">
        <v>14</v>
      </c>
      <c r="AB3" s="11" t="s">
        <v>14</v>
      </c>
      <c r="AC3" s="11" t="s">
        <v>14</v>
      </c>
    </row>
    <row r="4" spans="1:29" x14ac:dyDescent="0.2">
      <c r="A4" s="11" t="s">
        <v>0</v>
      </c>
      <c r="B4" s="27" t="s">
        <v>606</v>
      </c>
      <c r="C4" s="11" t="s">
        <v>17</v>
      </c>
      <c r="D4" s="11" t="s">
        <v>17</v>
      </c>
      <c r="E4" s="11"/>
      <c r="F4" s="11"/>
      <c r="G4" s="11" t="s">
        <v>2</v>
      </c>
      <c r="H4" s="11" t="s">
        <v>251</v>
      </c>
      <c r="I4" s="11"/>
      <c r="J4" s="11"/>
      <c r="K4" s="11"/>
      <c r="L4" s="11"/>
      <c r="M4" s="11"/>
      <c r="N4" s="4" t="s">
        <v>65</v>
      </c>
      <c r="O4" s="5" t="s">
        <v>501</v>
      </c>
      <c r="P4" s="4" t="s">
        <v>373</v>
      </c>
      <c r="Q4" s="11" t="s">
        <v>6</v>
      </c>
      <c r="R4" s="11" t="s">
        <v>7</v>
      </c>
      <c r="S4" s="11"/>
      <c r="T4" s="11" t="s">
        <v>18</v>
      </c>
      <c r="U4" s="12" t="s">
        <v>19</v>
      </c>
      <c r="V4" s="39" t="s">
        <v>20</v>
      </c>
      <c r="W4" s="39" t="s">
        <v>11</v>
      </c>
      <c r="X4" s="4" t="s">
        <v>71</v>
      </c>
      <c r="Y4" s="39"/>
      <c r="Z4" s="11"/>
      <c r="AA4" s="39"/>
      <c r="AB4" s="11"/>
      <c r="AC4" s="11"/>
    </row>
    <row r="5" spans="1:29" s="2" customFormat="1" ht="33" customHeight="1" x14ac:dyDescent="0.2">
      <c r="A5" s="31" t="s">
        <v>21</v>
      </c>
      <c r="B5" s="33" t="s">
        <v>607</v>
      </c>
      <c r="C5" s="31" t="s">
        <v>202</v>
      </c>
      <c r="D5" s="31" t="s">
        <v>22</v>
      </c>
      <c r="E5" s="31" t="s">
        <v>43</v>
      </c>
      <c r="F5" s="31" t="s">
        <v>23</v>
      </c>
      <c r="G5" s="31" t="s">
        <v>24</v>
      </c>
      <c r="H5" s="31" t="s">
        <v>25</v>
      </c>
      <c r="I5" s="31" t="s">
        <v>415</v>
      </c>
      <c r="J5" s="31" t="s">
        <v>416</v>
      </c>
      <c r="K5" s="31" t="s">
        <v>248</v>
      </c>
      <c r="L5" s="31" t="s">
        <v>609</v>
      </c>
      <c r="M5" s="31" t="s">
        <v>610</v>
      </c>
      <c r="N5" s="31" t="s">
        <v>612</v>
      </c>
      <c r="O5" s="31" t="s">
        <v>507</v>
      </c>
      <c r="P5" s="31" t="s">
        <v>374</v>
      </c>
      <c r="Q5" s="31" t="s">
        <v>611</v>
      </c>
      <c r="R5" s="31" t="s">
        <v>26</v>
      </c>
      <c r="S5" s="31" t="s">
        <v>323</v>
      </c>
      <c r="T5" s="31" t="s">
        <v>27</v>
      </c>
      <c r="U5" s="32" t="s">
        <v>28</v>
      </c>
      <c r="V5" s="40" t="s">
        <v>29</v>
      </c>
      <c r="W5" s="40" t="s">
        <v>30</v>
      </c>
      <c r="X5" s="31" t="s">
        <v>72</v>
      </c>
      <c r="Y5" s="40" t="s">
        <v>78</v>
      </c>
      <c r="Z5" s="31" t="s">
        <v>497</v>
      </c>
      <c r="AA5" s="40" t="s">
        <v>79</v>
      </c>
      <c r="AB5" s="31" t="s">
        <v>80</v>
      </c>
      <c r="AC5" s="34" t="s">
        <v>598</v>
      </c>
    </row>
    <row r="6" spans="1:29" x14ac:dyDescent="0.2">
      <c r="A6" s="1">
        <v>30002</v>
      </c>
      <c r="B6" s="1"/>
      <c r="C6" s="1"/>
      <c r="D6" s="1" t="s">
        <v>31</v>
      </c>
      <c r="E6" s="1">
        <v>1</v>
      </c>
      <c r="F6" s="1" t="str">
        <f>VLOOKUP($G6,配置说明!$B$38:$D$41,2,0)</f>
        <v>迷宫</v>
      </c>
      <c r="G6" s="1">
        <v>2</v>
      </c>
      <c r="H6" s="1">
        <v>30002</v>
      </c>
      <c r="I6" s="1"/>
      <c r="J6" s="1"/>
      <c r="K6" s="1"/>
      <c r="L6" s="1"/>
      <c r="M6" s="1"/>
      <c r="N6" s="1"/>
      <c r="O6" s="1"/>
      <c r="P6" s="28"/>
      <c r="Q6" s="1">
        <v>107</v>
      </c>
      <c r="R6" s="1">
        <v>30</v>
      </c>
      <c r="S6" s="1">
        <v>0</v>
      </c>
      <c r="T6" s="1">
        <v>1</v>
      </c>
      <c r="U6" s="1"/>
      <c r="V6" s="1"/>
      <c r="W6" s="1"/>
      <c r="X6" s="1">
        <v>600</v>
      </c>
      <c r="Y6" s="21" t="s">
        <v>102</v>
      </c>
      <c r="Z6" s="21" t="s">
        <v>499</v>
      </c>
      <c r="AA6" s="1" t="s">
        <v>84</v>
      </c>
      <c r="AB6" s="9" t="s">
        <v>197</v>
      </c>
      <c r="AC6" s="9" t="s">
        <v>599</v>
      </c>
    </row>
    <row r="7" spans="1:29" x14ac:dyDescent="0.2">
      <c r="A7" s="1">
        <v>30003</v>
      </c>
      <c r="B7" s="1"/>
      <c r="C7" s="1"/>
      <c r="D7" s="1" t="s">
        <v>32</v>
      </c>
      <c r="E7" s="1">
        <v>1</v>
      </c>
      <c r="F7" s="1" t="str">
        <f>VLOOKUP($G7,配置说明!$B$38:$D$41,2,0)</f>
        <v>迷宫</v>
      </c>
      <c r="G7" s="1">
        <v>2</v>
      </c>
      <c r="H7" s="1">
        <v>30003</v>
      </c>
      <c r="I7" s="1"/>
      <c r="J7" s="1"/>
      <c r="K7" s="1"/>
      <c r="L7" s="1"/>
      <c r="M7" s="1"/>
      <c r="N7" s="1"/>
      <c r="O7" s="1"/>
      <c r="P7" s="28"/>
      <c r="Q7" s="1">
        <v>107</v>
      </c>
      <c r="R7" s="1">
        <v>30</v>
      </c>
      <c r="S7" s="1">
        <v>0</v>
      </c>
      <c r="T7" s="1">
        <v>1</v>
      </c>
      <c r="U7" s="1"/>
      <c r="V7" s="1"/>
      <c r="W7" s="1"/>
      <c r="X7" s="1">
        <v>600</v>
      </c>
      <c r="Y7" s="21" t="s">
        <v>103</v>
      </c>
      <c r="Z7" s="21" t="s">
        <v>499</v>
      </c>
      <c r="AA7" s="9" t="s">
        <v>84</v>
      </c>
      <c r="AB7" s="9" t="s">
        <v>197</v>
      </c>
      <c r="AC7" s="9" t="s">
        <v>599</v>
      </c>
    </row>
    <row r="8" spans="1:29" x14ac:dyDescent="0.2">
      <c r="A8" s="1">
        <v>30004</v>
      </c>
      <c r="B8" s="1"/>
      <c r="C8" s="1"/>
      <c r="D8" s="1" t="s">
        <v>33</v>
      </c>
      <c r="E8" s="1">
        <v>1</v>
      </c>
      <c r="F8" s="1" t="str">
        <f>VLOOKUP($G8,配置说明!$B$38:$D$41,2,0)</f>
        <v>迷宫</v>
      </c>
      <c r="G8" s="1">
        <v>2</v>
      </c>
      <c r="H8" s="1">
        <v>30004</v>
      </c>
      <c r="I8" s="1"/>
      <c r="J8" s="1"/>
      <c r="K8" s="1"/>
      <c r="L8" s="1"/>
      <c r="M8" s="1"/>
      <c r="N8" s="1"/>
      <c r="O8" s="1"/>
      <c r="P8" s="28"/>
      <c r="Q8" s="1">
        <v>107</v>
      </c>
      <c r="R8" s="1">
        <v>30</v>
      </c>
      <c r="S8" s="1">
        <v>0</v>
      </c>
      <c r="T8" s="1">
        <v>1</v>
      </c>
      <c r="U8" s="1"/>
      <c r="V8" s="1"/>
      <c r="W8" s="1"/>
      <c r="X8" s="1">
        <v>600</v>
      </c>
      <c r="Y8" s="21" t="s">
        <v>104</v>
      </c>
      <c r="Z8" s="21" t="s">
        <v>499</v>
      </c>
      <c r="AA8" s="9" t="s">
        <v>84</v>
      </c>
      <c r="AB8" s="9" t="s">
        <v>197</v>
      </c>
      <c r="AC8" s="9" t="s">
        <v>599</v>
      </c>
    </row>
    <row r="9" spans="1:29" x14ac:dyDescent="0.2">
      <c r="A9" s="1">
        <v>30005</v>
      </c>
      <c r="B9" s="1"/>
      <c r="C9" s="1"/>
      <c r="D9" s="1" t="s">
        <v>34</v>
      </c>
      <c r="E9" s="1">
        <v>1</v>
      </c>
      <c r="F9" s="1" t="str">
        <f>VLOOKUP($G9,配置说明!$B$38:$D$41,2,0)</f>
        <v>迷宫</v>
      </c>
      <c r="G9" s="1">
        <v>2</v>
      </c>
      <c r="H9" s="1">
        <v>30005</v>
      </c>
      <c r="I9" s="1"/>
      <c r="J9" s="1"/>
      <c r="K9" s="1"/>
      <c r="L9" s="1"/>
      <c r="M9" s="1"/>
      <c r="N9" s="1"/>
      <c r="O9" s="1"/>
      <c r="P9" s="28"/>
      <c r="Q9" s="1">
        <v>107</v>
      </c>
      <c r="R9" s="1">
        <v>30</v>
      </c>
      <c r="S9" s="1">
        <v>0</v>
      </c>
      <c r="T9" s="1">
        <v>1</v>
      </c>
      <c r="U9" s="1"/>
      <c r="V9" s="1"/>
      <c r="W9" s="1"/>
      <c r="X9" s="1">
        <v>600</v>
      </c>
      <c r="Y9" s="21" t="s">
        <v>105</v>
      </c>
      <c r="Z9" s="21" t="s">
        <v>499</v>
      </c>
      <c r="AA9" s="1" t="s">
        <v>84</v>
      </c>
      <c r="AB9" s="9" t="s">
        <v>197</v>
      </c>
      <c r="AC9" s="9" t="s">
        <v>599</v>
      </c>
    </row>
    <row r="10" spans="1:29" x14ac:dyDescent="0.2">
      <c r="A10" s="1">
        <v>30006</v>
      </c>
      <c r="B10" s="1"/>
      <c r="C10" s="1"/>
      <c r="D10" s="1" t="s">
        <v>35</v>
      </c>
      <c r="E10" s="1">
        <v>1</v>
      </c>
      <c r="F10" s="1" t="str">
        <f>VLOOKUP($G10,配置说明!$B$38:$D$41,2,0)</f>
        <v>迷宫</v>
      </c>
      <c r="G10" s="1">
        <v>2</v>
      </c>
      <c r="H10" s="1">
        <v>30006</v>
      </c>
      <c r="I10" s="1"/>
      <c r="J10" s="1"/>
      <c r="K10" s="1"/>
      <c r="L10" s="1"/>
      <c r="M10" s="1"/>
      <c r="N10" s="1"/>
      <c r="O10" s="1"/>
      <c r="P10" s="28"/>
      <c r="Q10" s="1">
        <v>107</v>
      </c>
      <c r="R10" s="1">
        <v>30</v>
      </c>
      <c r="S10" s="1">
        <v>0</v>
      </c>
      <c r="T10" s="1">
        <v>1</v>
      </c>
      <c r="U10" s="1"/>
      <c r="V10" s="1"/>
      <c r="W10" s="1"/>
      <c r="X10" s="1">
        <v>600</v>
      </c>
      <c r="Y10" s="21" t="s">
        <v>106</v>
      </c>
      <c r="Z10" s="21" t="s">
        <v>499</v>
      </c>
      <c r="AA10" s="9" t="s">
        <v>84</v>
      </c>
      <c r="AB10" s="9" t="s">
        <v>197</v>
      </c>
      <c r="AC10" s="9" t="s">
        <v>599</v>
      </c>
    </row>
    <row r="11" spans="1:29" x14ac:dyDescent="0.2">
      <c r="A11" s="1">
        <v>301011</v>
      </c>
      <c r="B11" s="1"/>
      <c r="C11" s="9"/>
      <c r="D11" s="1" t="s">
        <v>332</v>
      </c>
      <c r="E11" s="1">
        <v>1</v>
      </c>
      <c r="F11" s="1" t="str">
        <f>VLOOKUP($G11,配置说明!$B$38:$D$41,2,0)</f>
        <v>战斗</v>
      </c>
      <c r="G11" s="1">
        <v>1</v>
      </c>
      <c r="H11" s="1">
        <v>301011</v>
      </c>
      <c r="I11" s="1"/>
      <c r="J11" s="1"/>
      <c r="K11" s="1"/>
      <c r="L11" s="1"/>
      <c r="M11" s="1"/>
      <c r="N11" s="1">
        <v>510011</v>
      </c>
      <c r="O11" s="1" t="s">
        <v>508</v>
      </c>
      <c r="P11" s="28"/>
      <c r="Q11" s="1">
        <v>107</v>
      </c>
      <c r="R11" s="10">
        <v>15</v>
      </c>
      <c r="S11" s="1">
        <v>0</v>
      </c>
      <c r="T11" s="1">
        <v>1</v>
      </c>
      <c r="U11" s="1"/>
      <c r="V11" s="1"/>
      <c r="W11" s="1"/>
      <c r="X11" s="1">
        <v>600</v>
      </c>
      <c r="Y11" s="21" t="s">
        <v>107</v>
      </c>
      <c r="Z11" s="21" t="s">
        <v>499</v>
      </c>
      <c r="AA11" s="9" t="s">
        <v>84</v>
      </c>
      <c r="AB11" s="13" t="s">
        <v>87</v>
      </c>
      <c r="AC11" s="13" t="s">
        <v>87</v>
      </c>
    </row>
    <row r="12" spans="1:29" x14ac:dyDescent="0.2">
      <c r="A12" s="1">
        <v>301012</v>
      </c>
      <c r="B12" s="1"/>
      <c r="C12" s="9"/>
      <c r="D12" s="9" t="s">
        <v>333</v>
      </c>
      <c r="E12" s="1">
        <v>1</v>
      </c>
      <c r="F12" s="1" t="str">
        <f>VLOOKUP($G12,配置说明!$B$38:$D$41,2,0)</f>
        <v>战斗</v>
      </c>
      <c r="G12" s="1">
        <v>1</v>
      </c>
      <c r="H12" s="1">
        <v>301012</v>
      </c>
      <c r="I12" s="1"/>
      <c r="J12" s="1"/>
      <c r="K12" s="1"/>
      <c r="L12" s="1"/>
      <c r="M12" s="1"/>
      <c r="N12" s="1">
        <v>510021</v>
      </c>
      <c r="O12" s="1" t="s">
        <v>509</v>
      </c>
      <c r="P12" s="28"/>
      <c r="Q12" s="1">
        <v>107</v>
      </c>
      <c r="R12" s="10">
        <v>15</v>
      </c>
      <c r="S12" s="1">
        <v>0</v>
      </c>
      <c r="T12" s="1">
        <v>1</v>
      </c>
      <c r="U12" s="1"/>
      <c r="V12" s="1"/>
      <c r="W12" s="1"/>
      <c r="X12" s="1">
        <v>600</v>
      </c>
      <c r="Y12" s="21" t="s">
        <v>108</v>
      </c>
      <c r="Z12" s="21" t="s">
        <v>499</v>
      </c>
      <c r="AA12" s="1" t="s">
        <v>84</v>
      </c>
      <c r="AB12" s="13" t="s">
        <v>87</v>
      </c>
      <c r="AC12" s="13" t="s">
        <v>87</v>
      </c>
    </row>
    <row r="13" spans="1:29" x14ac:dyDescent="0.2">
      <c r="A13" s="1">
        <v>301013</v>
      </c>
      <c r="B13" s="1"/>
      <c r="C13" s="9"/>
      <c r="D13" s="1" t="s">
        <v>334</v>
      </c>
      <c r="E13" s="1">
        <v>1</v>
      </c>
      <c r="F13" s="1" t="str">
        <f>VLOOKUP($G13,配置说明!$B$38:$D$41,2,0)</f>
        <v>战斗</v>
      </c>
      <c r="G13" s="1">
        <v>1</v>
      </c>
      <c r="H13" s="1">
        <v>301013</v>
      </c>
      <c r="I13" s="1"/>
      <c r="J13" s="1"/>
      <c r="K13" s="1"/>
      <c r="L13" s="1"/>
      <c r="M13" s="1"/>
      <c r="N13" s="1">
        <v>510031</v>
      </c>
      <c r="O13" s="1" t="s">
        <v>510</v>
      </c>
      <c r="P13" s="28"/>
      <c r="Q13" s="1">
        <v>107</v>
      </c>
      <c r="R13" s="10">
        <v>15</v>
      </c>
      <c r="S13" s="1">
        <v>0</v>
      </c>
      <c r="T13" s="1">
        <v>1</v>
      </c>
      <c r="U13" s="1"/>
      <c r="V13" s="1"/>
      <c r="W13" s="1"/>
      <c r="X13" s="1">
        <v>600</v>
      </c>
      <c r="Y13" s="21" t="s">
        <v>109</v>
      </c>
      <c r="Z13" s="21" t="s">
        <v>499</v>
      </c>
      <c r="AA13" s="9" t="s">
        <v>84</v>
      </c>
      <c r="AB13" s="13" t="s">
        <v>87</v>
      </c>
      <c r="AC13" s="13" t="s">
        <v>87</v>
      </c>
    </row>
    <row r="14" spans="1:29" x14ac:dyDescent="0.2">
      <c r="A14" s="1">
        <v>301014</v>
      </c>
      <c r="B14" s="1"/>
      <c r="C14" s="9"/>
      <c r="D14" s="9" t="s">
        <v>335</v>
      </c>
      <c r="E14" s="1">
        <v>1</v>
      </c>
      <c r="F14" s="1" t="str">
        <f>VLOOKUP($G14,配置说明!$B$38:$D$41,2,0)</f>
        <v>战斗</v>
      </c>
      <c r="G14" s="1">
        <v>1</v>
      </c>
      <c r="H14" s="1">
        <v>301014</v>
      </c>
      <c r="I14" s="1"/>
      <c r="J14" s="1"/>
      <c r="K14" s="1"/>
      <c r="L14" s="1"/>
      <c r="M14" s="1"/>
      <c r="N14" s="1">
        <v>510041</v>
      </c>
      <c r="O14" s="1" t="s">
        <v>511</v>
      </c>
      <c r="P14" s="28"/>
      <c r="Q14" s="1">
        <v>107</v>
      </c>
      <c r="R14" s="10">
        <v>15</v>
      </c>
      <c r="S14" s="1">
        <v>0</v>
      </c>
      <c r="T14" s="1">
        <v>1</v>
      </c>
      <c r="U14" s="1"/>
      <c r="V14" s="1"/>
      <c r="W14" s="1"/>
      <c r="X14" s="1">
        <v>600</v>
      </c>
      <c r="Y14" s="21" t="s">
        <v>110</v>
      </c>
      <c r="Z14" s="21" t="s">
        <v>499</v>
      </c>
      <c r="AA14" s="9" t="s">
        <v>84</v>
      </c>
      <c r="AB14" s="13" t="s">
        <v>87</v>
      </c>
      <c r="AC14" s="13" t="s">
        <v>87</v>
      </c>
    </row>
    <row r="15" spans="1:29" x14ac:dyDescent="0.2">
      <c r="A15" s="1">
        <v>301015</v>
      </c>
      <c r="B15" s="1"/>
      <c r="C15" s="9"/>
      <c r="D15" s="1" t="s">
        <v>336</v>
      </c>
      <c r="E15" s="1">
        <v>1</v>
      </c>
      <c r="F15" s="1" t="str">
        <f>VLOOKUP($G15,配置说明!$B$38:$D$41,2,0)</f>
        <v>战斗</v>
      </c>
      <c r="G15" s="1">
        <v>1</v>
      </c>
      <c r="H15" s="1">
        <v>301015</v>
      </c>
      <c r="I15" s="1"/>
      <c r="J15" s="1"/>
      <c r="K15" s="1"/>
      <c r="L15" s="1"/>
      <c r="M15" s="1"/>
      <c r="N15" s="1">
        <v>510051</v>
      </c>
      <c r="O15" s="1" t="s">
        <v>512</v>
      </c>
      <c r="P15" s="28"/>
      <c r="Q15" s="1">
        <v>107</v>
      </c>
      <c r="R15" s="10">
        <v>15</v>
      </c>
      <c r="S15" s="1">
        <v>0</v>
      </c>
      <c r="T15" s="1">
        <v>1</v>
      </c>
      <c r="U15" s="1"/>
      <c r="V15" s="1"/>
      <c r="W15" s="1"/>
      <c r="X15" s="1">
        <v>600</v>
      </c>
      <c r="Y15" s="21" t="s">
        <v>111</v>
      </c>
      <c r="Z15" s="21" t="s">
        <v>499</v>
      </c>
      <c r="AA15" s="1" t="s">
        <v>84</v>
      </c>
      <c r="AB15" s="13" t="s">
        <v>87</v>
      </c>
      <c r="AC15" s="13" t="s">
        <v>87</v>
      </c>
    </row>
    <row r="16" spans="1:29" x14ac:dyDescent="0.2">
      <c r="A16" s="1">
        <v>302011</v>
      </c>
      <c r="B16" s="1"/>
      <c r="C16" s="9"/>
      <c r="D16" s="9" t="s">
        <v>337</v>
      </c>
      <c r="E16" s="1">
        <v>1</v>
      </c>
      <c r="F16" s="1" t="str">
        <f>VLOOKUP($G16,配置说明!$B$38:$D$41,2,0)</f>
        <v>战斗</v>
      </c>
      <c r="G16" s="1">
        <v>1</v>
      </c>
      <c r="H16" s="1">
        <v>302011</v>
      </c>
      <c r="I16" s="1"/>
      <c r="J16" s="1"/>
      <c r="K16" s="1"/>
      <c r="L16" s="1"/>
      <c r="M16" s="1"/>
      <c r="N16" s="1">
        <v>520011</v>
      </c>
      <c r="O16" s="1" t="s">
        <v>513</v>
      </c>
      <c r="P16" s="28"/>
      <c r="Q16" s="1">
        <v>107</v>
      </c>
      <c r="R16" s="10">
        <v>15</v>
      </c>
      <c r="S16" s="1">
        <v>0</v>
      </c>
      <c r="T16" s="1">
        <v>1</v>
      </c>
      <c r="U16" s="1"/>
      <c r="V16" s="1"/>
      <c r="W16" s="1"/>
      <c r="X16" s="1">
        <v>600</v>
      </c>
      <c r="Y16" s="21" t="s">
        <v>112</v>
      </c>
      <c r="Z16" s="21" t="s">
        <v>499</v>
      </c>
      <c r="AA16" s="9" t="s">
        <v>84</v>
      </c>
      <c r="AB16" s="13" t="s">
        <v>87</v>
      </c>
      <c r="AC16" s="13" t="s">
        <v>87</v>
      </c>
    </row>
    <row r="17" spans="1:29" x14ac:dyDescent="0.2">
      <c r="A17" s="1">
        <v>302012</v>
      </c>
      <c r="B17" s="1"/>
      <c r="C17" s="9"/>
      <c r="D17" s="9" t="s">
        <v>338</v>
      </c>
      <c r="E17" s="1">
        <v>1</v>
      </c>
      <c r="F17" s="1" t="str">
        <f>VLOOKUP($G17,配置说明!$B$38:$D$41,2,0)</f>
        <v>战斗</v>
      </c>
      <c r="G17" s="1">
        <v>1</v>
      </c>
      <c r="H17" s="1">
        <v>302012</v>
      </c>
      <c r="I17" s="1"/>
      <c r="J17" s="1"/>
      <c r="K17" s="1"/>
      <c r="L17" s="1"/>
      <c r="M17" s="1"/>
      <c r="N17" s="1">
        <v>520021</v>
      </c>
      <c r="O17" s="1" t="s">
        <v>514</v>
      </c>
      <c r="P17" s="28"/>
      <c r="Q17" s="1">
        <v>107</v>
      </c>
      <c r="R17" s="10">
        <v>15</v>
      </c>
      <c r="S17" s="1">
        <v>0</v>
      </c>
      <c r="T17" s="1">
        <v>1</v>
      </c>
      <c r="U17" s="1"/>
      <c r="V17" s="1"/>
      <c r="W17" s="1"/>
      <c r="X17" s="1">
        <v>600</v>
      </c>
      <c r="Y17" s="21" t="s">
        <v>113</v>
      </c>
      <c r="Z17" s="21" t="s">
        <v>499</v>
      </c>
      <c r="AA17" s="9" t="s">
        <v>84</v>
      </c>
      <c r="AB17" s="13" t="s">
        <v>87</v>
      </c>
      <c r="AC17" s="13" t="s">
        <v>87</v>
      </c>
    </row>
    <row r="18" spans="1:29" x14ac:dyDescent="0.2">
      <c r="A18" s="1">
        <v>302013</v>
      </c>
      <c r="B18" s="1"/>
      <c r="C18" s="9"/>
      <c r="D18" s="9" t="s">
        <v>339</v>
      </c>
      <c r="E18" s="1">
        <v>1</v>
      </c>
      <c r="F18" s="1" t="str">
        <f>VLOOKUP($G18,配置说明!$B$38:$D$41,2,0)</f>
        <v>战斗</v>
      </c>
      <c r="G18" s="1">
        <v>1</v>
      </c>
      <c r="H18" s="1">
        <v>302013</v>
      </c>
      <c r="I18" s="1"/>
      <c r="J18" s="1"/>
      <c r="K18" s="1"/>
      <c r="L18" s="1"/>
      <c r="M18" s="1"/>
      <c r="N18" s="1">
        <v>520031</v>
      </c>
      <c r="O18" s="1" t="s">
        <v>515</v>
      </c>
      <c r="P18" s="28"/>
      <c r="Q18" s="1">
        <v>107</v>
      </c>
      <c r="R18" s="10">
        <v>15</v>
      </c>
      <c r="S18" s="1">
        <v>0</v>
      </c>
      <c r="T18" s="1">
        <v>1</v>
      </c>
      <c r="U18" s="1"/>
      <c r="V18" s="1"/>
      <c r="W18" s="1"/>
      <c r="X18" s="1">
        <v>600</v>
      </c>
      <c r="Y18" s="21" t="s">
        <v>114</v>
      </c>
      <c r="Z18" s="21" t="s">
        <v>499</v>
      </c>
      <c r="AA18" s="1" t="s">
        <v>84</v>
      </c>
      <c r="AB18" s="13" t="s">
        <v>87</v>
      </c>
      <c r="AC18" s="13" t="s">
        <v>87</v>
      </c>
    </row>
    <row r="19" spans="1:29" x14ac:dyDescent="0.2">
      <c r="A19" s="1">
        <v>302014</v>
      </c>
      <c r="B19" s="1"/>
      <c r="C19" s="9"/>
      <c r="D19" s="9" t="s">
        <v>340</v>
      </c>
      <c r="E19" s="1">
        <v>1</v>
      </c>
      <c r="F19" s="1" t="str">
        <f>VLOOKUP($G19,配置说明!$B$38:$D$41,2,0)</f>
        <v>战斗</v>
      </c>
      <c r="G19" s="1">
        <v>1</v>
      </c>
      <c r="H19" s="1">
        <v>302014</v>
      </c>
      <c r="I19" s="1"/>
      <c r="J19" s="1"/>
      <c r="K19" s="1"/>
      <c r="L19" s="1"/>
      <c r="M19" s="1"/>
      <c r="N19" s="1">
        <v>520041</v>
      </c>
      <c r="O19" s="1" t="s">
        <v>516</v>
      </c>
      <c r="P19" s="28"/>
      <c r="Q19" s="1">
        <v>107</v>
      </c>
      <c r="R19" s="10">
        <v>15</v>
      </c>
      <c r="S19" s="1">
        <v>0</v>
      </c>
      <c r="T19" s="1">
        <v>1</v>
      </c>
      <c r="U19" s="1"/>
      <c r="V19" s="1"/>
      <c r="W19" s="1"/>
      <c r="X19" s="1">
        <v>600</v>
      </c>
      <c r="Y19" s="21" t="s">
        <v>115</v>
      </c>
      <c r="Z19" s="21" t="s">
        <v>499</v>
      </c>
      <c r="AA19" s="9" t="s">
        <v>84</v>
      </c>
      <c r="AB19" s="13" t="s">
        <v>87</v>
      </c>
      <c r="AC19" s="13" t="s">
        <v>87</v>
      </c>
    </row>
    <row r="20" spans="1:29" x14ac:dyDescent="0.2">
      <c r="A20" s="1">
        <v>302015</v>
      </c>
      <c r="B20" s="1"/>
      <c r="C20" s="9"/>
      <c r="D20" s="9" t="s">
        <v>341</v>
      </c>
      <c r="E20" s="1">
        <v>1</v>
      </c>
      <c r="F20" s="1" t="str">
        <f>VLOOKUP($G20,配置说明!$B$38:$D$41,2,0)</f>
        <v>战斗</v>
      </c>
      <c r="G20" s="1">
        <v>1</v>
      </c>
      <c r="H20" s="1">
        <v>302015</v>
      </c>
      <c r="I20" s="1"/>
      <c r="J20" s="1"/>
      <c r="K20" s="1"/>
      <c r="L20" s="1"/>
      <c r="M20" s="1"/>
      <c r="N20" s="1">
        <v>520051</v>
      </c>
      <c r="O20" s="1" t="s">
        <v>517</v>
      </c>
      <c r="P20" s="28"/>
      <c r="Q20" s="1">
        <v>107</v>
      </c>
      <c r="R20" s="10">
        <v>15</v>
      </c>
      <c r="S20" s="1">
        <v>0</v>
      </c>
      <c r="T20" s="1">
        <v>1</v>
      </c>
      <c r="U20" s="1"/>
      <c r="V20" s="1"/>
      <c r="W20" s="1"/>
      <c r="X20" s="1">
        <v>600</v>
      </c>
      <c r="Y20" s="21" t="s">
        <v>116</v>
      </c>
      <c r="Z20" s="21" t="s">
        <v>499</v>
      </c>
      <c r="AA20" s="9" t="s">
        <v>84</v>
      </c>
      <c r="AB20" s="13" t="s">
        <v>87</v>
      </c>
      <c r="AC20" s="13" t="s">
        <v>87</v>
      </c>
    </row>
    <row r="21" spans="1:29" x14ac:dyDescent="0.2">
      <c r="A21" s="1">
        <v>303011</v>
      </c>
      <c r="B21" s="1"/>
      <c r="C21" s="9"/>
      <c r="D21" s="9" t="s">
        <v>342</v>
      </c>
      <c r="E21" s="1">
        <v>1</v>
      </c>
      <c r="F21" s="1" t="str">
        <f>VLOOKUP($G21,配置说明!$B$38:$D$41,2,0)</f>
        <v>战斗</v>
      </c>
      <c r="G21" s="1">
        <v>1</v>
      </c>
      <c r="H21" s="1">
        <v>303011</v>
      </c>
      <c r="I21" s="1"/>
      <c r="J21" s="1"/>
      <c r="K21" s="1"/>
      <c r="L21" s="1"/>
      <c r="M21" s="1"/>
      <c r="N21" s="1" t="s">
        <v>288</v>
      </c>
      <c r="O21" s="1" t="s">
        <v>518</v>
      </c>
      <c r="P21" s="28"/>
      <c r="Q21" s="1">
        <v>107</v>
      </c>
      <c r="R21" s="10">
        <v>15</v>
      </c>
      <c r="S21" s="1">
        <v>0</v>
      </c>
      <c r="T21" s="1">
        <v>1</v>
      </c>
      <c r="U21" s="1"/>
      <c r="V21" s="1"/>
      <c r="W21" s="1"/>
      <c r="X21" s="1">
        <v>600</v>
      </c>
      <c r="Y21" s="21" t="s">
        <v>117</v>
      </c>
      <c r="Z21" s="21" t="s">
        <v>499</v>
      </c>
      <c r="AA21" s="1" t="s">
        <v>84</v>
      </c>
      <c r="AB21" s="13" t="s">
        <v>87</v>
      </c>
      <c r="AC21" s="13" t="s">
        <v>87</v>
      </c>
    </row>
    <row r="22" spans="1:29" x14ac:dyDescent="0.2">
      <c r="A22" s="1">
        <v>303012</v>
      </c>
      <c r="B22" s="1"/>
      <c r="C22" s="9"/>
      <c r="D22" s="9" t="s">
        <v>343</v>
      </c>
      <c r="E22" s="1">
        <v>1</v>
      </c>
      <c r="F22" s="1" t="str">
        <f>VLOOKUP($G22,配置说明!$B$38:$D$41,2,0)</f>
        <v>战斗</v>
      </c>
      <c r="G22" s="1">
        <v>1</v>
      </c>
      <c r="H22" s="1">
        <v>303012</v>
      </c>
      <c r="I22" s="1"/>
      <c r="J22" s="1"/>
      <c r="K22" s="1"/>
      <c r="L22" s="1"/>
      <c r="M22" s="1"/>
      <c r="N22" s="1" t="s">
        <v>289</v>
      </c>
      <c r="O22" s="1" t="s">
        <v>519</v>
      </c>
      <c r="P22" s="28"/>
      <c r="Q22" s="1">
        <v>107</v>
      </c>
      <c r="R22" s="10">
        <v>15</v>
      </c>
      <c r="S22" s="1">
        <v>0</v>
      </c>
      <c r="T22" s="1">
        <v>1</v>
      </c>
      <c r="U22" s="1"/>
      <c r="V22" s="1"/>
      <c r="W22" s="1"/>
      <c r="X22" s="1">
        <v>600</v>
      </c>
      <c r="Y22" s="21" t="s">
        <v>118</v>
      </c>
      <c r="Z22" s="21" t="s">
        <v>499</v>
      </c>
      <c r="AA22" s="9" t="s">
        <v>84</v>
      </c>
      <c r="AB22" s="13" t="s">
        <v>87</v>
      </c>
      <c r="AC22" s="13" t="s">
        <v>87</v>
      </c>
    </row>
    <row r="23" spans="1:29" x14ac:dyDescent="0.2">
      <c r="A23" s="1">
        <v>303013</v>
      </c>
      <c r="B23" s="1"/>
      <c r="C23" s="9"/>
      <c r="D23" s="9" t="s">
        <v>344</v>
      </c>
      <c r="E23" s="1">
        <v>1</v>
      </c>
      <c r="F23" s="1" t="str">
        <f>VLOOKUP($G23,配置说明!$B$38:$D$41,2,0)</f>
        <v>战斗</v>
      </c>
      <c r="G23" s="1">
        <v>1</v>
      </c>
      <c r="H23" s="1">
        <v>303013</v>
      </c>
      <c r="I23" s="1"/>
      <c r="J23" s="1"/>
      <c r="K23" s="1"/>
      <c r="L23" s="1"/>
      <c r="M23" s="1"/>
      <c r="N23" s="1" t="s">
        <v>290</v>
      </c>
      <c r="O23" s="1" t="s">
        <v>520</v>
      </c>
      <c r="P23" s="28"/>
      <c r="Q23" s="1">
        <v>107</v>
      </c>
      <c r="R23" s="10">
        <v>15</v>
      </c>
      <c r="S23" s="1">
        <v>0</v>
      </c>
      <c r="T23" s="1">
        <v>1</v>
      </c>
      <c r="U23" s="1"/>
      <c r="V23" s="1"/>
      <c r="W23" s="1"/>
      <c r="X23" s="1">
        <v>600</v>
      </c>
      <c r="Y23" s="21" t="s">
        <v>119</v>
      </c>
      <c r="Z23" s="21" t="s">
        <v>499</v>
      </c>
      <c r="AA23" s="9" t="s">
        <v>84</v>
      </c>
      <c r="AB23" s="13" t="s">
        <v>87</v>
      </c>
      <c r="AC23" s="13" t="s">
        <v>87</v>
      </c>
    </row>
    <row r="24" spans="1:29" x14ac:dyDescent="0.2">
      <c r="A24" s="1">
        <v>303014</v>
      </c>
      <c r="B24" s="1"/>
      <c r="C24" s="9"/>
      <c r="D24" s="9" t="s">
        <v>345</v>
      </c>
      <c r="E24" s="1">
        <v>1</v>
      </c>
      <c r="F24" s="1" t="str">
        <f>VLOOKUP($G24,配置说明!$B$38:$D$41,2,0)</f>
        <v>战斗</v>
      </c>
      <c r="G24" s="1">
        <v>1</v>
      </c>
      <c r="H24" s="1">
        <v>303014</v>
      </c>
      <c r="I24" s="1"/>
      <c r="J24" s="1"/>
      <c r="K24" s="1"/>
      <c r="L24" s="1"/>
      <c r="M24" s="1"/>
      <c r="N24" s="1" t="s">
        <v>291</v>
      </c>
      <c r="O24" s="1" t="s">
        <v>521</v>
      </c>
      <c r="P24" s="28"/>
      <c r="Q24" s="1">
        <v>107</v>
      </c>
      <c r="R24" s="10">
        <v>15</v>
      </c>
      <c r="S24" s="1">
        <v>0</v>
      </c>
      <c r="T24" s="1">
        <v>1</v>
      </c>
      <c r="U24" s="1"/>
      <c r="V24" s="1"/>
      <c r="W24" s="1"/>
      <c r="X24" s="1">
        <v>600</v>
      </c>
      <c r="Y24" s="21" t="s">
        <v>120</v>
      </c>
      <c r="Z24" s="21" t="s">
        <v>499</v>
      </c>
      <c r="AA24" s="1" t="s">
        <v>84</v>
      </c>
      <c r="AB24" s="13" t="s">
        <v>87</v>
      </c>
      <c r="AC24" s="13" t="s">
        <v>87</v>
      </c>
    </row>
    <row r="25" spans="1:29" x14ac:dyDescent="0.2">
      <c r="A25" s="1">
        <v>303015</v>
      </c>
      <c r="B25" s="1"/>
      <c r="C25" s="9"/>
      <c r="D25" s="9" t="s">
        <v>346</v>
      </c>
      <c r="E25" s="1">
        <v>1</v>
      </c>
      <c r="F25" s="1" t="str">
        <f>VLOOKUP($G25,配置说明!$B$38:$D$41,2,0)</f>
        <v>战斗</v>
      </c>
      <c r="G25" s="1">
        <v>1</v>
      </c>
      <c r="H25" s="1">
        <v>303015</v>
      </c>
      <c r="I25" s="1"/>
      <c r="J25" s="1"/>
      <c r="K25" s="1"/>
      <c r="L25" s="1"/>
      <c r="M25" s="1"/>
      <c r="N25" s="1" t="s">
        <v>292</v>
      </c>
      <c r="O25" s="1" t="s">
        <v>522</v>
      </c>
      <c r="P25" s="28"/>
      <c r="Q25" s="1">
        <v>107</v>
      </c>
      <c r="R25" s="10">
        <v>15</v>
      </c>
      <c r="S25" s="1">
        <v>0</v>
      </c>
      <c r="T25" s="1">
        <v>1</v>
      </c>
      <c r="U25" s="1"/>
      <c r="V25" s="1"/>
      <c r="W25" s="1"/>
      <c r="X25" s="1">
        <v>600</v>
      </c>
      <c r="Y25" s="21" t="s">
        <v>121</v>
      </c>
      <c r="Z25" s="21" t="s">
        <v>499</v>
      </c>
      <c r="AA25" s="9" t="s">
        <v>84</v>
      </c>
      <c r="AB25" s="13" t="s">
        <v>87</v>
      </c>
      <c r="AC25" s="13" t="s">
        <v>87</v>
      </c>
    </row>
    <row r="26" spans="1:29" x14ac:dyDescent="0.2">
      <c r="A26" s="1">
        <v>303021</v>
      </c>
      <c r="B26" s="1"/>
      <c r="C26" s="9"/>
      <c r="D26" s="9" t="s">
        <v>348</v>
      </c>
      <c r="E26" s="1">
        <v>1</v>
      </c>
      <c r="F26" s="1" t="str">
        <f>VLOOKUP($G26,配置说明!$B$38:$D$41,2,0)</f>
        <v>战斗</v>
      </c>
      <c r="G26" s="1">
        <v>1</v>
      </c>
      <c r="H26" s="1">
        <v>303021</v>
      </c>
      <c r="I26" s="1"/>
      <c r="J26" s="1"/>
      <c r="K26" s="1"/>
      <c r="L26" s="1"/>
      <c r="M26" s="1"/>
      <c r="N26" s="1" t="s">
        <v>293</v>
      </c>
      <c r="O26" s="1" t="s">
        <v>523</v>
      </c>
      <c r="P26" s="28"/>
      <c r="Q26" s="1">
        <v>107</v>
      </c>
      <c r="R26" s="10">
        <v>15</v>
      </c>
      <c r="S26" s="1">
        <v>0</v>
      </c>
      <c r="T26" s="1">
        <v>1</v>
      </c>
      <c r="U26" s="1"/>
      <c r="V26" s="1"/>
      <c r="W26" s="1"/>
      <c r="X26" s="1">
        <v>600</v>
      </c>
      <c r="Y26" s="21" t="s">
        <v>122</v>
      </c>
      <c r="Z26" s="21" t="s">
        <v>499</v>
      </c>
      <c r="AA26" s="9" t="s">
        <v>84</v>
      </c>
      <c r="AB26" s="13" t="s">
        <v>87</v>
      </c>
      <c r="AC26" s="13" t="s">
        <v>87</v>
      </c>
    </row>
    <row r="27" spans="1:29" x14ac:dyDescent="0.2">
      <c r="A27" s="1">
        <v>303022</v>
      </c>
      <c r="B27" s="1"/>
      <c r="C27" s="9"/>
      <c r="D27" s="9" t="s">
        <v>347</v>
      </c>
      <c r="E27" s="1">
        <v>1</v>
      </c>
      <c r="F27" s="1" t="str">
        <f>VLOOKUP($G27,配置说明!$B$38:$D$41,2,0)</f>
        <v>战斗</v>
      </c>
      <c r="G27" s="1">
        <v>1</v>
      </c>
      <c r="H27" s="1">
        <v>303022</v>
      </c>
      <c r="I27" s="1"/>
      <c r="J27" s="1"/>
      <c r="K27" s="1"/>
      <c r="L27" s="1"/>
      <c r="M27" s="1"/>
      <c r="N27" s="1" t="s">
        <v>294</v>
      </c>
      <c r="O27" s="1" t="s">
        <v>524</v>
      </c>
      <c r="P27" s="28"/>
      <c r="Q27" s="1">
        <v>107</v>
      </c>
      <c r="R27" s="10">
        <v>15</v>
      </c>
      <c r="S27" s="1">
        <v>0</v>
      </c>
      <c r="T27" s="1">
        <v>1</v>
      </c>
      <c r="U27" s="1"/>
      <c r="V27" s="1"/>
      <c r="W27" s="1"/>
      <c r="X27" s="1">
        <v>600</v>
      </c>
      <c r="Y27" s="21" t="s">
        <v>123</v>
      </c>
      <c r="Z27" s="21" t="s">
        <v>499</v>
      </c>
      <c r="AA27" s="1" t="s">
        <v>84</v>
      </c>
      <c r="AB27" s="13" t="s">
        <v>87</v>
      </c>
      <c r="AC27" s="13" t="s">
        <v>87</v>
      </c>
    </row>
    <row r="28" spans="1:29" x14ac:dyDescent="0.2">
      <c r="A28" s="1">
        <v>303023</v>
      </c>
      <c r="B28" s="1"/>
      <c r="C28" s="9"/>
      <c r="D28" s="9" t="s">
        <v>349</v>
      </c>
      <c r="E28" s="1">
        <v>1</v>
      </c>
      <c r="F28" s="1" t="str">
        <f>VLOOKUP($G28,配置说明!$B$38:$D$41,2,0)</f>
        <v>战斗</v>
      </c>
      <c r="G28" s="1">
        <v>1</v>
      </c>
      <c r="H28" s="1">
        <v>303023</v>
      </c>
      <c r="I28" s="1"/>
      <c r="J28" s="1"/>
      <c r="K28" s="1"/>
      <c r="L28" s="1"/>
      <c r="M28" s="1"/>
      <c r="N28" s="1" t="s">
        <v>295</v>
      </c>
      <c r="O28" s="1" t="s">
        <v>525</v>
      </c>
      <c r="P28" s="28"/>
      <c r="Q28" s="1">
        <v>107</v>
      </c>
      <c r="R28" s="10">
        <v>15</v>
      </c>
      <c r="S28" s="1">
        <v>0</v>
      </c>
      <c r="T28" s="1">
        <v>1</v>
      </c>
      <c r="U28" s="1"/>
      <c r="V28" s="1"/>
      <c r="W28" s="1"/>
      <c r="X28" s="1">
        <v>600</v>
      </c>
      <c r="Y28" s="21" t="s">
        <v>124</v>
      </c>
      <c r="Z28" s="21" t="s">
        <v>499</v>
      </c>
      <c r="AA28" s="9" t="s">
        <v>84</v>
      </c>
      <c r="AB28" s="13" t="s">
        <v>87</v>
      </c>
      <c r="AC28" s="13" t="s">
        <v>87</v>
      </c>
    </row>
    <row r="29" spans="1:29" x14ac:dyDescent="0.2">
      <c r="A29" s="1">
        <v>303024</v>
      </c>
      <c r="B29" s="1"/>
      <c r="C29" s="9"/>
      <c r="D29" s="9" t="s">
        <v>350</v>
      </c>
      <c r="E29" s="1">
        <v>1</v>
      </c>
      <c r="F29" s="1" t="str">
        <f>VLOOKUP($G29,配置说明!$B$38:$D$41,2,0)</f>
        <v>战斗</v>
      </c>
      <c r="G29" s="1">
        <v>1</v>
      </c>
      <c r="H29" s="1">
        <v>303024</v>
      </c>
      <c r="I29" s="1"/>
      <c r="J29" s="1"/>
      <c r="K29" s="1"/>
      <c r="L29" s="1"/>
      <c r="M29" s="1"/>
      <c r="N29" s="1" t="s">
        <v>296</v>
      </c>
      <c r="O29" s="1" t="s">
        <v>526</v>
      </c>
      <c r="P29" s="28"/>
      <c r="Q29" s="1">
        <v>107</v>
      </c>
      <c r="R29" s="10">
        <v>15</v>
      </c>
      <c r="S29" s="1">
        <v>0</v>
      </c>
      <c r="T29" s="1">
        <v>1</v>
      </c>
      <c r="U29" s="1"/>
      <c r="V29" s="1"/>
      <c r="W29" s="1"/>
      <c r="X29" s="1">
        <v>600</v>
      </c>
      <c r="Y29" s="21" t="s">
        <v>125</v>
      </c>
      <c r="Z29" s="21" t="s">
        <v>499</v>
      </c>
      <c r="AA29" s="9" t="s">
        <v>84</v>
      </c>
      <c r="AB29" s="13" t="s">
        <v>87</v>
      </c>
      <c r="AC29" s="13" t="s">
        <v>87</v>
      </c>
    </row>
    <row r="30" spans="1:29" x14ac:dyDescent="0.2">
      <c r="A30" s="1">
        <v>303025</v>
      </c>
      <c r="B30" s="1"/>
      <c r="C30" s="9"/>
      <c r="D30" s="9" t="s">
        <v>351</v>
      </c>
      <c r="E30" s="1">
        <v>1</v>
      </c>
      <c r="F30" s="1" t="str">
        <f>VLOOKUP($G30,配置说明!$B$38:$D$41,2,0)</f>
        <v>战斗</v>
      </c>
      <c r="G30" s="1">
        <v>1</v>
      </c>
      <c r="H30" s="1">
        <v>303025</v>
      </c>
      <c r="I30" s="1"/>
      <c r="J30" s="1"/>
      <c r="K30" s="1"/>
      <c r="L30" s="1"/>
      <c r="M30" s="1"/>
      <c r="N30" s="1" t="s">
        <v>297</v>
      </c>
      <c r="O30" s="1" t="s">
        <v>527</v>
      </c>
      <c r="P30" s="28"/>
      <c r="Q30" s="1">
        <v>107</v>
      </c>
      <c r="R30" s="10">
        <v>15</v>
      </c>
      <c r="S30" s="1">
        <v>0</v>
      </c>
      <c r="T30" s="1">
        <v>1</v>
      </c>
      <c r="U30" s="1"/>
      <c r="V30" s="1"/>
      <c r="W30" s="1"/>
      <c r="X30" s="1">
        <v>600</v>
      </c>
      <c r="Y30" s="21" t="s">
        <v>126</v>
      </c>
      <c r="Z30" s="21" t="s">
        <v>499</v>
      </c>
      <c r="AA30" s="1" t="s">
        <v>84</v>
      </c>
      <c r="AB30" s="13" t="s">
        <v>87</v>
      </c>
      <c r="AC30" s="13" t="s">
        <v>87</v>
      </c>
    </row>
    <row r="31" spans="1:29" x14ac:dyDescent="0.2">
      <c r="A31" s="1">
        <v>303031</v>
      </c>
      <c r="B31" s="1"/>
      <c r="C31" s="9"/>
      <c r="D31" s="9" t="s">
        <v>352</v>
      </c>
      <c r="E31" s="1">
        <v>1</v>
      </c>
      <c r="F31" s="1" t="str">
        <f>VLOOKUP($G31,配置说明!$B$38:$D$41,2,0)</f>
        <v>战斗</v>
      </c>
      <c r="G31" s="1">
        <v>1</v>
      </c>
      <c r="H31" s="1">
        <v>303031</v>
      </c>
      <c r="I31" s="1"/>
      <c r="J31" s="1"/>
      <c r="K31" s="1"/>
      <c r="L31" s="1"/>
      <c r="M31" s="1"/>
      <c r="N31" s="1" t="s">
        <v>298</v>
      </c>
      <c r="O31" s="1" t="s">
        <v>528</v>
      </c>
      <c r="P31" s="28"/>
      <c r="Q31" s="1">
        <v>107</v>
      </c>
      <c r="R31" s="10">
        <v>15</v>
      </c>
      <c r="S31" s="1">
        <v>0</v>
      </c>
      <c r="T31" s="1">
        <v>1</v>
      </c>
      <c r="U31" s="1"/>
      <c r="V31" s="1"/>
      <c r="W31" s="1"/>
      <c r="X31" s="1">
        <v>600</v>
      </c>
      <c r="Y31" s="21" t="s">
        <v>127</v>
      </c>
      <c r="Z31" s="21" t="s">
        <v>499</v>
      </c>
      <c r="AA31" s="9" t="s">
        <v>84</v>
      </c>
      <c r="AB31" s="13" t="s">
        <v>87</v>
      </c>
      <c r="AC31" s="13" t="s">
        <v>87</v>
      </c>
    </row>
    <row r="32" spans="1:29" x14ac:dyDescent="0.2">
      <c r="A32" s="1">
        <v>303032</v>
      </c>
      <c r="B32" s="1"/>
      <c r="C32" s="9"/>
      <c r="D32" s="9" t="s">
        <v>353</v>
      </c>
      <c r="E32" s="1">
        <v>1</v>
      </c>
      <c r="F32" s="1" t="str">
        <f>VLOOKUP($G32,配置说明!$B$38:$D$41,2,0)</f>
        <v>战斗</v>
      </c>
      <c r="G32" s="1">
        <v>1</v>
      </c>
      <c r="H32" s="1">
        <v>303032</v>
      </c>
      <c r="I32" s="1"/>
      <c r="J32" s="1"/>
      <c r="K32" s="1"/>
      <c r="L32" s="1"/>
      <c r="M32" s="1"/>
      <c r="N32" s="1" t="s">
        <v>299</v>
      </c>
      <c r="O32" s="1" t="s">
        <v>529</v>
      </c>
      <c r="P32" s="28"/>
      <c r="Q32" s="1">
        <v>107</v>
      </c>
      <c r="R32" s="10">
        <v>15</v>
      </c>
      <c r="S32" s="1">
        <v>0</v>
      </c>
      <c r="T32" s="1">
        <v>1</v>
      </c>
      <c r="U32" s="1"/>
      <c r="V32" s="1"/>
      <c r="W32" s="1"/>
      <c r="X32" s="1">
        <v>600</v>
      </c>
      <c r="Y32" s="21" t="s">
        <v>128</v>
      </c>
      <c r="Z32" s="21" t="s">
        <v>499</v>
      </c>
      <c r="AA32" s="9" t="s">
        <v>84</v>
      </c>
      <c r="AB32" s="13" t="s">
        <v>87</v>
      </c>
      <c r="AC32" s="13" t="s">
        <v>87</v>
      </c>
    </row>
    <row r="33" spans="1:29" x14ac:dyDescent="0.2">
      <c r="A33" s="1">
        <v>303033</v>
      </c>
      <c r="B33" s="1"/>
      <c r="C33" s="9"/>
      <c r="D33" s="9" t="s">
        <v>354</v>
      </c>
      <c r="E33" s="1">
        <v>1</v>
      </c>
      <c r="F33" s="1" t="str">
        <f>VLOOKUP($G33,配置说明!$B$38:$D$41,2,0)</f>
        <v>战斗</v>
      </c>
      <c r="G33" s="1">
        <v>1</v>
      </c>
      <c r="H33" s="1">
        <v>303033</v>
      </c>
      <c r="I33" s="1"/>
      <c r="J33" s="1"/>
      <c r="K33" s="1"/>
      <c r="L33" s="1"/>
      <c r="M33" s="1"/>
      <c r="N33" s="1" t="s">
        <v>300</v>
      </c>
      <c r="O33" s="1" t="s">
        <v>530</v>
      </c>
      <c r="P33" s="28"/>
      <c r="Q33" s="1">
        <v>107</v>
      </c>
      <c r="R33" s="10">
        <v>15</v>
      </c>
      <c r="S33" s="1">
        <v>0</v>
      </c>
      <c r="T33" s="1">
        <v>1</v>
      </c>
      <c r="U33" s="1"/>
      <c r="V33" s="1"/>
      <c r="W33" s="1"/>
      <c r="X33" s="1">
        <v>600</v>
      </c>
      <c r="Y33" s="21" t="s">
        <v>129</v>
      </c>
      <c r="Z33" s="21" t="s">
        <v>499</v>
      </c>
      <c r="AA33" s="1" t="s">
        <v>84</v>
      </c>
      <c r="AB33" s="13" t="s">
        <v>87</v>
      </c>
      <c r="AC33" s="13" t="s">
        <v>87</v>
      </c>
    </row>
    <row r="34" spans="1:29" x14ac:dyDescent="0.2">
      <c r="A34" s="1">
        <v>303034</v>
      </c>
      <c r="B34" s="1"/>
      <c r="C34" s="9"/>
      <c r="D34" s="9" t="s">
        <v>355</v>
      </c>
      <c r="E34" s="1">
        <v>1</v>
      </c>
      <c r="F34" s="1" t="str">
        <f>VLOOKUP($G34,配置说明!$B$38:$D$41,2,0)</f>
        <v>战斗</v>
      </c>
      <c r="G34" s="1">
        <v>1</v>
      </c>
      <c r="H34" s="1">
        <v>303034</v>
      </c>
      <c r="I34" s="1"/>
      <c r="J34" s="1"/>
      <c r="K34" s="1"/>
      <c r="L34" s="1"/>
      <c r="M34" s="1"/>
      <c r="N34" s="1" t="s">
        <v>301</v>
      </c>
      <c r="O34" s="1" t="s">
        <v>531</v>
      </c>
      <c r="P34" s="28"/>
      <c r="Q34" s="1">
        <v>107</v>
      </c>
      <c r="R34" s="10">
        <v>15</v>
      </c>
      <c r="S34" s="1">
        <v>0</v>
      </c>
      <c r="T34" s="1">
        <v>1</v>
      </c>
      <c r="U34" s="1"/>
      <c r="V34" s="1"/>
      <c r="W34" s="1"/>
      <c r="X34" s="1">
        <v>600</v>
      </c>
      <c r="Y34" s="21" t="s">
        <v>130</v>
      </c>
      <c r="Z34" s="21" t="s">
        <v>499</v>
      </c>
      <c r="AA34" s="9" t="s">
        <v>84</v>
      </c>
      <c r="AB34" s="13" t="s">
        <v>87</v>
      </c>
      <c r="AC34" s="13" t="s">
        <v>87</v>
      </c>
    </row>
    <row r="35" spans="1:29" x14ac:dyDescent="0.2">
      <c r="A35" s="1">
        <v>303035</v>
      </c>
      <c r="B35" s="1"/>
      <c r="C35" s="9"/>
      <c r="D35" s="9" t="s">
        <v>356</v>
      </c>
      <c r="E35" s="1">
        <v>1</v>
      </c>
      <c r="F35" s="1" t="str">
        <f>VLOOKUP($G35,配置说明!$B$38:$D$41,2,0)</f>
        <v>战斗</v>
      </c>
      <c r="G35" s="1">
        <v>1</v>
      </c>
      <c r="H35" s="1">
        <v>303035</v>
      </c>
      <c r="I35" s="1"/>
      <c r="J35" s="1"/>
      <c r="K35" s="1"/>
      <c r="L35" s="1"/>
      <c r="M35" s="1"/>
      <c r="N35" s="1" t="s">
        <v>302</v>
      </c>
      <c r="O35" s="1" t="s">
        <v>532</v>
      </c>
      <c r="P35" s="28"/>
      <c r="Q35" s="1">
        <v>107</v>
      </c>
      <c r="R35" s="10">
        <v>15</v>
      </c>
      <c r="S35" s="1">
        <v>0</v>
      </c>
      <c r="T35" s="1">
        <v>1</v>
      </c>
      <c r="U35" s="1"/>
      <c r="V35" s="1"/>
      <c r="W35" s="1"/>
      <c r="X35" s="1">
        <v>600</v>
      </c>
      <c r="Y35" s="21" t="s">
        <v>131</v>
      </c>
      <c r="Z35" s="21" t="s">
        <v>499</v>
      </c>
      <c r="AA35" s="9" t="s">
        <v>84</v>
      </c>
      <c r="AB35" s="13" t="s">
        <v>87</v>
      </c>
      <c r="AC35" s="13" t="s">
        <v>87</v>
      </c>
    </row>
    <row r="36" spans="1:29" x14ac:dyDescent="0.2">
      <c r="A36" s="1">
        <v>304011</v>
      </c>
      <c r="B36" s="1"/>
      <c r="C36" s="1"/>
      <c r="D36" s="9" t="s">
        <v>359</v>
      </c>
      <c r="E36" s="1">
        <v>1</v>
      </c>
      <c r="F36" s="1" t="str">
        <f>VLOOKUP($G36,配置说明!$B$38:$D$41,2,0)</f>
        <v>战斗</v>
      </c>
      <c r="G36" s="1">
        <v>1</v>
      </c>
      <c r="H36" s="1">
        <v>304011</v>
      </c>
      <c r="I36" s="1"/>
      <c r="J36" s="1"/>
      <c r="K36" s="1"/>
      <c r="L36" s="1"/>
      <c r="M36" s="1"/>
      <c r="N36" s="16">
        <v>530311</v>
      </c>
      <c r="O36" s="16" t="s">
        <v>533</v>
      </c>
      <c r="P36" s="36"/>
      <c r="Q36" s="1">
        <v>107</v>
      </c>
      <c r="R36" s="10">
        <v>15</v>
      </c>
      <c r="S36" s="1">
        <v>0</v>
      </c>
      <c r="T36" s="1">
        <v>1</v>
      </c>
      <c r="U36" s="1"/>
      <c r="V36" s="1"/>
      <c r="W36" s="1"/>
      <c r="X36" s="1">
        <v>600</v>
      </c>
      <c r="Y36" s="21" t="s">
        <v>132</v>
      </c>
      <c r="Z36" s="21" t="s">
        <v>499</v>
      </c>
      <c r="AA36" s="1" t="s">
        <v>84</v>
      </c>
      <c r="AB36" s="13" t="s">
        <v>87</v>
      </c>
      <c r="AC36" s="13" t="s">
        <v>87</v>
      </c>
    </row>
    <row r="37" spans="1:29" x14ac:dyDescent="0.2">
      <c r="A37" s="1">
        <v>304012</v>
      </c>
      <c r="B37" s="1"/>
      <c r="C37" s="1"/>
      <c r="D37" s="9" t="s">
        <v>360</v>
      </c>
      <c r="E37" s="1">
        <v>1</v>
      </c>
      <c r="F37" s="1" t="str">
        <f>VLOOKUP($G37,配置说明!$B$38:$D$41,2,0)</f>
        <v>战斗</v>
      </c>
      <c r="G37" s="1">
        <v>1</v>
      </c>
      <c r="H37" s="1">
        <v>304012</v>
      </c>
      <c r="I37" s="1"/>
      <c r="J37" s="1"/>
      <c r="K37" s="1"/>
      <c r="L37" s="1"/>
      <c r="M37" s="1"/>
      <c r="N37" s="16">
        <v>530321</v>
      </c>
      <c r="O37" s="16" t="s">
        <v>534</v>
      </c>
      <c r="P37" s="36"/>
      <c r="Q37" s="1">
        <v>107</v>
      </c>
      <c r="R37" s="10">
        <v>15</v>
      </c>
      <c r="S37" s="1">
        <v>0</v>
      </c>
      <c r="T37" s="1">
        <v>1</v>
      </c>
      <c r="U37" s="1"/>
      <c r="V37" s="1"/>
      <c r="W37" s="1"/>
      <c r="X37" s="1">
        <v>600</v>
      </c>
      <c r="Y37" s="21" t="s">
        <v>133</v>
      </c>
      <c r="Z37" s="21" t="s">
        <v>499</v>
      </c>
      <c r="AA37" s="9" t="s">
        <v>84</v>
      </c>
      <c r="AB37" s="13" t="s">
        <v>87</v>
      </c>
      <c r="AC37" s="13" t="s">
        <v>87</v>
      </c>
    </row>
    <row r="38" spans="1:29" x14ac:dyDescent="0.2">
      <c r="A38" s="1">
        <v>304013</v>
      </c>
      <c r="B38" s="1"/>
      <c r="C38" s="1"/>
      <c r="D38" s="9" t="s">
        <v>405</v>
      </c>
      <c r="E38" s="1">
        <v>1</v>
      </c>
      <c r="F38" s="1" t="str">
        <f>VLOOKUP($G38,配置说明!$B$38:$D$41,2,0)</f>
        <v>战斗</v>
      </c>
      <c r="G38" s="1">
        <v>1</v>
      </c>
      <c r="H38" s="1">
        <v>304013</v>
      </c>
      <c r="I38" s="1"/>
      <c r="J38" s="1"/>
      <c r="K38" s="1"/>
      <c r="L38" s="1"/>
      <c r="M38" s="1"/>
      <c r="N38" s="16">
        <v>530331</v>
      </c>
      <c r="O38" s="16" t="s">
        <v>535</v>
      </c>
      <c r="P38" s="36"/>
      <c r="Q38" s="1">
        <v>107</v>
      </c>
      <c r="R38" s="10">
        <v>15</v>
      </c>
      <c r="S38" s="1">
        <v>0</v>
      </c>
      <c r="T38" s="1">
        <v>1</v>
      </c>
      <c r="U38" s="1"/>
      <c r="V38" s="1"/>
      <c r="W38" s="1"/>
      <c r="X38" s="1">
        <v>600</v>
      </c>
      <c r="Y38" s="21" t="s">
        <v>134</v>
      </c>
      <c r="Z38" s="21" t="s">
        <v>499</v>
      </c>
      <c r="AA38" s="9" t="s">
        <v>84</v>
      </c>
      <c r="AB38" s="13" t="s">
        <v>87</v>
      </c>
      <c r="AC38" s="13" t="s">
        <v>87</v>
      </c>
    </row>
    <row r="39" spans="1:29" x14ac:dyDescent="0.2">
      <c r="A39" s="1">
        <v>304014</v>
      </c>
      <c r="B39" s="1"/>
      <c r="C39" s="9"/>
      <c r="D39" s="9" t="s">
        <v>406</v>
      </c>
      <c r="E39" s="1">
        <v>1</v>
      </c>
      <c r="F39" s="1" t="str">
        <f>VLOOKUP($G39,配置说明!$B$38:$D$41,2,0)</f>
        <v>战斗</v>
      </c>
      <c r="G39" s="1">
        <v>1</v>
      </c>
      <c r="H39" s="1">
        <v>304014</v>
      </c>
      <c r="I39" s="1"/>
      <c r="J39" s="1"/>
      <c r="K39" s="1"/>
      <c r="L39" s="1"/>
      <c r="M39" s="1"/>
      <c r="N39" s="16">
        <v>530341</v>
      </c>
      <c r="O39" s="16" t="s">
        <v>536</v>
      </c>
      <c r="P39" s="36"/>
      <c r="Q39" s="1">
        <v>107</v>
      </c>
      <c r="R39" s="10">
        <v>15</v>
      </c>
      <c r="S39" s="1">
        <v>0</v>
      </c>
      <c r="T39" s="1">
        <v>1</v>
      </c>
      <c r="U39" s="1"/>
      <c r="V39" s="1"/>
      <c r="W39" s="1"/>
      <c r="X39" s="1">
        <v>600</v>
      </c>
      <c r="Y39" s="21" t="s">
        <v>135</v>
      </c>
      <c r="Z39" s="21" t="s">
        <v>499</v>
      </c>
      <c r="AA39" s="1" t="s">
        <v>84</v>
      </c>
      <c r="AB39" s="13" t="s">
        <v>87</v>
      </c>
      <c r="AC39" s="13" t="s">
        <v>87</v>
      </c>
    </row>
    <row r="40" spans="1:29" x14ac:dyDescent="0.2">
      <c r="A40" s="1">
        <v>304015</v>
      </c>
      <c r="B40" s="1"/>
      <c r="C40" s="9"/>
      <c r="D40" s="9" t="s">
        <v>407</v>
      </c>
      <c r="E40" s="1">
        <v>1</v>
      </c>
      <c r="F40" s="1" t="str">
        <f>VLOOKUP($G40,配置说明!$B$38:$D$41,2,0)</f>
        <v>战斗</v>
      </c>
      <c r="G40" s="1">
        <v>1</v>
      </c>
      <c r="H40" s="1">
        <v>304015</v>
      </c>
      <c r="I40" s="1"/>
      <c r="J40" s="1"/>
      <c r="K40" s="1"/>
      <c r="L40" s="1"/>
      <c r="M40" s="1"/>
      <c r="N40" s="16">
        <v>530351</v>
      </c>
      <c r="O40" s="16" t="s">
        <v>537</v>
      </c>
      <c r="P40" s="36"/>
      <c r="Q40" s="1">
        <v>107</v>
      </c>
      <c r="R40" s="10">
        <v>15</v>
      </c>
      <c r="S40" s="1">
        <v>0</v>
      </c>
      <c r="T40" s="1">
        <v>1</v>
      </c>
      <c r="U40" s="1"/>
      <c r="V40" s="1"/>
      <c r="W40" s="1"/>
      <c r="X40" s="1">
        <v>600</v>
      </c>
      <c r="Y40" s="21" t="s">
        <v>135</v>
      </c>
      <c r="Z40" s="21" t="s">
        <v>499</v>
      </c>
      <c r="AA40" s="1" t="s">
        <v>84</v>
      </c>
      <c r="AB40" s="13" t="s">
        <v>198</v>
      </c>
      <c r="AC40" s="13" t="s">
        <v>198</v>
      </c>
    </row>
    <row r="41" spans="1:29" x14ac:dyDescent="0.2">
      <c r="A41" s="1">
        <v>304021</v>
      </c>
      <c r="B41" s="1"/>
      <c r="C41" s="1"/>
      <c r="D41" s="9" t="s">
        <v>361</v>
      </c>
      <c r="E41" s="1">
        <v>1</v>
      </c>
      <c r="F41" s="1" t="str">
        <f>VLOOKUP($G41,配置说明!$B$38:$D$41,2,0)</f>
        <v>战斗</v>
      </c>
      <c r="G41" s="1">
        <v>1</v>
      </c>
      <c r="H41" s="1">
        <v>304021</v>
      </c>
      <c r="I41" s="1"/>
      <c r="J41" s="1"/>
      <c r="K41" s="1"/>
      <c r="L41" s="1"/>
      <c r="M41" s="1"/>
      <c r="N41" s="16">
        <v>530111</v>
      </c>
      <c r="O41" s="16" t="s">
        <v>538</v>
      </c>
      <c r="P41" s="36"/>
      <c r="Q41" s="1">
        <v>107</v>
      </c>
      <c r="R41" s="10">
        <v>15</v>
      </c>
      <c r="S41" s="1">
        <v>0</v>
      </c>
      <c r="T41" s="1">
        <v>1</v>
      </c>
      <c r="U41" s="1"/>
      <c r="V41" s="1"/>
      <c r="W41" s="1"/>
      <c r="X41" s="1">
        <v>600</v>
      </c>
      <c r="Y41" s="21" t="s">
        <v>136</v>
      </c>
      <c r="Z41" s="21" t="s">
        <v>499</v>
      </c>
      <c r="AA41" s="9" t="s">
        <v>84</v>
      </c>
      <c r="AB41" s="13" t="s">
        <v>87</v>
      </c>
      <c r="AC41" s="13" t="s">
        <v>87</v>
      </c>
    </row>
    <row r="42" spans="1:29" x14ac:dyDescent="0.2">
      <c r="A42" s="1">
        <v>304022</v>
      </c>
      <c r="B42" s="1"/>
      <c r="C42" s="1"/>
      <c r="D42" s="9" t="s">
        <v>362</v>
      </c>
      <c r="E42" s="1">
        <v>1</v>
      </c>
      <c r="F42" s="1" t="str">
        <f>VLOOKUP($G42,配置说明!$B$38:$D$41,2,0)</f>
        <v>战斗</v>
      </c>
      <c r="G42" s="1">
        <v>1</v>
      </c>
      <c r="H42" s="1">
        <v>304022</v>
      </c>
      <c r="I42" s="1"/>
      <c r="J42" s="1"/>
      <c r="K42" s="1"/>
      <c r="L42" s="1"/>
      <c r="M42" s="1"/>
      <c r="N42" s="16">
        <v>530121</v>
      </c>
      <c r="O42" s="16" t="s">
        <v>539</v>
      </c>
      <c r="P42" s="36"/>
      <c r="Q42" s="1">
        <v>107</v>
      </c>
      <c r="R42" s="10">
        <v>15</v>
      </c>
      <c r="S42" s="1">
        <v>0</v>
      </c>
      <c r="T42" s="1">
        <v>1</v>
      </c>
      <c r="U42" s="1"/>
      <c r="V42" s="1"/>
      <c r="W42" s="1"/>
      <c r="X42" s="1">
        <v>600</v>
      </c>
      <c r="Y42" s="21" t="s">
        <v>137</v>
      </c>
      <c r="Z42" s="21" t="s">
        <v>499</v>
      </c>
      <c r="AA42" s="9" t="s">
        <v>84</v>
      </c>
      <c r="AB42" s="13" t="s">
        <v>87</v>
      </c>
      <c r="AC42" s="13" t="s">
        <v>87</v>
      </c>
    </row>
    <row r="43" spans="1:29" x14ac:dyDescent="0.2">
      <c r="A43" s="1">
        <v>304023</v>
      </c>
      <c r="B43" s="1"/>
      <c r="C43" s="1"/>
      <c r="D43" s="9" t="s">
        <v>408</v>
      </c>
      <c r="E43" s="1">
        <v>1</v>
      </c>
      <c r="F43" s="1" t="str">
        <f>VLOOKUP($G43,配置说明!$B$38:$D$41,2,0)</f>
        <v>战斗</v>
      </c>
      <c r="G43" s="1">
        <v>1</v>
      </c>
      <c r="H43" s="1">
        <v>304023</v>
      </c>
      <c r="I43" s="1"/>
      <c r="J43" s="1"/>
      <c r="K43" s="1"/>
      <c r="L43" s="1"/>
      <c r="M43" s="1"/>
      <c r="N43" s="16">
        <v>530131</v>
      </c>
      <c r="O43" s="16" t="s">
        <v>540</v>
      </c>
      <c r="P43" s="36"/>
      <c r="Q43" s="1">
        <v>107</v>
      </c>
      <c r="R43" s="10">
        <v>15</v>
      </c>
      <c r="S43" s="1">
        <v>0</v>
      </c>
      <c r="T43" s="1">
        <v>1</v>
      </c>
      <c r="U43" s="1"/>
      <c r="V43" s="1"/>
      <c r="W43" s="1"/>
      <c r="X43" s="1">
        <v>600</v>
      </c>
      <c r="Y43" s="21" t="s">
        <v>138</v>
      </c>
      <c r="Z43" s="21" t="s">
        <v>499</v>
      </c>
      <c r="AA43" s="1" t="s">
        <v>84</v>
      </c>
      <c r="AB43" s="13" t="s">
        <v>87</v>
      </c>
      <c r="AC43" s="13" t="s">
        <v>87</v>
      </c>
    </row>
    <row r="44" spans="1:29" x14ac:dyDescent="0.2">
      <c r="A44" s="1">
        <v>304024</v>
      </c>
      <c r="B44" s="1"/>
      <c r="C44" s="9"/>
      <c r="D44" s="9" t="s">
        <v>409</v>
      </c>
      <c r="E44" s="1">
        <v>1</v>
      </c>
      <c r="F44" s="1" t="str">
        <f>VLOOKUP($G44,配置说明!$B$38:$D$41,2,0)</f>
        <v>战斗</v>
      </c>
      <c r="G44" s="1">
        <v>1</v>
      </c>
      <c r="H44" s="1">
        <v>304024</v>
      </c>
      <c r="I44" s="1"/>
      <c r="J44" s="1"/>
      <c r="K44" s="1"/>
      <c r="L44" s="1"/>
      <c r="M44" s="1"/>
      <c r="N44" s="16">
        <v>530141</v>
      </c>
      <c r="O44" s="16" t="s">
        <v>541</v>
      </c>
      <c r="P44" s="36"/>
      <c r="Q44" s="1">
        <v>107</v>
      </c>
      <c r="R44" s="10">
        <v>15</v>
      </c>
      <c r="S44" s="1">
        <v>0</v>
      </c>
      <c r="T44" s="1">
        <v>1</v>
      </c>
      <c r="U44" s="1"/>
      <c r="V44" s="1"/>
      <c r="W44" s="1"/>
      <c r="X44" s="1">
        <v>600</v>
      </c>
      <c r="Y44" s="21" t="s">
        <v>139</v>
      </c>
      <c r="Z44" s="21" t="s">
        <v>499</v>
      </c>
      <c r="AA44" s="9" t="s">
        <v>84</v>
      </c>
      <c r="AB44" s="13" t="s">
        <v>87</v>
      </c>
      <c r="AC44" s="13" t="s">
        <v>87</v>
      </c>
    </row>
    <row r="45" spans="1:29" x14ac:dyDescent="0.2">
      <c r="A45" s="1">
        <v>304025</v>
      </c>
      <c r="B45" s="1"/>
      <c r="C45" s="9"/>
      <c r="D45" s="9" t="s">
        <v>410</v>
      </c>
      <c r="E45" s="1">
        <v>1</v>
      </c>
      <c r="F45" s="1" t="str">
        <f>VLOOKUP($G45,配置说明!$B$38:$D$41,2,0)</f>
        <v>战斗</v>
      </c>
      <c r="G45" s="1">
        <v>1</v>
      </c>
      <c r="H45" s="1">
        <v>304025</v>
      </c>
      <c r="I45" s="1"/>
      <c r="J45" s="1"/>
      <c r="K45" s="1"/>
      <c r="L45" s="1"/>
      <c r="M45" s="1"/>
      <c r="N45" s="16">
        <v>530151</v>
      </c>
      <c r="O45" s="16" t="s">
        <v>542</v>
      </c>
      <c r="P45" s="36"/>
      <c r="Q45" s="1">
        <v>107</v>
      </c>
      <c r="R45" s="10">
        <v>15</v>
      </c>
      <c r="S45" s="1">
        <v>0</v>
      </c>
      <c r="T45" s="1">
        <v>1</v>
      </c>
      <c r="U45" s="1"/>
      <c r="V45" s="1"/>
      <c r="W45" s="1"/>
      <c r="X45" s="1">
        <v>600</v>
      </c>
      <c r="Y45" s="21" t="s">
        <v>139</v>
      </c>
      <c r="Z45" s="21" t="s">
        <v>499</v>
      </c>
      <c r="AA45" s="9" t="s">
        <v>84</v>
      </c>
      <c r="AB45" s="13" t="s">
        <v>198</v>
      </c>
      <c r="AC45" s="13" t="s">
        <v>198</v>
      </c>
    </row>
    <row r="46" spans="1:29" x14ac:dyDescent="0.2">
      <c r="A46" s="1">
        <v>304031</v>
      </c>
      <c r="B46" s="1"/>
      <c r="C46" s="1"/>
      <c r="D46" s="9" t="s">
        <v>357</v>
      </c>
      <c r="E46" s="1">
        <v>1</v>
      </c>
      <c r="F46" s="1" t="str">
        <f>VLOOKUP($G46,配置说明!$B$38:$D$41,2,0)</f>
        <v>战斗</v>
      </c>
      <c r="G46" s="1">
        <v>1</v>
      </c>
      <c r="H46" s="1">
        <v>304031</v>
      </c>
      <c r="I46" s="1"/>
      <c r="J46" s="1"/>
      <c r="K46" s="1"/>
      <c r="L46" s="1"/>
      <c r="M46" s="1"/>
      <c r="N46" s="16">
        <v>530211</v>
      </c>
      <c r="O46" s="16" t="s">
        <v>543</v>
      </c>
      <c r="P46" s="36"/>
      <c r="Q46" s="1">
        <v>107</v>
      </c>
      <c r="R46" s="10">
        <v>15</v>
      </c>
      <c r="S46" s="1">
        <v>0</v>
      </c>
      <c r="T46" s="1">
        <v>1</v>
      </c>
      <c r="U46" s="1"/>
      <c r="V46" s="1"/>
      <c r="W46" s="1"/>
      <c r="X46" s="1">
        <v>600</v>
      </c>
      <c r="Y46" s="21" t="s">
        <v>140</v>
      </c>
      <c r="Z46" s="21" t="s">
        <v>499</v>
      </c>
      <c r="AA46" s="9" t="s">
        <v>84</v>
      </c>
      <c r="AB46" s="13" t="s">
        <v>87</v>
      </c>
      <c r="AC46" s="13" t="s">
        <v>87</v>
      </c>
    </row>
    <row r="47" spans="1:29" x14ac:dyDescent="0.2">
      <c r="A47" s="1">
        <v>304032</v>
      </c>
      <c r="B47" s="1"/>
      <c r="C47" s="1"/>
      <c r="D47" s="9" t="s">
        <v>358</v>
      </c>
      <c r="E47" s="1">
        <v>1</v>
      </c>
      <c r="F47" s="1" t="str">
        <f>VLOOKUP($G47,配置说明!$B$38:$D$41,2,0)</f>
        <v>战斗</v>
      </c>
      <c r="G47" s="1">
        <v>1</v>
      </c>
      <c r="H47" s="1">
        <v>304032</v>
      </c>
      <c r="I47" s="1"/>
      <c r="J47" s="1"/>
      <c r="K47" s="1"/>
      <c r="L47" s="1"/>
      <c r="M47" s="1"/>
      <c r="N47" s="16">
        <v>530221</v>
      </c>
      <c r="O47" s="16" t="s">
        <v>544</v>
      </c>
      <c r="P47" s="36"/>
      <c r="Q47" s="1">
        <v>107</v>
      </c>
      <c r="R47" s="10">
        <v>15</v>
      </c>
      <c r="S47" s="1">
        <v>0</v>
      </c>
      <c r="T47" s="1">
        <v>1</v>
      </c>
      <c r="U47" s="1"/>
      <c r="V47" s="1"/>
      <c r="W47" s="1"/>
      <c r="X47" s="1">
        <v>600</v>
      </c>
      <c r="Y47" s="21" t="s">
        <v>141</v>
      </c>
      <c r="Z47" s="21" t="s">
        <v>499</v>
      </c>
      <c r="AA47" s="1" t="s">
        <v>84</v>
      </c>
      <c r="AB47" s="13" t="s">
        <v>87</v>
      </c>
      <c r="AC47" s="13" t="s">
        <v>87</v>
      </c>
    </row>
    <row r="48" spans="1:29" x14ac:dyDescent="0.2">
      <c r="A48" s="1">
        <v>304033</v>
      </c>
      <c r="B48" s="1"/>
      <c r="C48" s="1"/>
      <c r="D48" s="9" t="s">
        <v>411</v>
      </c>
      <c r="E48" s="1">
        <v>1</v>
      </c>
      <c r="F48" s="1" t="str">
        <f>VLOOKUP($G48,配置说明!$B$38:$D$41,2,0)</f>
        <v>战斗</v>
      </c>
      <c r="G48" s="1">
        <v>1</v>
      </c>
      <c r="H48" s="1">
        <v>304033</v>
      </c>
      <c r="I48" s="1"/>
      <c r="J48" s="1"/>
      <c r="K48" s="1"/>
      <c r="L48" s="1"/>
      <c r="M48" s="1"/>
      <c r="N48" s="16">
        <v>530231</v>
      </c>
      <c r="O48" s="16" t="s">
        <v>545</v>
      </c>
      <c r="P48" s="36"/>
      <c r="Q48" s="1">
        <v>107</v>
      </c>
      <c r="R48" s="10">
        <v>15</v>
      </c>
      <c r="S48" s="1">
        <v>0</v>
      </c>
      <c r="T48" s="1">
        <v>1</v>
      </c>
      <c r="U48" s="1"/>
      <c r="V48" s="1"/>
      <c r="W48" s="1"/>
      <c r="X48" s="1">
        <v>600</v>
      </c>
      <c r="Y48" s="21" t="s">
        <v>142</v>
      </c>
      <c r="Z48" s="21" t="s">
        <v>499</v>
      </c>
      <c r="AA48" s="9" t="s">
        <v>84</v>
      </c>
      <c r="AB48" s="13" t="s">
        <v>87</v>
      </c>
      <c r="AC48" s="13" t="s">
        <v>87</v>
      </c>
    </row>
    <row r="49" spans="1:29" x14ac:dyDescent="0.2">
      <c r="A49" s="1">
        <v>304034</v>
      </c>
      <c r="B49" s="1"/>
      <c r="C49" s="1"/>
      <c r="D49" s="9" t="s">
        <v>412</v>
      </c>
      <c r="E49" s="1">
        <v>1</v>
      </c>
      <c r="F49" s="1" t="str">
        <f>VLOOKUP($G49,配置说明!$B$38:$D$41,2,0)</f>
        <v>战斗</v>
      </c>
      <c r="G49" s="1">
        <v>1</v>
      </c>
      <c r="H49" s="1">
        <v>304034</v>
      </c>
      <c r="I49" s="1"/>
      <c r="J49" s="1"/>
      <c r="K49" s="1"/>
      <c r="L49" s="1"/>
      <c r="M49" s="1"/>
      <c r="N49" s="16">
        <v>530241</v>
      </c>
      <c r="O49" s="16" t="s">
        <v>546</v>
      </c>
      <c r="P49" s="36"/>
      <c r="Q49" s="1">
        <v>107</v>
      </c>
      <c r="R49" s="10">
        <v>15</v>
      </c>
      <c r="S49" s="1">
        <v>0</v>
      </c>
      <c r="T49" s="1">
        <v>1</v>
      </c>
      <c r="U49" s="1"/>
      <c r="V49" s="1"/>
      <c r="W49" s="1"/>
      <c r="X49" s="1">
        <v>600</v>
      </c>
      <c r="Y49" s="21" t="s">
        <v>143</v>
      </c>
      <c r="Z49" s="21" t="s">
        <v>499</v>
      </c>
      <c r="AA49" s="9" t="s">
        <v>84</v>
      </c>
      <c r="AB49" s="13" t="s">
        <v>87</v>
      </c>
      <c r="AC49" s="13" t="s">
        <v>87</v>
      </c>
    </row>
    <row r="50" spans="1:29" x14ac:dyDescent="0.2">
      <c r="A50" s="1">
        <v>304035</v>
      </c>
      <c r="B50" s="1"/>
      <c r="C50" s="1"/>
      <c r="D50" s="9" t="s">
        <v>404</v>
      </c>
      <c r="E50" s="1">
        <v>1</v>
      </c>
      <c r="F50" s="1" t="str">
        <f>VLOOKUP($G50,配置说明!$B$38:$D$41,2,0)</f>
        <v>战斗</v>
      </c>
      <c r="G50" s="1">
        <v>1</v>
      </c>
      <c r="H50" s="1">
        <v>304035</v>
      </c>
      <c r="I50" s="1"/>
      <c r="J50" s="1"/>
      <c r="K50" s="1"/>
      <c r="L50" s="1"/>
      <c r="M50" s="1"/>
      <c r="N50" s="16">
        <v>530251</v>
      </c>
      <c r="O50" s="16" t="s">
        <v>547</v>
      </c>
      <c r="P50" s="36"/>
      <c r="Q50" s="1">
        <v>107</v>
      </c>
      <c r="R50" s="10">
        <v>15</v>
      </c>
      <c r="S50" s="1">
        <v>0</v>
      </c>
      <c r="T50" s="1">
        <v>1</v>
      </c>
      <c r="U50" s="1"/>
      <c r="V50" s="1"/>
      <c r="W50" s="1"/>
      <c r="X50" s="1">
        <v>600</v>
      </c>
      <c r="Y50" s="21" t="s">
        <v>143</v>
      </c>
      <c r="Z50" s="21" t="s">
        <v>499</v>
      </c>
      <c r="AA50" s="9" t="s">
        <v>84</v>
      </c>
      <c r="AB50" s="13" t="s">
        <v>198</v>
      </c>
      <c r="AC50" s="13" t="s">
        <v>198</v>
      </c>
    </row>
    <row r="51" spans="1:29" x14ac:dyDescent="0.2">
      <c r="A51" s="1">
        <v>304041</v>
      </c>
      <c r="B51" s="1"/>
      <c r="C51" s="1"/>
      <c r="D51" s="9" t="s">
        <v>363</v>
      </c>
      <c r="E51" s="1">
        <v>1</v>
      </c>
      <c r="F51" s="1" t="str">
        <f>VLOOKUP($G51,配置说明!$B$38:$D$41,2,0)</f>
        <v>战斗</v>
      </c>
      <c r="G51" s="1">
        <v>1</v>
      </c>
      <c r="H51" s="1">
        <v>304041</v>
      </c>
      <c r="I51" s="1"/>
      <c r="J51" s="1"/>
      <c r="K51" s="1"/>
      <c r="L51" s="1"/>
      <c r="M51" s="1"/>
      <c r="N51" s="1" t="s">
        <v>303</v>
      </c>
      <c r="O51" s="17" t="s">
        <v>548</v>
      </c>
      <c r="P51" s="37"/>
      <c r="Q51" s="1">
        <v>107</v>
      </c>
      <c r="R51" s="10">
        <v>15</v>
      </c>
      <c r="S51" s="1">
        <v>0</v>
      </c>
      <c r="T51" s="1">
        <v>1</v>
      </c>
      <c r="U51" s="1"/>
      <c r="V51" s="1"/>
      <c r="W51" s="1"/>
      <c r="X51" s="1">
        <v>600</v>
      </c>
      <c r="Y51" s="21" t="s">
        <v>144</v>
      </c>
      <c r="Z51" s="21" t="s">
        <v>499</v>
      </c>
      <c r="AA51" s="1" t="s">
        <v>84</v>
      </c>
      <c r="AB51" s="13" t="s">
        <v>87</v>
      </c>
      <c r="AC51" s="13" t="s">
        <v>87</v>
      </c>
    </row>
    <row r="52" spans="1:29" x14ac:dyDescent="0.2">
      <c r="A52" s="1">
        <v>304042</v>
      </c>
      <c r="B52" s="1"/>
      <c r="C52" s="9"/>
      <c r="D52" s="9" t="s">
        <v>364</v>
      </c>
      <c r="E52" s="1">
        <v>1</v>
      </c>
      <c r="F52" s="1" t="str">
        <f>VLOOKUP($G52,配置说明!$B$38:$D$41,2,0)</f>
        <v>战斗</v>
      </c>
      <c r="G52" s="1">
        <v>1</v>
      </c>
      <c r="H52" s="1">
        <v>304042</v>
      </c>
      <c r="I52" s="1"/>
      <c r="J52" s="1"/>
      <c r="K52" s="1"/>
      <c r="L52" s="1"/>
      <c r="M52" s="1"/>
      <c r="N52" s="1" t="s">
        <v>304</v>
      </c>
      <c r="O52" s="17" t="s">
        <v>549</v>
      </c>
      <c r="P52" s="37"/>
      <c r="Q52" s="1">
        <v>107</v>
      </c>
      <c r="R52" s="10">
        <v>15</v>
      </c>
      <c r="S52" s="1">
        <v>0</v>
      </c>
      <c r="T52" s="1">
        <v>1</v>
      </c>
      <c r="U52" s="1"/>
      <c r="V52" s="1"/>
      <c r="W52" s="1"/>
      <c r="X52" s="1">
        <v>600</v>
      </c>
      <c r="Y52" s="21" t="s">
        <v>145</v>
      </c>
      <c r="Z52" s="21" t="s">
        <v>499</v>
      </c>
      <c r="AA52" s="9" t="s">
        <v>84</v>
      </c>
      <c r="AB52" s="13" t="s">
        <v>87</v>
      </c>
      <c r="AC52" s="13" t="s">
        <v>87</v>
      </c>
    </row>
    <row r="53" spans="1:29" x14ac:dyDescent="0.2">
      <c r="A53" s="1">
        <v>304043</v>
      </c>
      <c r="B53" s="1"/>
      <c r="C53" s="9"/>
      <c r="D53" s="9" t="s">
        <v>365</v>
      </c>
      <c r="E53" s="1">
        <v>1</v>
      </c>
      <c r="F53" s="1" t="str">
        <f>VLOOKUP($G53,配置说明!$B$38:$D$41,2,0)</f>
        <v>战斗</v>
      </c>
      <c r="G53" s="1">
        <v>1</v>
      </c>
      <c r="H53" s="1">
        <v>304043</v>
      </c>
      <c r="I53" s="1"/>
      <c r="J53" s="1"/>
      <c r="K53" s="1"/>
      <c r="L53" s="1"/>
      <c r="M53" s="1"/>
      <c r="N53" s="1" t="s">
        <v>305</v>
      </c>
      <c r="O53" s="17" t="s">
        <v>550</v>
      </c>
      <c r="P53" s="37"/>
      <c r="Q53" s="1">
        <v>107</v>
      </c>
      <c r="R53" s="10">
        <v>15</v>
      </c>
      <c r="S53" s="1">
        <v>0</v>
      </c>
      <c r="T53" s="1">
        <v>1</v>
      </c>
      <c r="U53" s="1"/>
      <c r="V53" s="1"/>
      <c r="W53" s="1"/>
      <c r="X53" s="1">
        <v>600</v>
      </c>
      <c r="Y53" s="21" t="s">
        <v>146</v>
      </c>
      <c r="Z53" s="21" t="s">
        <v>499</v>
      </c>
      <c r="AA53" s="9" t="s">
        <v>84</v>
      </c>
      <c r="AB53" s="13" t="s">
        <v>87</v>
      </c>
      <c r="AC53" s="13" t="s">
        <v>87</v>
      </c>
    </row>
    <row r="54" spans="1:29" x14ac:dyDescent="0.2">
      <c r="A54" s="1">
        <v>304044</v>
      </c>
      <c r="B54" s="1"/>
      <c r="C54" s="9"/>
      <c r="D54" s="9" t="s">
        <v>366</v>
      </c>
      <c r="E54" s="1">
        <v>1</v>
      </c>
      <c r="F54" s="1" t="str">
        <f>VLOOKUP($G54,配置说明!$B$38:$D$41,2,0)</f>
        <v>战斗</v>
      </c>
      <c r="G54" s="1">
        <v>1</v>
      </c>
      <c r="H54" s="1">
        <v>304044</v>
      </c>
      <c r="I54" s="1"/>
      <c r="J54" s="1"/>
      <c r="K54" s="1"/>
      <c r="L54" s="1"/>
      <c r="M54" s="1"/>
      <c r="N54" s="1" t="s">
        <v>306</v>
      </c>
      <c r="O54" s="17" t="s">
        <v>551</v>
      </c>
      <c r="P54" s="37"/>
      <c r="Q54" s="1">
        <v>107</v>
      </c>
      <c r="R54" s="10">
        <v>15</v>
      </c>
      <c r="S54" s="1">
        <v>0</v>
      </c>
      <c r="T54" s="1">
        <v>1</v>
      </c>
      <c r="U54" s="1"/>
      <c r="V54" s="1"/>
      <c r="W54" s="1"/>
      <c r="X54" s="1">
        <v>600</v>
      </c>
      <c r="Y54" s="21" t="s">
        <v>147</v>
      </c>
      <c r="Z54" s="21" t="s">
        <v>499</v>
      </c>
      <c r="AA54" s="1" t="s">
        <v>84</v>
      </c>
      <c r="AB54" s="13" t="s">
        <v>87</v>
      </c>
      <c r="AC54" s="13" t="s">
        <v>87</v>
      </c>
    </row>
    <row r="55" spans="1:29" x14ac:dyDescent="0.2">
      <c r="A55" s="1">
        <v>304045</v>
      </c>
      <c r="B55" s="1"/>
      <c r="C55" s="9"/>
      <c r="D55" s="9" t="s">
        <v>367</v>
      </c>
      <c r="E55" s="1">
        <v>1</v>
      </c>
      <c r="F55" s="1" t="str">
        <f>VLOOKUP($G55,配置说明!$B$38:$D$41,2,0)</f>
        <v>战斗</v>
      </c>
      <c r="G55" s="1">
        <v>1</v>
      </c>
      <c r="H55" s="1">
        <v>304045</v>
      </c>
      <c r="I55" s="1"/>
      <c r="J55" s="1"/>
      <c r="K55" s="1"/>
      <c r="L55" s="1"/>
      <c r="M55" s="1"/>
      <c r="N55" s="1" t="s">
        <v>307</v>
      </c>
      <c r="O55" s="17" t="s">
        <v>552</v>
      </c>
      <c r="P55" s="37"/>
      <c r="Q55" s="1">
        <v>107</v>
      </c>
      <c r="R55" s="10">
        <v>15</v>
      </c>
      <c r="S55" s="1">
        <v>0</v>
      </c>
      <c r="T55" s="1">
        <v>1</v>
      </c>
      <c r="U55" s="1"/>
      <c r="V55" s="1"/>
      <c r="W55" s="1"/>
      <c r="X55" s="1">
        <v>600</v>
      </c>
      <c r="Y55" s="21" t="s">
        <v>147</v>
      </c>
      <c r="Z55" s="21" t="s">
        <v>499</v>
      </c>
      <c r="AA55" s="1" t="s">
        <v>84</v>
      </c>
      <c r="AB55" s="13" t="s">
        <v>198</v>
      </c>
      <c r="AC55" s="13" t="s">
        <v>198</v>
      </c>
    </row>
    <row r="56" spans="1:29" x14ac:dyDescent="0.2">
      <c r="A56" s="1">
        <v>305011</v>
      </c>
      <c r="B56" s="1"/>
      <c r="C56" s="9"/>
      <c r="D56" s="9" t="s">
        <v>368</v>
      </c>
      <c r="E56" s="1">
        <v>1</v>
      </c>
      <c r="F56" s="1" t="str">
        <f>VLOOKUP($G56,配置说明!$B$38:$D$41,2,0)</f>
        <v>战斗</v>
      </c>
      <c r="G56" s="1">
        <v>1</v>
      </c>
      <c r="H56" s="1">
        <v>305011</v>
      </c>
      <c r="I56" s="1"/>
      <c r="J56" s="1"/>
      <c r="K56" s="1"/>
      <c r="L56" s="1"/>
      <c r="M56" s="1"/>
      <c r="N56" s="1" t="s">
        <v>283</v>
      </c>
      <c r="O56" s="1" t="s">
        <v>553</v>
      </c>
      <c r="P56" s="28"/>
      <c r="Q56" s="1">
        <v>107</v>
      </c>
      <c r="R56" s="10">
        <v>15</v>
      </c>
      <c r="S56" s="1">
        <v>0</v>
      </c>
      <c r="T56" s="1">
        <v>1</v>
      </c>
      <c r="U56" s="1"/>
      <c r="V56" s="1"/>
      <c r="W56" s="1"/>
      <c r="X56" s="1">
        <v>600</v>
      </c>
      <c r="Y56" s="21" t="s">
        <v>148</v>
      </c>
      <c r="Z56" s="21" t="s">
        <v>499</v>
      </c>
      <c r="AA56" s="9" t="s">
        <v>84</v>
      </c>
      <c r="AB56" s="13" t="s">
        <v>87</v>
      </c>
      <c r="AC56" s="13" t="s">
        <v>87</v>
      </c>
    </row>
    <row r="57" spans="1:29" x14ac:dyDescent="0.2">
      <c r="A57" s="1">
        <v>305012</v>
      </c>
      <c r="B57" s="1"/>
      <c r="C57" s="9"/>
      <c r="D57" s="9" t="s">
        <v>369</v>
      </c>
      <c r="E57" s="1">
        <v>1</v>
      </c>
      <c r="F57" s="1" t="str">
        <f>VLOOKUP($G57,配置说明!$B$38:$D$41,2,0)</f>
        <v>战斗</v>
      </c>
      <c r="G57" s="1">
        <v>1</v>
      </c>
      <c r="H57" s="1">
        <v>305012</v>
      </c>
      <c r="I57" s="1"/>
      <c r="J57" s="1"/>
      <c r="K57" s="1"/>
      <c r="L57" s="1"/>
      <c r="M57" s="1"/>
      <c r="N57" s="1" t="s">
        <v>284</v>
      </c>
      <c r="O57" s="1" t="s">
        <v>554</v>
      </c>
      <c r="P57" s="28"/>
      <c r="Q57" s="1">
        <v>107</v>
      </c>
      <c r="R57" s="10">
        <v>15</v>
      </c>
      <c r="S57" s="1">
        <v>0</v>
      </c>
      <c r="T57" s="1">
        <v>1</v>
      </c>
      <c r="U57" s="1"/>
      <c r="V57" s="1"/>
      <c r="W57" s="1"/>
      <c r="X57" s="1">
        <v>600</v>
      </c>
      <c r="Y57" s="21" t="s">
        <v>149</v>
      </c>
      <c r="Z57" s="21" t="s">
        <v>499</v>
      </c>
      <c r="AA57" s="9" t="s">
        <v>84</v>
      </c>
      <c r="AB57" s="13" t="s">
        <v>87</v>
      </c>
      <c r="AC57" s="13" t="s">
        <v>87</v>
      </c>
    </row>
    <row r="58" spans="1:29" x14ac:dyDescent="0.2">
      <c r="A58" s="1">
        <v>305013</v>
      </c>
      <c r="B58" s="1"/>
      <c r="C58" s="9"/>
      <c r="D58" s="9" t="s">
        <v>370</v>
      </c>
      <c r="E58" s="1">
        <v>1</v>
      </c>
      <c r="F58" s="1" t="str">
        <f>VLOOKUP($G58,配置说明!$B$38:$D$41,2,0)</f>
        <v>战斗</v>
      </c>
      <c r="G58" s="1">
        <v>1</v>
      </c>
      <c r="H58" s="1">
        <v>305013</v>
      </c>
      <c r="I58" s="1"/>
      <c r="J58" s="1"/>
      <c r="K58" s="1"/>
      <c r="L58" s="1"/>
      <c r="M58" s="1"/>
      <c r="N58" s="1" t="s">
        <v>285</v>
      </c>
      <c r="O58" s="1" t="s">
        <v>555</v>
      </c>
      <c r="P58" s="28"/>
      <c r="Q58" s="1">
        <v>107</v>
      </c>
      <c r="R58" s="10">
        <v>15</v>
      </c>
      <c r="S58" s="1">
        <v>0</v>
      </c>
      <c r="T58" s="1">
        <v>1</v>
      </c>
      <c r="U58" s="1"/>
      <c r="V58" s="1"/>
      <c r="W58" s="1"/>
      <c r="X58" s="1">
        <v>600</v>
      </c>
      <c r="Y58" s="21" t="s">
        <v>150</v>
      </c>
      <c r="Z58" s="21" t="s">
        <v>499</v>
      </c>
      <c r="AA58" s="1" t="s">
        <v>84</v>
      </c>
      <c r="AB58" s="13" t="s">
        <v>87</v>
      </c>
      <c r="AC58" s="13" t="s">
        <v>87</v>
      </c>
    </row>
    <row r="59" spans="1:29" x14ac:dyDescent="0.2">
      <c r="A59" s="1">
        <v>305014</v>
      </c>
      <c r="B59" s="1"/>
      <c r="C59" s="9"/>
      <c r="D59" s="9" t="s">
        <v>371</v>
      </c>
      <c r="E59" s="1">
        <v>1</v>
      </c>
      <c r="F59" s="1" t="str">
        <f>VLOOKUP($G59,配置说明!$B$38:$D$41,2,0)</f>
        <v>战斗</v>
      </c>
      <c r="G59" s="1">
        <v>1</v>
      </c>
      <c r="H59" s="1">
        <v>305014</v>
      </c>
      <c r="I59" s="1"/>
      <c r="J59" s="1"/>
      <c r="K59" s="1"/>
      <c r="L59" s="1"/>
      <c r="M59" s="1"/>
      <c r="N59" s="1" t="s">
        <v>286</v>
      </c>
      <c r="O59" s="1" t="s">
        <v>556</v>
      </c>
      <c r="P59" s="28"/>
      <c r="Q59" s="1">
        <v>107</v>
      </c>
      <c r="R59" s="10">
        <v>15</v>
      </c>
      <c r="S59" s="1">
        <v>0</v>
      </c>
      <c r="T59" s="1">
        <v>1</v>
      </c>
      <c r="U59" s="1"/>
      <c r="V59" s="1"/>
      <c r="W59" s="1"/>
      <c r="X59" s="1">
        <v>600</v>
      </c>
      <c r="Y59" s="21" t="s">
        <v>151</v>
      </c>
      <c r="Z59" s="21" t="s">
        <v>499</v>
      </c>
      <c r="AA59" s="9" t="s">
        <v>84</v>
      </c>
      <c r="AB59" s="13" t="s">
        <v>87</v>
      </c>
      <c r="AC59" s="13" t="s">
        <v>87</v>
      </c>
    </row>
    <row r="60" spans="1:29" x14ac:dyDescent="0.2">
      <c r="A60" s="1">
        <v>305015</v>
      </c>
      <c r="B60" s="1"/>
      <c r="C60" s="9"/>
      <c r="D60" s="9" t="s">
        <v>372</v>
      </c>
      <c r="E60" s="1">
        <v>1</v>
      </c>
      <c r="F60" s="1" t="str">
        <f>VLOOKUP($G60,配置说明!$B$38:$D$41,2,0)</f>
        <v>战斗</v>
      </c>
      <c r="G60" s="1">
        <v>1</v>
      </c>
      <c r="H60" s="1">
        <v>305015</v>
      </c>
      <c r="I60" s="1"/>
      <c r="J60" s="1"/>
      <c r="K60" s="1"/>
      <c r="L60" s="1"/>
      <c r="M60" s="1"/>
      <c r="N60" s="1" t="s">
        <v>287</v>
      </c>
      <c r="O60" s="1" t="s">
        <v>557</v>
      </c>
      <c r="P60" s="28"/>
      <c r="Q60" s="1">
        <v>107</v>
      </c>
      <c r="R60" s="10">
        <v>15</v>
      </c>
      <c r="S60" s="1">
        <v>0</v>
      </c>
      <c r="T60" s="1">
        <v>1</v>
      </c>
      <c r="U60" s="1"/>
      <c r="V60" s="1"/>
      <c r="W60" s="1"/>
      <c r="X60" s="1">
        <v>600</v>
      </c>
      <c r="Y60" s="21" t="s">
        <v>152</v>
      </c>
      <c r="Z60" s="21" t="s">
        <v>499</v>
      </c>
      <c r="AA60" s="9" t="s">
        <v>84</v>
      </c>
      <c r="AB60" s="13" t="s">
        <v>87</v>
      </c>
      <c r="AC60" s="13" t="s">
        <v>87</v>
      </c>
    </row>
    <row r="61" spans="1:29" x14ac:dyDescent="0.2">
      <c r="A61" s="1">
        <v>306011</v>
      </c>
      <c r="B61" s="1"/>
      <c r="C61" s="1"/>
      <c r="D61" s="9" t="s">
        <v>504</v>
      </c>
      <c r="E61" s="1">
        <v>1</v>
      </c>
      <c r="F61" s="1" t="str">
        <f>VLOOKUP($G61,配置说明!$B$38:$D$41,2,0)</f>
        <v>战斗</v>
      </c>
      <c r="G61" s="1">
        <v>1</v>
      </c>
      <c r="H61" s="1">
        <v>301011</v>
      </c>
      <c r="I61" s="1"/>
      <c r="J61" s="1"/>
      <c r="K61" s="1"/>
      <c r="L61" s="1"/>
      <c r="M61" s="1"/>
      <c r="N61" s="1"/>
      <c r="O61" s="9" t="s">
        <v>563</v>
      </c>
      <c r="P61" s="28"/>
      <c r="Q61" s="1">
        <v>107</v>
      </c>
      <c r="R61" s="10">
        <v>15</v>
      </c>
      <c r="S61" s="1">
        <v>0</v>
      </c>
      <c r="T61" s="1">
        <v>1</v>
      </c>
      <c r="U61" s="1"/>
      <c r="V61" s="1"/>
      <c r="W61" s="1"/>
      <c r="X61" s="1">
        <v>600</v>
      </c>
      <c r="Y61" s="21" t="s">
        <v>153</v>
      </c>
      <c r="Z61" s="21" t="s">
        <v>582</v>
      </c>
      <c r="AA61" s="1" t="s">
        <v>84</v>
      </c>
      <c r="AB61" s="13" t="s">
        <v>87</v>
      </c>
      <c r="AC61" s="13" t="s">
        <v>87</v>
      </c>
    </row>
    <row r="62" spans="1:29" x14ac:dyDescent="0.2">
      <c r="A62" s="1">
        <v>306012</v>
      </c>
      <c r="B62" s="1"/>
      <c r="C62" s="1"/>
      <c r="D62" s="9" t="s">
        <v>504</v>
      </c>
      <c r="E62" s="1">
        <v>1</v>
      </c>
      <c r="F62" s="1" t="str">
        <f>VLOOKUP($G62,配置说明!$B$38:$D$41,2,0)</f>
        <v>战斗</v>
      </c>
      <c r="G62" s="1">
        <v>1</v>
      </c>
      <c r="H62" s="1">
        <v>301012</v>
      </c>
      <c r="I62" s="1"/>
      <c r="J62" s="1"/>
      <c r="K62" s="1"/>
      <c r="L62" s="1"/>
      <c r="M62" s="1"/>
      <c r="N62" s="1"/>
      <c r="O62" s="1" t="s">
        <v>566</v>
      </c>
      <c r="P62" s="28"/>
      <c r="Q62" s="1">
        <v>107</v>
      </c>
      <c r="R62" s="10">
        <v>15</v>
      </c>
      <c r="S62" s="1">
        <v>0</v>
      </c>
      <c r="T62" s="1">
        <v>1</v>
      </c>
      <c r="U62" s="1"/>
      <c r="V62" s="1"/>
      <c r="W62" s="1"/>
      <c r="X62" s="1">
        <v>600</v>
      </c>
      <c r="Y62" s="21" t="s">
        <v>154</v>
      </c>
      <c r="Z62" s="21" t="s">
        <v>499</v>
      </c>
      <c r="AA62" s="9" t="s">
        <v>84</v>
      </c>
      <c r="AB62" s="13" t="s">
        <v>87</v>
      </c>
      <c r="AC62" s="13" t="s">
        <v>87</v>
      </c>
    </row>
    <row r="63" spans="1:29" x14ac:dyDescent="0.2">
      <c r="A63" s="1">
        <v>306013</v>
      </c>
      <c r="B63" s="1"/>
      <c r="C63" s="1"/>
      <c r="D63" s="9" t="s">
        <v>504</v>
      </c>
      <c r="E63" s="1">
        <v>1</v>
      </c>
      <c r="F63" s="1" t="str">
        <f>VLOOKUP($G63,配置说明!$B$38:$D$41,2,0)</f>
        <v>战斗</v>
      </c>
      <c r="G63" s="1">
        <v>1</v>
      </c>
      <c r="H63" s="1">
        <v>301013</v>
      </c>
      <c r="I63" s="1"/>
      <c r="J63" s="1"/>
      <c r="K63" s="1"/>
      <c r="L63" s="1"/>
      <c r="M63" s="1"/>
      <c r="N63" s="1"/>
      <c r="O63" s="1" t="s">
        <v>569</v>
      </c>
      <c r="P63" s="28"/>
      <c r="Q63" s="1">
        <v>107</v>
      </c>
      <c r="R63" s="10">
        <v>15</v>
      </c>
      <c r="S63" s="1">
        <v>0</v>
      </c>
      <c r="T63" s="1">
        <v>1</v>
      </c>
      <c r="U63" s="1"/>
      <c r="V63" s="1"/>
      <c r="W63" s="1"/>
      <c r="X63" s="1">
        <v>600</v>
      </c>
      <c r="Y63" s="21" t="s">
        <v>155</v>
      </c>
      <c r="Z63" s="21" t="s">
        <v>583</v>
      </c>
      <c r="AA63" s="9" t="s">
        <v>84</v>
      </c>
      <c r="AB63" s="13" t="s">
        <v>87</v>
      </c>
      <c r="AC63" s="13" t="s">
        <v>87</v>
      </c>
    </row>
    <row r="64" spans="1:29" x14ac:dyDescent="0.2">
      <c r="A64" s="1">
        <v>306014</v>
      </c>
      <c r="B64" s="1"/>
      <c r="C64" s="1"/>
      <c r="D64" s="9" t="s">
        <v>504</v>
      </c>
      <c r="E64" s="1">
        <v>1</v>
      </c>
      <c r="F64" s="1" t="str">
        <f>VLOOKUP($G64,配置说明!$B$38:$D$41,2,0)</f>
        <v>战斗</v>
      </c>
      <c r="G64" s="1">
        <v>1</v>
      </c>
      <c r="H64" s="1">
        <v>304011</v>
      </c>
      <c r="I64" s="1"/>
      <c r="J64" s="1"/>
      <c r="K64" s="1"/>
      <c r="L64" s="1"/>
      <c r="M64" s="1"/>
      <c r="N64" s="1"/>
      <c r="O64" s="1" t="s">
        <v>572</v>
      </c>
      <c r="P64" s="28"/>
      <c r="Q64" s="1">
        <v>107</v>
      </c>
      <c r="R64" s="10">
        <v>15</v>
      </c>
      <c r="S64" s="1">
        <v>0</v>
      </c>
      <c r="T64" s="1">
        <v>1</v>
      </c>
      <c r="U64" s="1"/>
      <c r="V64" s="1"/>
      <c r="W64" s="1"/>
      <c r="X64" s="1">
        <v>600</v>
      </c>
      <c r="Y64" s="21" t="s">
        <v>156</v>
      </c>
      <c r="Z64" s="21" t="s">
        <v>584</v>
      </c>
      <c r="AA64" s="1" t="s">
        <v>84</v>
      </c>
      <c r="AB64" s="13" t="s">
        <v>87</v>
      </c>
      <c r="AC64" s="13" t="s">
        <v>87</v>
      </c>
    </row>
    <row r="65" spans="1:29" x14ac:dyDescent="0.2">
      <c r="A65" s="1">
        <v>306015</v>
      </c>
      <c r="B65" s="1"/>
      <c r="C65" s="1"/>
      <c r="D65" s="9" t="s">
        <v>504</v>
      </c>
      <c r="E65" s="1">
        <v>1</v>
      </c>
      <c r="F65" s="1" t="str">
        <f>VLOOKUP($G65,配置说明!$B$38:$D$41,2,0)</f>
        <v>战斗</v>
      </c>
      <c r="G65" s="1">
        <v>1</v>
      </c>
      <c r="H65" s="1">
        <v>304012</v>
      </c>
      <c r="I65" s="1"/>
      <c r="J65" s="1"/>
      <c r="K65" s="1"/>
      <c r="L65" s="1"/>
      <c r="M65" s="1"/>
      <c r="N65" s="1"/>
      <c r="O65" s="1" t="s">
        <v>575</v>
      </c>
      <c r="P65" s="28"/>
      <c r="Q65" s="1">
        <v>107</v>
      </c>
      <c r="R65" s="10">
        <v>15</v>
      </c>
      <c r="S65" s="1">
        <v>0</v>
      </c>
      <c r="T65" s="1">
        <v>1</v>
      </c>
      <c r="U65" s="1"/>
      <c r="V65" s="1"/>
      <c r="W65" s="1"/>
      <c r="X65" s="1">
        <v>600</v>
      </c>
      <c r="Y65" s="21" t="s">
        <v>157</v>
      </c>
      <c r="Z65" s="21" t="s">
        <v>581</v>
      </c>
      <c r="AA65" s="9" t="s">
        <v>84</v>
      </c>
      <c r="AB65" s="13" t="s">
        <v>87</v>
      </c>
      <c r="AC65" s="13" t="s">
        <v>87</v>
      </c>
    </row>
    <row r="66" spans="1:29" x14ac:dyDescent="0.2">
      <c r="A66" s="1">
        <v>306021</v>
      </c>
      <c r="B66" s="1"/>
      <c r="C66" s="1"/>
      <c r="D66" s="9" t="s">
        <v>505</v>
      </c>
      <c r="E66" s="1">
        <v>1</v>
      </c>
      <c r="F66" s="1" t="str">
        <f>VLOOKUP($G66,配置说明!$B$38:$D$41,2,0)</f>
        <v>战斗</v>
      </c>
      <c r="G66" s="1">
        <v>1</v>
      </c>
      <c r="H66" s="1">
        <v>302011</v>
      </c>
      <c r="I66" s="1"/>
      <c r="J66" s="1"/>
      <c r="K66" s="1"/>
      <c r="L66" s="1"/>
      <c r="M66" s="1"/>
      <c r="N66" s="1"/>
      <c r="O66" s="1" t="s">
        <v>564</v>
      </c>
      <c r="P66" s="28"/>
      <c r="Q66" s="1">
        <v>107</v>
      </c>
      <c r="R66" s="10">
        <v>15</v>
      </c>
      <c r="S66" s="1">
        <v>0</v>
      </c>
      <c r="T66" s="1">
        <v>1</v>
      </c>
      <c r="U66" s="1"/>
      <c r="V66" s="1"/>
      <c r="W66" s="1"/>
      <c r="X66" s="1">
        <v>600</v>
      </c>
      <c r="Y66" s="21" t="s">
        <v>158</v>
      </c>
      <c r="Z66" s="21" t="s">
        <v>582</v>
      </c>
      <c r="AA66" s="9" t="s">
        <v>84</v>
      </c>
      <c r="AB66" s="13" t="s">
        <v>87</v>
      </c>
      <c r="AC66" s="13" t="s">
        <v>87</v>
      </c>
    </row>
    <row r="67" spans="1:29" x14ac:dyDescent="0.2">
      <c r="A67" s="1">
        <v>306022</v>
      </c>
      <c r="B67" s="1"/>
      <c r="C67" s="1"/>
      <c r="D67" s="9" t="s">
        <v>505</v>
      </c>
      <c r="E67" s="1">
        <v>1</v>
      </c>
      <c r="F67" s="1" t="str">
        <f>VLOOKUP($G67,配置说明!$B$38:$D$41,2,0)</f>
        <v>战斗</v>
      </c>
      <c r="G67" s="1">
        <v>1</v>
      </c>
      <c r="H67" s="1">
        <v>302012</v>
      </c>
      <c r="I67" s="1"/>
      <c r="J67" s="1"/>
      <c r="K67" s="1"/>
      <c r="L67" s="1"/>
      <c r="M67" s="1"/>
      <c r="N67" s="1"/>
      <c r="O67" s="1" t="s">
        <v>567</v>
      </c>
      <c r="P67" s="28"/>
      <c r="Q67" s="1">
        <v>107</v>
      </c>
      <c r="R67" s="10">
        <v>15</v>
      </c>
      <c r="S67" s="1">
        <v>0</v>
      </c>
      <c r="T67" s="1">
        <v>1</v>
      </c>
      <c r="U67" s="1"/>
      <c r="V67" s="1"/>
      <c r="W67" s="1"/>
      <c r="X67" s="1">
        <v>600</v>
      </c>
      <c r="Y67" s="21" t="s">
        <v>159</v>
      </c>
      <c r="Z67" s="21" t="s">
        <v>499</v>
      </c>
      <c r="AA67" s="1" t="s">
        <v>84</v>
      </c>
      <c r="AB67" s="13" t="s">
        <v>87</v>
      </c>
      <c r="AC67" s="13" t="s">
        <v>87</v>
      </c>
    </row>
    <row r="68" spans="1:29" x14ac:dyDescent="0.2">
      <c r="A68" s="1">
        <v>306023</v>
      </c>
      <c r="B68" s="1"/>
      <c r="C68" s="1"/>
      <c r="D68" s="9" t="s">
        <v>505</v>
      </c>
      <c r="E68" s="1">
        <v>1</v>
      </c>
      <c r="F68" s="1" t="str">
        <f>VLOOKUP($G68,配置说明!$B$38:$D$41,2,0)</f>
        <v>战斗</v>
      </c>
      <c r="G68" s="1">
        <v>1</v>
      </c>
      <c r="H68" s="1">
        <v>302013</v>
      </c>
      <c r="I68" s="1"/>
      <c r="J68" s="1"/>
      <c r="K68" s="1"/>
      <c r="L68" s="1"/>
      <c r="M68" s="1"/>
      <c r="N68" s="1"/>
      <c r="O68" s="1" t="s">
        <v>570</v>
      </c>
      <c r="P68" s="28"/>
      <c r="Q68" s="1">
        <v>107</v>
      </c>
      <c r="R68" s="10">
        <v>15</v>
      </c>
      <c r="S68" s="1">
        <v>0</v>
      </c>
      <c r="T68" s="1">
        <v>1</v>
      </c>
      <c r="U68" s="1"/>
      <c r="V68" s="1"/>
      <c r="W68" s="1"/>
      <c r="X68" s="1">
        <v>600</v>
      </c>
      <c r="Y68" s="21" t="s">
        <v>160</v>
      </c>
      <c r="Z68" s="21" t="s">
        <v>583</v>
      </c>
      <c r="AA68" s="9" t="s">
        <v>84</v>
      </c>
      <c r="AB68" s="13" t="s">
        <v>87</v>
      </c>
      <c r="AC68" s="13" t="s">
        <v>87</v>
      </c>
    </row>
    <row r="69" spans="1:29" x14ac:dyDescent="0.2">
      <c r="A69" s="1">
        <v>306024</v>
      </c>
      <c r="B69" s="1"/>
      <c r="C69" s="1"/>
      <c r="D69" s="9" t="s">
        <v>505</v>
      </c>
      <c r="E69" s="1">
        <v>1</v>
      </c>
      <c r="F69" s="1" t="str">
        <f>VLOOKUP($G69,配置说明!$B$38:$D$41,2,0)</f>
        <v>战斗</v>
      </c>
      <c r="G69" s="1">
        <v>1</v>
      </c>
      <c r="H69" s="1">
        <v>304011</v>
      </c>
      <c r="I69" s="1"/>
      <c r="J69" s="1"/>
      <c r="K69" s="1"/>
      <c r="L69" s="1"/>
      <c r="M69" s="1"/>
      <c r="N69" s="1"/>
      <c r="O69" s="1" t="s">
        <v>573</v>
      </c>
      <c r="P69" s="28"/>
      <c r="Q69" s="1">
        <v>107</v>
      </c>
      <c r="R69" s="10">
        <v>15</v>
      </c>
      <c r="S69" s="1">
        <v>0</v>
      </c>
      <c r="T69" s="1">
        <v>1</v>
      </c>
      <c r="U69" s="1"/>
      <c r="V69" s="1"/>
      <c r="W69" s="1"/>
      <c r="X69" s="1">
        <v>600</v>
      </c>
      <c r="Y69" s="21" t="s">
        <v>161</v>
      </c>
      <c r="Z69" s="21" t="s">
        <v>584</v>
      </c>
      <c r="AA69" s="9" t="s">
        <v>84</v>
      </c>
      <c r="AB69" s="13" t="s">
        <v>87</v>
      </c>
      <c r="AC69" s="13" t="s">
        <v>87</v>
      </c>
    </row>
    <row r="70" spans="1:29" x14ac:dyDescent="0.2">
      <c r="A70" s="1">
        <v>306025</v>
      </c>
      <c r="B70" s="1"/>
      <c r="C70" s="1"/>
      <c r="D70" s="9" t="s">
        <v>505</v>
      </c>
      <c r="E70" s="1">
        <v>1</v>
      </c>
      <c r="F70" s="1" t="str">
        <f>VLOOKUP($G70,配置说明!$B$38:$D$41,2,0)</f>
        <v>战斗</v>
      </c>
      <c r="G70" s="1">
        <v>1</v>
      </c>
      <c r="H70" s="1">
        <v>304012</v>
      </c>
      <c r="I70" s="1"/>
      <c r="J70" s="1"/>
      <c r="K70" s="1"/>
      <c r="L70" s="1"/>
      <c r="M70" s="1"/>
      <c r="N70" s="1"/>
      <c r="O70" s="1" t="s">
        <v>576</v>
      </c>
      <c r="P70" s="28"/>
      <c r="Q70" s="1">
        <v>107</v>
      </c>
      <c r="R70" s="10">
        <v>15</v>
      </c>
      <c r="S70" s="1">
        <v>0</v>
      </c>
      <c r="T70" s="1">
        <v>1</v>
      </c>
      <c r="U70" s="1"/>
      <c r="V70" s="1"/>
      <c r="W70" s="1"/>
      <c r="X70" s="1">
        <v>600</v>
      </c>
      <c r="Y70" s="21" t="s">
        <v>162</v>
      </c>
      <c r="Z70" s="21" t="s">
        <v>581</v>
      </c>
      <c r="AA70" s="1" t="s">
        <v>84</v>
      </c>
      <c r="AB70" s="13" t="s">
        <v>87</v>
      </c>
      <c r="AC70" s="13" t="s">
        <v>87</v>
      </c>
    </row>
    <row r="71" spans="1:29" x14ac:dyDescent="0.2">
      <c r="A71" s="1">
        <v>306031</v>
      </c>
      <c r="B71" s="1"/>
      <c r="C71" s="1"/>
      <c r="D71" s="9" t="s">
        <v>506</v>
      </c>
      <c r="E71" s="1">
        <v>1</v>
      </c>
      <c r="F71" s="1" t="str">
        <f>VLOOKUP($G71,配置说明!$B$38:$D$41,2,0)</f>
        <v>战斗</v>
      </c>
      <c r="G71" s="1">
        <v>1</v>
      </c>
      <c r="H71" s="1">
        <v>303011</v>
      </c>
      <c r="I71" s="1"/>
      <c r="J71" s="1"/>
      <c r="K71" s="1"/>
      <c r="L71" s="1"/>
      <c r="M71" s="1"/>
      <c r="N71" s="1"/>
      <c r="O71" s="1" t="s">
        <v>565</v>
      </c>
      <c r="P71" s="28"/>
      <c r="Q71" s="1">
        <v>107</v>
      </c>
      <c r="R71" s="10">
        <v>15</v>
      </c>
      <c r="S71" s="1">
        <v>0</v>
      </c>
      <c r="T71" s="1">
        <v>1</v>
      </c>
      <c r="U71" s="1"/>
      <c r="V71" s="1"/>
      <c r="W71" s="1"/>
      <c r="X71" s="1">
        <v>600</v>
      </c>
      <c r="Y71" s="21" t="s">
        <v>163</v>
      </c>
      <c r="Z71" s="21" t="s">
        <v>582</v>
      </c>
      <c r="AA71" s="9" t="s">
        <v>84</v>
      </c>
      <c r="AB71" s="13" t="s">
        <v>87</v>
      </c>
      <c r="AC71" s="13" t="s">
        <v>87</v>
      </c>
    </row>
    <row r="72" spans="1:29" x14ac:dyDescent="0.2">
      <c r="A72" s="1">
        <v>306032</v>
      </c>
      <c r="B72" s="1"/>
      <c r="C72" s="1"/>
      <c r="D72" s="9" t="s">
        <v>506</v>
      </c>
      <c r="E72" s="1">
        <v>1</v>
      </c>
      <c r="F72" s="1" t="str">
        <f>VLOOKUP($G72,配置说明!$B$38:$D$41,2,0)</f>
        <v>战斗</v>
      </c>
      <c r="G72" s="1">
        <v>1</v>
      </c>
      <c r="H72" s="1">
        <v>303012</v>
      </c>
      <c r="I72" s="1"/>
      <c r="J72" s="1"/>
      <c r="K72" s="1"/>
      <c r="L72" s="1"/>
      <c r="M72" s="1"/>
      <c r="N72" s="1"/>
      <c r="O72" s="1" t="s">
        <v>568</v>
      </c>
      <c r="P72" s="28"/>
      <c r="Q72" s="1">
        <v>107</v>
      </c>
      <c r="R72" s="10">
        <v>15</v>
      </c>
      <c r="S72" s="1">
        <v>0</v>
      </c>
      <c r="T72" s="1">
        <v>1</v>
      </c>
      <c r="U72" s="1"/>
      <c r="V72" s="1"/>
      <c r="W72" s="1"/>
      <c r="X72" s="1">
        <v>600</v>
      </c>
      <c r="Y72" s="21" t="s">
        <v>164</v>
      </c>
      <c r="Z72" s="21" t="s">
        <v>499</v>
      </c>
      <c r="AA72" s="9" t="s">
        <v>84</v>
      </c>
      <c r="AB72" s="13" t="s">
        <v>87</v>
      </c>
      <c r="AC72" s="13" t="s">
        <v>87</v>
      </c>
    </row>
    <row r="73" spans="1:29" x14ac:dyDescent="0.2">
      <c r="A73" s="1">
        <v>306033</v>
      </c>
      <c r="B73" s="1"/>
      <c r="C73" s="1"/>
      <c r="D73" s="9" t="s">
        <v>506</v>
      </c>
      <c r="E73" s="1">
        <v>1</v>
      </c>
      <c r="F73" s="1" t="str">
        <f>VLOOKUP($G73,配置说明!$B$38:$D$41,2,0)</f>
        <v>战斗</v>
      </c>
      <c r="G73" s="1">
        <v>1</v>
      </c>
      <c r="H73" s="1">
        <v>303013</v>
      </c>
      <c r="I73" s="1"/>
      <c r="J73" s="1"/>
      <c r="K73" s="1"/>
      <c r="L73" s="1"/>
      <c r="M73" s="1"/>
      <c r="N73" s="1"/>
      <c r="O73" s="1" t="s">
        <v>571</v>
      </c>
      <c r="P73" s="28"/>
      <c r="Q73" s="1">
        <v>107</v>
      </c>
      <c r="R73" s="10">
        <v>15</v>
      </c>
      <c r="S73" s="1">
        <v>0</v>
      </c>
      <c r="T73" s="1">
        <v>1</v>
      </c>
      <c r="U73" s="1"/>
      <c r="V73" s="1"/>
      <c r="W73" s="1"/>
      <c r="X73" s="1">
        <v>600</v>
      </c>
      <c r="Y73" s="21" t="s">
        <v>165</v>
      </c>
      <c r="Z73" s="21" t="s">
        <v>583</v>
      </c>
      <c r="AA73" s="1" t="s">
        <v>84</v>
      </c>
      <c r="AB73" s="13" t="s">
        <v>87</v>
      </c>
      <c r="AC73" s="13" t="s">
        <v>87</v>
      </c>
    </row>
    <row r="74" spans="1:29" x14ac:dyDescent="0.2">
      <c r="A74" s="1">
        <v>306034</v>
      </c>
      <c r="B74" s="1"/>
      <c r="C74" s="1"/>
      <c r="D74" s="9" t="s">
        <v>506</v>
      </c>
      <c r="E74" s="1">
        <v>1</v>
      </c>
      <c r="F74" s="1" t="str">
        <f>VLOOKUP($G74,配置说明!$B$38:$D$41,2,0)</f>
        <v>战斗</v>
      </c>
      <c r="G74" s="1">
        <v>1</v>
      </c>
      <c r="H74" s="1">
        <v>304011</v>
      </c>
      <c r="I74" s="1"/>
      <c r="J74" s="1"/>
      <c r="K74" s="1"/>
      <c r="L74" s="1"/>
      <c r="M74" s="1"/>
      <c r="N74" s="1"/>
      <c r="O74" s="1" t="s">
        <v>574</v>
      </c>
      <c r="P74" s="28"/>
      <c r="Q74" s="1">
        <v>107</v>
      </c>
      <c r="R74" s="10">
        <v>15</v>
      </c>
      <c r="S74" s="1">
        <v>0</v>
      </c>
      <c r="T74" s="1">
        <v>1</v>
      </c>
      <c r="U74" s="1"/>
      <c r="V74" s="1"/>
      <c r="W74" s="1"/>
      <c r="X74" s="1">
        <v>600</v>
      </c>
      <c r="Y74" s="21" t="s">
        <v>166</v>
      </c>
      <c r="Z74" s="21" t="s">
        <v>584</v>
      </c>
      <c r="AA74" s="9" t="s">
        <v>84</v>
      </c>
      <c r="AB74" s="13" t="s">
        <v>87</v>
      </c>
      <c r="AC74" s="13" t="s">
        <v>87</v>
      </c>
    </row>
    <row r="75" spans="1:29" x14ac:dyDescent="0.2">
      <c r="A75" s="1">
        <v>306035</v>
      </c>
      <c r="B75" s="1"/>
      <c r="C75" s="1"/>
      <c r="D75" s="9" t="s">
        <v>506</v>
      </c>
      <c r="E75" s="1">
        <v>1</v>
      </c>
      <c r="F75" s="1" t="str">
        <f>VLOOKUP($G75,配置说明!$B$38:$D$41,2,0)</f>
        <v>战斗</v>
      </c>
      <c r="G75" s="1">
        <v>1</v>
      </c>
      <c r="H75" s="1">
        <v>304012</v>
      </c>
      <c r="I75" s="1"/>
      <c r="J75" s="1"/>
      <c r="K75" s="1"/>
      <c r="L75" s="1"/>
      <c r="M75" s="1"/>
      <c r="N75" s="1"/>
      <c r="O75" s="1" t="s">
        <v>577</v>
      </c>
      <c r="P75" s="28"/>
      <c r="Q75" s="1">
        <v>107</v>
      </c>
      <c r="R75" s="10">
        <v>15</v>
      </c>
      <c r="S75" s="1">
        <v>0</v>
      </c>
      <c r="T75" s="1">
        <v>1</v>
      </c>
      <c r="U75" s="1"/>
      <c r="V75" s="1"/>
      <c r="W75" s="1"/>
      <c r="X75" s="1">
        <v>600</v>
      </c>
      <c r="Y75" s="21" t="s">
        <v>167</v>
      </c>
      <c r="Z75" s="21" t="s">
        <v>581</v>
      </c>
      <c r="AA75" s="9" t="s">
        <v>84</v>
      </c>
      <c r="AB75" s="13" t="s">
        <v>87</v>
      </c>
      <c r="AC75" s="13" t="s">
        <v>87</v>
      </c>
    </row>
    <row r="76" spans="1:29" ht="57" x14ac:dyDescent="0.2">
      <c r="A76" s="1">
        <v>100011</v>
      </c>
      <c r="B76" s="1"/>
      <c r="C76" s="1"/>
      <c r="D76" s="9" t="s">
        <v>403</v>
      </c>
      <c r="E76" s="1">
        <v>1</v>
      </c>
      <c r="F76" s="1" t="str">
        <f>VLOOKUP($G76,配置说明!$B$38:$D$41,2,0)</f>
        <v>迷宫</v>
      </c>
      <c r="G76" s="1">
        <v>2</v>
      </c>
      <c r="H76" s="1">
        <v>10001</v>
      </c>
      <c r="I76" s="1"/>
      <c r="J76" s="1"/>
      <c r="K76" s="1"/>
      <c r="L76" s="1"/>
      <c r="M76" s="1"/>
      <c r="N76" s="10">
        <v>10011</v>
      </c>
      <c r="O76" s="18"/>
      <c r="P76" s="30"/>
      <c r="Q76" s="1">
        <v>107</v>
      </c>
      <c r="R76" s="1">
        <v>0</v>
      </c>
      <c r="S76" s="1">
        <v>0</v>
      </c>
      <c r="T76" s="1">
        <v>0</v>
      </c>
      <c r="U76" s="1"/>
      <c r="V76" s="1" t="s">
        <v>258</v>
      </c>
      <c r="W76" s="1" t="s">
        <v>324</v>
      </c>
      <c r="X76" s="1">
        <v>99999999</v>
      </c>
      <c r="Y76" s="22" t="s">
        <v>419</v>
      </c>
      <c r="Z76" s="21" t="s">
        <v>499</v>
      </c>
      <c r="AA76" s="1" t="s">
        <v>199</v>
      </c>
      <c r="AB76" s="9" t="s">
        <v>461</v>
      </c>
      <c r="AC76" s="9" t="s">
        <v>599</v>
      </c>
    </row>
    <row r="77" spans="1:29" x14ac:dyDescent="0.2">
      <c r="A77" s="1">
        <v>100012</v>
      </c>
      <c r="B77" s="1"/>
      <c r="C77" s="14" t="s">
        <v>253</v>
      </c>
      <c r="D77" s="9" t="s">
        <v>375</v>
      </c>
      <c r="E77" s="1">
        <v>1</v>
      </c>
      <c r="F77" s="1" t="str">
        <f>VLOOKUP($G77,配置说明!$B$38:$D$41,2,0)</f>
        <v>战斗</v>
      </c>
      <c r="G77" s="1">
        <v>1</v>
      </c>
      <c r="H77" s="1">
        <v>1000200</v>
      </c>
      <c r="I77" s="1"/>
      <c r="J77" s="1"/>
      <c r="K77" s="1"/>
      <c r="L77" s="1"/>
      <c r="M77" s="1"/>
      <c r="N77" s="10">
        <v>10021</v>
      </c>
      <c r="O77" s="18"/>
      <c r="P77" s="30"/>
      <c r="Q77" s="1">
        <v>107</v>
      </c>
      <c r="R77" s="1">
        <v>15</v>
      </c>
      <c r="S77" s="1">
        <v>0</v>
      </c>
      <c r="T77" s="1">
        <v>1</v>
      </c>
      <c r="U77" s="1"/>
      <c r="V77" s="20"/>
      <c r="W77" s="1"/>
      <c r="X77" s="1">
        <v>600</v>
      </c>
      <c r="Y77" s="21" t="s">
        <v>420</v>
      </c>
      <c r="Z77" s="21" t="s">
        <v>499</v>
      </c>
      <c r="AA77" s="1" t="s">
        <v>84</v>
      </c>
      <c r="AB77" s="13" t="s">
        <v>260</v>
      </c>
      <c r="AC77" s="13" t="s">
        <v>260</v>
      </c>
    </row>
    <row r="78" spans="1:29" ht="71.25" x14ac:dyDescent="0.2">
      <c r="A78" s="1">
        <v>100013</v>
      </c>
      <c r="B78" s="1"/>
      <c r="C78" s="14" t="s">
        <v>254</v>
      </c>
      <c r="D78" s="9" t="s">
        <v>375</v>
      </c>
      <c r="E78" s="1">
        <v>1</v>
      </c>
      <c r="F78" s="1" t="str">
        <f>VLOOKUP($G78,配置说明!$B$38:$D$41,2,0)</f>
        <v>迷宫</v>
      </c>
      <c r="G78" s="1">
        <v>2</v>
      </c>
      <c r="H78" s="1">
        <v>10002</v>
      </c>
      <c r="I78" s="1"/>
      <c r="J78" s="1"/>
      <c r="K78" s="1"/>
      <c r="L78" s="1"/>
      <c r="M78" s="1"/>
      <c r="N78" s="10">
        <v>10031</v>
      </c>
      <c r="O78" s="18"/>
      <c r="P78" s="30"/>
      <c r="Q78" s="1">
        <v>107</v>
      </c>
      <c r="R78" s="1">
        <v>15</v>
      </c>
      <c r="S78" s="1">
        <v>0</v>
      </c>
      <c r="T78" s="1">
        <v>1</v>
      </c>
      <c r="U78" s="1"/>
      <c r="V78" s="20"/>
      <c r="W78" s="1"/>
      <c r="X78" s="1">
        <v>600</v>
      </c>
      <c r="Y78" s="22" t="s">
        <v>421</v>
      </c>
      <c r="Z78" s="21" t="s">
        <v>499</v>
      </c>
      <c r="AA78" s="9" t="s">
        <v>200</v>
      </c>
      <c r="AB78" s="9" t="s">
        <v>451</v>
      </c>
      <c r="AC78" s="9" t="s">
        <v>599</v>
      </c>
    </row>
    <row r="79" spans="1:29" x14ac:dyDescent="0.2">
      <c r="A79" s="1">
        <v>101011</v>
      </c>
      <c r="B79" s="1"/>
      <c r="C79" s="14" t="s">
        <v>245</v>
      </c>
      <c r="D79" s="9" t="s">
        <v>376</v>
      </c>
      <c r="E79" s="1">
        <v>1</v>
      </c>
      <c r="F79" s="1" t="str">
        <f>VLOOKUP($G79,配置说明!$B$38:$D$41,2,0)</f>
        <v>迷宫</v>
      </c>
      <c r="G79" s="1">
        <v>2</v>
      </c>
      <c r="H79" s="1">
        <v>10101</v>
      </c>
      <c r="I79" s="9" t="s">
        <v>417</v>
      </c>
      <c r="J79" s="1"/>
      <c r="K79" s="1"/>
      <c r="L79" s="1"/>
      <c r="M79" s="1"/>
      <c r="N79" s="10">
        <v>10041</v>
      </c>
      <c r="O79" s="18"/>
      <c r="P79" s="30"/>
      <c r="Q79" s="1">
        <v>107</v>
      </c>
      <c r="R79" s="1">
        <v>15</v>
      </c>
      <c r="S79" s="1">
        <v>0</v>
      </c>
      <c r="T79" s="1">
        <v>1</v>
      </c>
      <c r="U79" s="1"/>
      <c r="V79" s="1"/>
      <c r="W79" s="1"/>
      <c r="X79" s="1">
        <v>600</v>
      </c>
      <c r="Y79" s="23" t="s">
        <v>422</v>
      </c>
      <c r="Z79" s="21" t="s">
        <v>499</v>
      </c>
      <c r="AA79" s="9" t="s">
        <v>457</v>
      </c>
      <c r="AB79" s="9" t="s">
        <v>264</v>
      </c>
      <c r="AC79" s="9" t="s">
        <v>599</v>
      </c>
    </row>
    <row r="80" spans="1:29" x14ac:dyDescent="0.2">
      <c r="A80" s="1">
        <v>101021</v>
      </c>
      <c r="B80" s="1"/>
      <c r="C80" s="14" t="s">
        <v>204</v>
      </c>
      <c r="D80" s="9" t="s">
        <v>377</v>
      </c>
      <c r="E80" s="1">
        <v>1</v>
      </c>
      <c r="F80" s="1" t="str">
        <f>VLOOKUP($G80,配置说明!$B$38:$D$41,2,0)</f>
        <v>战斗</v>
      </c>
      <c r="G80" s="1">
        <v>1</v>
      </c>
      <c r="H80" s="1">
        <v>1010201</v>
      </c>
      <c r="I80" s="1"/>
      <c r="J80" s="1"/>
      <c r="K80" s="1"/>
      <c r="L80" s="1"/>
      <c r="M80" s="1"/>
      <c r="N80" s="10">
        <v>10051</v>
      </c>
      <c r="O80" s="18"/>
      <c r="P80" s="30"/>
      <c r="Q80" s="1">
        <v>107</v>
      </c>
      <c r="R80" s="1">
        <v>15</v>
      </c>
      <c r="S80" s="1">
        <v>0</v>
      </c>
      <c r="T80" s="1">
        <v>1</v>
      </c>
      <c r="U80" s="1"/>
      <c r="V80" s="20"/>
      <c r="W80" s="1"/>
      <c r="X80" s="1">
        <v>600</v>
      </c>
      <c r="Y80" s="21" t="s">
        <v>420</v>
      </c>
      <c r="Z80" s="21" t="s">
        <v>499</v>
      </c>
      <c r="AA80" s="1" t="s">
        <v>84</v>
      </c>
      <c r="AB80" s="13" t="s">
        <v>265</v>
      </c>
      <c r="AC80" s="13" t="s">
        <v>265</v>
      </c>
    </row>
    <row r="81" spans="1:29" x14ac:dyDescent="0.2">
      <c r="A81" s="1">
        <v>101022</v>
      </c>
      <c r="B81" s="1"/>
      <c r="C81" s="14" t="s">
        <v>205</v>
      </c>
      <c r="D81" s="9" t="s">
        <v>377</v>
      </c>
      <c r="E81" s="1">
        <v>1</v>
      </c>
      <c r="F81" s="1" t="str">
        <f>VLOOKUP($G81,配置说明!$B$38:$D$41,2,0)</f>
        <v>战斗</v>
      </c>
      <c r="G81" s="1">
        <v>1</v>
      </c>
      <c r="H81" s="1">
        <v>1010202</v>
      </c>
      <c r="I81" s="1"/>
      <c r="J81" s="1"/>
      <c r="K81" s="1"/>
      <c r="L81" s="1"/>
      <c r="M81" s="1"/>
      <c r="N81" s="10">
        <v>10061</v>
      </c>
      <c r="O81" s="18"/>
      <c r="P81" s="30"/>
      <c r="Q81" s="1">
        <v>107</v>
      </c>
      <c r="R81" s="1">
        <v>15</v>
      </c>
      <c r="S81" s="1">
        <v>0</v>
      </c>
      <c r="T81" s="1">
        <v>1</v>
      </c>
      <c r="U81" s="1"/>
      <c r="V81" s="1"/>
      <c r="W81" s="1"/>
      <c r="X81" s="1">
        <v>600</v>
      </c>
      <c r="Y81" s="21" t="s">
        <v>420</v>
      </c>
      <c r="Z81" s="21" t="s">
        <v>499</v>
      </c>
      <c r="AA81" s="9" t="s">
        <v>84</v>
      </c>
      <c r="AB81" s="13" t="s">
        <v>87</v>
      </c>
      <c r="AC81" s="13" t="s">
        <v>87</v>
      </c>
    </row>
    <row r="82" spans="1:29" x14ac:dyDescent="0.2">
      <c r="A82" s="1">
        <v>101023</v>
      </c>
      <c r="B82" s="1"/>
      <c r="C82" s="14" t="s">
        <v>206</v>
      </c>
      <c r="D82" s="9" t="s">
        <v>377</v>
      </c>
      <c r="E82" s="1">
        <v>1</v>
      </c>
      <c r="F82" s="1" t="str">
        <f>VLOOKUP($G82,配置说明!$B$38:$D$41,2,0)</f>
        <v>迷宫</v>
      </c>
      <c r="G82" s="1">
        <v>2</v>
      </c>
      <c r="H82" s="1">
        <v>10102</v>
      </c>
      <c r="I82" s="1"/>
      <c r="J82" s="1"/>
      <c r="K82" s="1"/>
      <c r="L82" s="1"/>
      <c r="M82" s="1"/>
      <c r="N82" s="10">
        <v>10071</v>
      </c>
      <c r="O82" s="18"/>
      <c r="P82" s="30"/>
      <c r="Q82" s="1">
        <v>107</v>
      </c>
      <c r="R82" s="1">
        <v>15</v>
      </c>
      <c r="S82" s="1">
        <v>0</v>
      </c>
      <c r="T82" s="1">
        <v>1</v>
      </c>
      <c r="U82" s="1"/>
      <c r="V82" s="20"/>
      <c r="W82" s="1"/>
      <c r="X82" s="1">
        <v>600</v>
      </c>
      <c r="Y82" s="21" t="s">
        <v>462</v>
      </c>
      <c r="Z82" s="21" t="s">
        <v>499</v>
      </c>
      <c r="AA82" s="9" t="s">
        <v>457</v>
      </c>
      <c r="AB82" s="24" t="s">
        <v>264</v>
      </c>
      <c r="AC82" s="9" t="s">
        <v>599</v>
      </c>
    </row>
    <row r="83" spans="1:29" x14ac:dyDescent="0.2">
      <c r="A83" s="1">
        <v>101031</v>
      </c>
      <c r="B83" s="1"/>
      <c r="C83" s="14" t="s">
        <v>207</v>
      </c>
      <c r="D83" s="9" t="s">
        <v>378</v>
      </c>
      <c r="E83" s="1">
        <v>1</v>
      </c>
      <c r="F83" s="1" t="str">
        <f>VLOOKUP($G83,配置说明!$B$38:$D$41,2,0)</f>
        <v>迷宫</v>
      </c>
      <c r="G83" s="1">
        <v>2</v>
      </c>
      <c r="H83" s="1">
        <v>10103</v>
      </c>
      <c r="I83" s="1"/>
      <c r="J83" s="1"/>
      <c r="K83" s="1"/>
      <c r="L83" s="1"/>
      <c r="M83" s="1"/>
      <c r="N83" s="10">
        <v>10081</v>
      </c>
      <c r="O83" s="18"/>
      <c r="P83" s="30"/>
      <c r="Q83" s="1">
        <v>107</v>
      </c>
      <c r="R83" s="1">
        <v>15</v>
      </c>
      <c r="S83" s="1">
        <v>0</v>
      </c>
      <c r="T83" s="1">
        <v>1</v>
      </c>
      <c r="U83" s="1"/>
      <c r="V83" s="1"/>
      <c r="W83" s="1"/>
      <c r="X83" s="1">
        <v>600</v>
      </c>
      <c r="Y83" s="21" t="s">
        <v>463</v>
      </c>
      <c r="Z83" s="21" t="s">
        <v>499</v>
      </c>
      <c r="AA83" s="9" t="s">
        <v>448</v>
      </c>
      <c r="AB83" s="9" t="s">
        <v>264</v>
      </c>
      <c r="AC83" s="9" t="s">
        <v>599</v>
      </c>
    </row>
    <row r="84" spans="1:29" x14ac:dyDescent="0.2">
      <c r="A84" s="1">
        <v>101041</v>
      </c>
      <c r="B84" s="1"/>
      <c r="C84" s="14" t="s">
        <v>208</v>
      </c>
      <c r="D84" s="9" t="s">
        <v>379</v>
      </c>
      <c r="E84" s="1">
        <v>1</v>
      </c>
      <c r="F84" s="1" t="str">
        <f>VLOOKUP($G84,配置说明!$B$38:$D$41,2,0)</f>
        <v>战斗</v>
      </c>
      <c r="G84" s="1">
        <v>1</v>
      </c>
      <c r="H84" s="1">
        <v>1010401</v>
      </c>
      <c r="I84" s="1"/>
      <c r="J84" s="1"/>
      <c r="K84" s="1"/>
      <c r="L84" s="1"/>
      <c r="M84" s="1"/>
      <c r="N84" s="10">
        <v>10091</v>
      </c>
      <c r="O84" s="18"/>
      <c r="P84" s="30"/>
      <c r="Q84" s="1">
        <v>107</v>
      </c>
      <c r="R84" s="1">
        <v>15</v>
      </c>
      <c r="S84" s="1">
        <v>0</v>
      </c>
      <c r="T84" s="1">
        <v>1</v>
      </c>
      <c r="U84" s="1"/>
      <c r="V84" s="20"/>
      <c r="W84" s="1"/>
      <c r="X84" s="1">
        <v>600</v>
      </c>
      <c r="Y84" s="42" t="s">
        <v>420</v>
      </c>
      <c r="Z84" s="21" t="s">
        <v>499</v>
      </c>
      <c r="AA84" s="9" t="s">
        <v>84</v>
      </c>
      <c r="AB84" s="13" t="s">
        <v>87</v>
      </c>
      <c r="AC84" s="13" t="s">
        <v>87</v>
      </c>
    </row>
    <row r="85" spans="1:29" x14ac:dyDescent="0.2">
      <c r="A85" s="1">
        <v>101042</v>
      </c>
      <c r="B85" s="1"/>
      <c r="C85" s="14" t="s">
        <v>209</v>
      </c>
      <c r="D85" s="9" t="s">
        <v>379</v>
      </c>
      <c r="E85" s="1">
        <v>1</v>
      </c>
      <c r="F85" s="1" t="str">
        <f>VLOOKUP($G85,配置说明!$B$38:$D$41,2,0)</f>
        <v>战斗</v>
      </c>
      <c r="G85" s="1">
        <v>1</v>
      </c>
      <c r="H85" s="1">
        <v>1010402</v>
      </c>
      <c r="I85" s="1"/>
      <c r="J85" s="1"/>
      <c r="K85" s="1"/>
      <c r="L85" s="1"/>
      <c r="M85" s="1"/>
      <c r="N85" s="10">
        <v>10101</v>
      </c>
      <c r="O85" s="18"/>
      <c r="P85" s="30"/>
      <c r="Q85" s="1">
        <v>107</v>
      </c>
      <c r="R85" s="1">
        <v>15</v>
      </c>
      <c r="S85" s="1">
        <v>0</v>
      </c>
      <c r="T85" s="1">
        <v>1</v>
      </c>
      <c r="U85" s="1"/>
      <c r="V85" s="1"/>
      <c r="W85" s="1"/>
      <c r="X85" s="1">
        <v>600</v>
      </c>
      <c r="Y85" s="42" t="s">
        <v>420</v>
      </c>
      <c r="Z85" s="21" t="s">
        <v>499</v>
      </c>
      <c r="AA85" s="9" t="s">
        <v>84</v>
      </c>
      <c r="AB85" s="13" t="s">
        <v>87</v>
      </c>
      <c r="AC85" s="13" t="s">
        <v>87</v>
      </c>
    </row>
    <row r="86" spans="1:29" x14ac:dyDescent="0.2">
      <c r="A86" s="1">
        <v>101043</v>
      </c>
      <c r="B86" s="1"/>
      <c r="C86" s="14" t="s">
        <v>210</v>
      </c>
      <c r="D86" s="9" t="s">
        <v>379</v>
      </c>
      <c r="E86" s="1">
        <v>1</v>
      </c>
      <c r="F86" s="1" t="str">
        <f>VLOOKUP($G86,配置说明!$B$38:$D$41,2,0)</f>
        <v>迷宫</v>
      </c>
      <c r="G86" s="1">
        <v>2</v>
      </c>
      <c r="H86" s="1">
        <v>10104</v>
      </c>
      <c r="I86" s="1"/>
      <c r="J86" s="1"/>
      <c r="K86" s="1"/>
      <c r="L86" s="1"/>
      <c r="M86" s="1"/>
      <c r="N86" s="10">
        <v>10111</v>
      </c>
      <c r="O86" s="18"/>
      <c r="P86" s="30"/>
      <c r="Q86" s="1">
        <v>107</v>
      </c>
      <c r="R86" s="1">
        <v>15</v>
      </c>
      <c r="S86" s="1">
        <v>0</v>
      </c>
      <c r="T86" s="1">
        <v>1</v>
      </c>
      <c r="U86" s="1"/>
      <c r="V86" s="20"/>
      <c r="W86" s="1"/>
      <c r="X86" s="1">
        <v>600</v>
      </c>
      <c r="Y86" s="43" t="s">
        <v>423</v>
      </c>
      <c r="Z86" s="21" t="s">
        <v>499</v>
      </c>
      <c r="AA86" s="9" t="s">
        <v>448</v>
      </c>
      <c r="AB86" s="9" t="s">
        <v>452</v>
      </c>
      <c r="AC86" s="9" t="s">
        <v>599</v>
      </c>
    </row>
    <row r="87" spans="1:29" x14ac:dyDescent="0.2">
      <c r="A87" s="1">
        <v>101051</v>
      </c>
      <c r="B87" s="1"/>
      <c r="C87" s="14" t="s">
        <v>211</v>
      </c>
      <c r="D87" s="9" t="s">
        <v>380</v>
      </c>
      <c r="E87" s="1">
        <v>1</v>
      </c>
      <c r="F87" s="1" t="str">
        <f>VLOOKUP($G87,配置说明!$B$38:$D$41,2,0)</f>
        <v>战斗</v>
      </c>
      <c r="G87" s="1">
        <v>1</v>
      </c>
      <c r="H87" s="1">
        <v>1010501</v>
      </c>
      <c r="I87" s="1"/>
      <c r="J87" s="1"/>
      <c r="K87" s="1"/>
      <c r="L87" s="1"/>
      <c r="M87" s="1"/>
      <c r="N87" s="10">
        <v>10121</v>
      </c>
      <c r="O87" s="18"/>
      <c r="P87" s="30"/>
      <c r="Q87" s="1">
        <v>107</v>
      </c>
      <c r="R87" s="1">
        <v>15</v>
      </c>
      <c r="S87" s="1">
        <v>0</v>
      </c>
      <c r="T87" s="1">
        <v>1</v>
      </c>
      <c r="U87" s="1"/>
      <c r="V87" s="1"/>
      <c r="W87" s="1"/>
      <c r="X87" s="1">
        <v>600</v>
      </c>
      <c r="Y87" s="42" t="s">
        <v>420</v>
      </c>
      <c r="Z87" s="21" t="s">
        <v>499</v>
      </c>
      <c r="AA87" s="9" t="s">
        <v>84</v>
      </c>
      <c r="AB87" s="13" t="s">
        <v>87</v>
      </c>
      <c r="AC87" s="13" t="s">
        <v>87</v>
      </c>
    </row>
    <row r="88" spans="1:29" x14ac:dyDescent="0.2">
      <c r="A88" s="1">
        <v>101052</v>
      </c>
      <c r="B88" s="1"/>
      <c r="C88" s="14" t="s">
        <v>212</v>
      </c>
      <c r="D88" s="9" t="s">
        <v>380</v>
      </c>
      <c r="E88" s="1">
        <v>1</v>
      </c>
      <c r="F88" s="1" t="str">
        <f>VLOOKUP($G88,配置说明!$B$38:$D$41,2,0)</f>
        <v>战斗</v>
      </c>
      <c r="G88" s="1">
        <v>1</v>
      </c>
      <c r="H88" s="1">
        <v>1010502</v>
      </c>
      <c r="I88" s="1"/>
      <c r="J88" s="1"/>
      <c r="K88" s="1"/>
      <c r="L88" s="1"/>
      <c r="M88" s="1"/>
      <c r="N88" s="10">
        <v>10131</v>
      </c>
      <c r="O88" s="18"/>
      <c r="P88" s="30"/>
      <c r="Q88" s="1">
        <v>107</v>
      </c>
      <c r="R88" s="1">
        <v>15</v>
      </c>
      <c r="S88" s="1">
        <v>0</v>
      </c>
      <c r="T88" s="1">
        <v>1</v>
      </c>
      <c r="U88" s="1"/>
      <c r="V88" s="1"/>
      <c r="W88" s="1"/>
      <c r="X88" s="1">
        <v>600</v>
      </c>
      <c r="Y88" s="42" t="s">
        <v>420</v>
      </c>
      <c r="Z88" s="21" t="s">
        <v>499</v>
      </c>
      <c r="AA88" s="9" t="s">
        <v>84</v>
      </c>
      <c r="AB88" s="13" t="s">
        <v>87</v>
      </c>
      <c r="AC88" s="13" t="s">
        <v>87</v>
      </c>
    </row>
    <row r="89" spans="1:29" x14ac:dyDescent="0.2">
      <c r="A89" s="1">
        <v>101053</v>
      </c>
      <c r="B89" s="1"/>
      <c r="C89" s="14" t="s">
        <v>213</v>
      </c>
      <c r="D89" s="9" t="s">
        <v>380</v>
      </c>
      <c r="E89" s="1">
        <v>1</v>
      </c>
      <c r="F89" s="1" t="str">
        <f>VLOOKUP($G89,配置说明!$B$38:$D$41,2,0)</f>
        <v>迷宫</v>
      </c>
      <c r="G89" s="1">
        <v>2</v>
      </c>
      <c r="H89" s="1">
        <v>10105</v>
      </c>
      <c r="I89" s="1"/>
      <c r="J89" s="1"/>
      <c r="K89" s="1"/>
      <c r="L89" s="1"/>
      <c r="M89" s="1"/>
      <c r="N89" s="10">
        <v>10141</v>
      </c>
      <c r="O89" s="18"/>
      <c r="P89" s="30"/>
      <c r="Q89" s="1">
        <v>107</v>
      </c>
      <c r="R89" s="1">
        <v>15</v>
      </c>
      <c r="S89" s="1">
        <v>0</v>
      </c>
      <c r="T89" s="1">
        <v>1</v>
      </c>
      <c r="U89" s="1"/>
      <c r="V89" s="1"/>
      <c r="W89" s="1"/>
      <c r="X89" s="1">
        <v>600</v>
      </c>
      <c r="Y89" s="42" t="s">
        <v>424</v>
      </c>
      <c r="Z89" s="21" t="s">
        <v>499</v>
      </c>
      <c r="AA89" s="9" t="s">
        <v>201</v>
      </c>
      <c r="AB89" s="9" t="s">
        <v>453</v>
      </c>
      <c r="AC89" s="9" t="s">
        <v>599</v>
      </c>
    </row>
    <row r="90" spans="1:29" x14ac:dyDescent="0.2">
      <c r="A90" s="1">
        <v>101061</v>
      </c>
      <c r="B90" s="1"/>
      <c r="C90" s="14" t="s">
        <v>214</v>
      </c>
      <c r="D90" s="9" t="s">
        <v>381</v>
      </c>
      <c r="E90" s="1">
        <v>1</v>
      </c>
      <c r="F90" s="1" t="str">
        <f>VLOOKUP($G90,配置说明!$B$38:$D$41,2,0)</f>
        <v>战斗</v>
      </c>
      <c r="G90" s="1">
        <v>1</v>
      </c>
      <c r="H90" s="1">
        <v>1010601</v>
      </c>
      <c r="I90" s="1"/>
      <c r="J90" s="1"/>
      <c r="K90" s="1"/>
      <c r="L90" s="1"/>
      <c r="M90" s="1"/>
      <c r="N90" s="10">
        <v>10151</v>
      </c>
      <c r="O90" s="18"/>
      <c r="P90" s="30"/>
      <c r="Q90" s="1">
        <v>107</v>
      </c>
      <c r="R90" s="1">
        <v>15</v>
      </c>
      <c r="S90" s="1">
        <v>0</v>
      </c>
      <c r="T90" s="1">
        <v>1</v>
      </c>
      <c r="U90" s="1"/>
      <c r="V90" s="1"/>
      <c r="W90" s="1"/>
      <c r="X90" s="1">
        <v>600</v>
      </c>
      <c r="Y90" s="42" t="s">
        <v>420</v>
      </c>
      <c r="Z90" s="21" t="s">
        <v>499</v>
      </c>
      <c r="AA90" s="9" t="s">
        <v>84</v>
      </c>
      <c r="AB90" s="13" t="s">
        <v>87</v>
      </c>
      <c r="AC90" s="13" t="s">
        <v>87</v>
      </c>
    </row>
    <row r="91" spans="1:29" x14ac:dyDescent="0.2">
      <c r="A91" s="1">
        <v>101062</v>
      </c>
      <c r="B91" s="1"/>
      <c r="C91" s="14" t="s">
        <v>215</v>
      </c>
      <c r="D91" s="9" t="s">
        <v>381</v>
      </c>
      <c r="E91" s="1">
        <v>1</v>
      </c>
      <c r="F91" s="1" t="str">
        <f>VLOOKUP($G91,配置说明!$B$38:$D$41,2,0)</f>
        <v>战斗</v>
      </c>
      <c r="G91" s="1">
        <v>1</v>
      </c>
      <c r="H91" s="1">
        <v>1010602</v>
      </c>
      <c r="I91" s="1"/>
      <c r="J91" s="1"/>
      <c r="K91" s="1"/>
      <c r="L91" s="1"/>
      <c r="M91" s="1"/>
      <c r="N91" s="10">
        <v>10161</v>
      </c>
      <c r="O91" s="18"/>
      <c r="P91" s="30"/>
      <c r="Q91" s="1">
        <v>107</v>
      </c>
      <c r="R91" s="1">
        <v>15</v>
      </c>
      <c r="S91" s="1">
        <v>0</v>
      </c>
      <c r="T91" s="1">
        <v>1</v>
      </c>
      <c r="U91" s="1"/>
      <c r="V91" s="1"/>
      <c r="W91" s="1"/>
      <c r="X91" s="1">
        <v>600</v>
      </c>
      <c r="Y91" s="42" t="s">
        <v>420</v>
      </c>
      <c r="Z91" s="21" t="s">
        <v>499</v>
      </c>
      <c r="AA91" s="9" t="s">
        <v>84</v>
      </c>
      <c r="AB91" s="13" t="s">
        <v>87</v>
      </c>
      <c r="AC91" s="13" t="s">
        <v>87</v>
      </c>
    </row>
    <row r="92" spans="1:29" x14ac:dyDescent="0.2">
      <c r="A92" s="1">
        <v>101063</v>
      </c>
      <c r="B92" s="1"/>
      <c r="C92" s="14" t="s">
        <v>216</v>
      </c>
      <c r="D92" s="9" t="s">
        <v>381</v>
      </c>
      <c r="E92" s="1">
        <v>1</v>
      </c>
      <c r="F92" s="1" t="str">
        <f>VLOOKUP($G92,配置说明!$B$38:$D$41,2,0)</f>
        <v>迷宫</v>
      </c>
      <c r="G92" s="1">
        <v>2</v>
      </c>
      <c r="H92" s="1">
        <v>10106</v>
      </c>
      <c r="I92" s="1"/>
      <c r="J92" s="1"/>
      <c r="K92" s="1"/>
      <c r="L92" s="1"/>
      <c r="M92" s="1"/>
      <c r="N92" s="10">
        <v>10171</v>
      </c>
      <c r="O92" s="18"/>
      <c r="P92" s="30"/>
      <c r="Q92" s="1">
        <v>107</v>
      </c>
      <c r="R92" s="1">
        <v>15</v>
      </c>
      <c r="S92" s="1">
        <v>0</v>
      </c>
      <c r="T92" s="1">
        <v>1</v>
      </c>
      <c r="U92" s="1"/>
      <c r="V92" s="1"/>
      <c r="W92" s="1"/>
      <c r="X92" s="1">
        <v>600</v>
      </c>
      <c r="Y92" s="42" t="s">
        <v>425</v>
      </c>
      <c r="Z92" s="21" t="s">
        <v>499</v>
      </c>
      <c r="AA92" s="9" t="s">
        <v>458</v>
      </c>
      <c r="AB92" s="9" t="s">
        <v>264</v>
      </c>
      <c r="AC92" s="9" t="s">
        <v>599</v>
      </c>
    </row>
    <row r="93" spans="1:29" x14ac:dyDescent="0.2">
      <c r="A93" s="1">
        <v>101071</v>
      </c>
      <c r="B93" s="1"/>
      <c r="C93" s="14" t="s">
        <v>217</v>
      </c>
      <c r="D93" s="9" t="s">
        <v>382</v>
      </c>
      <c r="E93" s="1">
        <v>1</v>
      </c>
      <c r="F93" s="1" t="str">
        <f>VLOOKUP($G93,配置说明!$B$38:$D$41,2,0)</f>
        <v>战斗</v>
      </c>
      <c r="G93" s="1">
        <v>1</v>
      </c>
      <c r="H93" s="1">
        <v>1010701</v>
      </c>
      <c r="I93" s="1"/>
      <c r="J93" s="1"/>
      <c r="K93" s="1"/>
      <c r="L93" s="1"/>
      <c r="M93" s="1"/>
      <c r="N93" s="10">
        <v>10181</v>
      </c>
      <c r="O93" s="18"/>
      <c r="P93" s="30"/>
      <c r="Q93" s="1">
        <v>107</v>
      </c>
      <c r="R93" s="1">
        <v>15</v>
      </c>
      <c r="S93" s="1">
        <v>0</v>
      </c>
      <c r="T93" s="1">
        <v>1</v>
      </c>
      <c r="U93" s="1"/>
      <c r="V93" s="1"/>
      <c r="W93" s="1"/>
      <c r="X93" s="1">
        <v>600</v>
      </c>
      <c r="Y93" s="42" t="s">
        <v>420</v>
      </c>
      <c r="Z93" s="21" t="s">
        <v>499</v>
      </c>
      <c r="AA93" s="9" t="s">
        <v>84</v>
      </c>
      <c r="AB93" s="13" t="s">
        <v>87</v>
      </c>
      <c r="AC93" s="13" t="s">
        <v>87</v>
      </c>
    </row>
    <row r="94" spans="1:29" x14ac:dyDescent="0.2">
      <c r="A94" s="1">
        <v>101072</v>
      </c>
      <c r="B94" s="1"/>
      <c r="C94" s="14" t="s">
        <v>218</v>
      </c>
      <c r="D94" s="9" t="s">
        <v>382</v>
      </c>
      <c r="E94" s="1">
        <v>1</v>
      </c>
      <c r="F94" s="1" t="str">
        <f>VLOOKUP($G94,配置说明!$B$38:$D$41,2,0)</f>
        <v>战斗</v>
      </c>
      <c r="G94" s="1">
        <v>1</v>
      </c>
      <c r="H94" s="1">
        <v>1010702</v>
      </c>
      <c r="I94" s="1"/>
      <c r="J94" s="1"/>
      <c r="K94" s="1"/>
      <c r="L94" s="1"/>
      <c r="M94" s="1"/>
      <c r="N94" s="10">
        <v>10191</v>
      </c>
      <c r="O94" s="18"/>
      <c r="P94" s="30"/>
      <c r="Q94" s="1">
        <v>107</v>
      </c>
      <c r="R94" s="1">
        <v>15</v>
      </c>
      <c r="S94" s="1">
        <v>0</v>
      </c>
      <c r="T94" s="1">
        <v>1</v>
      </c>
      <c r="U94" s="1"/>
      <c r="V94" s="1"/>
      <c r="W94" s="1"/>
      <c r="X94" s="1">
        <v>600</v>
      </c>
      <c r="Y94" s="42" t="s">
        <v>420</v>
      </c>
      <c r="Z94" s="21" t="s">
        <v>499</v>
      </c>
      <c r="AA94" s="9" t="s">
        <v>84</v>
      </c>
      <c r="AB94" s="13" t="s">
        <v>87</v>
      </c>
      <c r="AC94" s="13" t="s">
        <v>87</v>
      </c>
    </row>
    <row r="95" spans="1:29" x14ac:dyDescent="0.2">
      <c r="A95" s="1">
        <v>101073</v>
      </c>
      <c r="B95" s="1"/>
      <c r="C95" s="14" t="s">
        <v>219</v>
      </c>
      <c r="D95" s="9" t="s">
        <v>382</v>
      </c>
      <c r="E95" s="1">
        <v>1</v>
      </c>
      <c r="F95" s="1" t="str">
        <f>VLOOKUP($G95,配置说明!$B$38:$D$41,2,0)</f>
        <v>迷宫</v>
      </c>
      <c r="G95" s="1">
        <v>2</v>
      </c>
      <c r="H95" s="1">
        <v>10107</v>
      </c>
      <c r="I95" s="1"/>
      <c r="J95" s="1"/>
      <c r="K95" s="1"/>
      <c r="L95" s="1"/>
      <c r="M95" s="1"/>
      <c r="N95" s="10">
        <v>10201</v>
      </c>
      <c r="O95" s="18"/>
      <c r="P95" s="30"/>
      <c r="Q95" s="1">
        <v>107</v>
      </c>
      <c r="R95" s="1">
        <v>15</v>
      </c>
      <c r="S95" s="1">
        <v>0</v>
      </c>
      <c r="T95" s="1">
        <v>1</v>
      </c>
      <c r="U95" s="1"/>
      <c r="V95" s="1"/>
      <c r="W95" s="1"/>
      <c r="X95" s="1">
        <v>600</v>
      </c>
      <c r="Y95" s="43" t="s">
        <v>426</v>
      </c>
      <c r="Z95" s="21" t="s">
        <v>499</v>
      </c>
      <c r="AA95" s="9" t="s">
        <v>448</v>
      </c>
      <c r="AB95" s="9" t="s">
        <v>454</v>
      </c>
      <c r="AC95" s="9" t="s">
        <v>599</v>
      </c>
    </row>
    <row r="96" spans="1:29" x14ac:dyDescent="0.2">
      <c r="A96" s="1">
        <v>101081</v>
      </c>
      <c r="B96" s="1"/>
      <c r="C96" s="14" t="s">
        <v>220</v>
      </c>
      <c r="D96" s="9" t="s">
        <v>383</v>
      </c>
      <c r="E96" s="1">
        <v>1</v>
      </c>
      <c r="F96" s="1" t="str">
        <f>VLOOKUP($G96,配置说明!$B$38:$D$41,2,0)</f>
        <v>迷宫</v>
      </c>
      <c r="G96" s="1">
        <v>2</v>
      </c>
      <c r="H96" s="1">
        <v>10108</v>
      </c>
      <c r="I96" s="1"/>
      <c r="J96" s="1"/>
      <c r="K96" s="1"/>
      <c r="L96" s="1"/>
      <c r="M96" s="1"/>
      <c r="N96" s="10">
        <v>10211</v>
      </c>
      <c r="O96" s="18"/>
      <c r="P96" s="30"/>
      <c r="Q96" s="1">
        <v>107</v>
      </c>
      <c r="R96" s="1">
        <v>15</v>
      </c>
      <c r="S96" s="1">
        <v>0</v>
      </c>
      <c r="T96" s="1">
        <v>1</v>
      </c>
      <c r="U96" s="1"/>
      <c r="V96" s="1"/>
      <c r="W96" s="1"/>
      <c r="X96" s="1">
        <v>600</v>
      </c>
      <c r="Y96" s="43" t="s">
        <v>420</v>
      </c>
      <c r="Z96" s="21" t="s">
        <v>499</v>
      </c>
      <c r="AA96" s="9" t="s">
        <v>448</v>
      </c>
      <c r="AB96" s="9" t="s">
        <v>264</v>
      </c>
      <c r="AC96" s="9" t="s">
        <v>599</v>
      </c>
    </row>
    <row r="97" spans="1:29" x14ac:dyDescent="0.2">
      <c r="A97" s="1">
        <v>101091</v>
      </c>
      <c r="B97" s="1"/>
      <c r="C97" s="14" t="s">
        <v>221</v>
      </c>
      <c r="D97" s="9" t="s">
        <v>384</v>
      </c>
      <c r="E97" s="1">
        <v>1</v>
      </c>
      <c r="F97" s="1" t="str">
        <f>VLOOKUP($G97,配置说明!$B$38:$D$41,2,0)</f>
        <v>战斗</v>
      </c>
      <c r="G97" s="1">
        <v>1</v>
      </c>
      <c r="H97" s="1">
        <v>1010901</v>
      </c>
      <c r="I97" s="1"/>
      <c r="J97" s="1"/>
      <c r="K97" s="1"/>
      <c r="L97" s="1"/>
      <c r="M97" s="1"/>
      <c r="N97" s="10">
        <v>10221</v>
      </c>
      <c r="O97" s="18"/>
      <c r="P97" s="30"/>
      <c r="Q97" s="1">
        <v>107</v>
      </c>
      <c r="R97" s="1">
        <v>15</v>
      </c>
      <c r="S97" s="1">
        <v>0</v>
      </c>
      <c r="T97" s="1">
        <v>1</v>
      </c>
      <c r="U97" s="1"/>
      <c r="V97" s="1"/>
      <c r="W97" s="1"/>
      <c r="X97" s="1">
        <v>600</v>
      </c>
      <c r="Y97" s="42" t="s">
        <v>420</v>
      </c>
      <c r="Z97" s="21" t="s">
        <v>499</v>
      </c>
      <c r="AA97" s="9" t="s">
        <v>84</v>
      </c>
      <c r="AB97" s="13" t="s">
        <v>87</v>
      </c>
      <c r="AC97" s="13" t="s">
        <v>87</v>
      </c>
    </row>
    <row r="98" spans="1:29" x14ac:dyDescent="0.2">
      <c r="A98" s="1">
        <v>101092</v>
      </c>
      <c r="B98" s="1"/>
      <c r="C98" s="14" t="s">
        <v>222</v>
      </c>
      <c r="D98" s="9" t="s">
        <v>384</v>
      </c>
      <c r="E98" s="1">
        <v>1</v>
      </c>
      <c r="F98" s="1" t="str">
        <f>VLOOKUP($G98,配置说明!$B$38:$D$41,2,0)</f>
        <v>战斗</v>
      </c>
      <c r="G98" s="1">
        <v>1</v>
      </c>
      <c r="H98" s="1">
        <v>1010902</v>
      </c>
      <c r="I98" s="1"/>
      <c r="J98" s="1"/>
      <c r="K98" s="1"/>
      <c r="L98" s="1"/>
      <c r="M98" s="1"/>
      <c r="N98" s="10">
        <v>10231</v>
      </c>
      <c r="O98" s="18"/>
      <c r="P98" s="30"/>
      <c r="Q98" s="1">
        <v>107</v>
      </c>
      <c r="R98" s="1">
        <v>15</v>
      </c>
      <c r="S98" s="1">
        <v>0</v>
      </c>
      <c r="T98" s="1">
        <v>1</v>
      </c>
      <c r="U98" s="1"/>
      <c r="V98" s="1"/>
      <c r="W98" s="1"/>
      <c r="X98" s="1">
        <v>600</v>
      </c>
      <c r="Y98" s="42" t="s">
        <v>420</v>
      </c>
      <c r="Z98" s="21" t="s">
        <v>499</v>
      </c>
      <c r="AA98" s="1" t="s">
        <v>84</v>
      </c>
      <c r="AB98" s="13" t="s">
        <v>87</v>
      </c>
      <c r="AC98" s="13" t="s">
        <v>87</v>
      </c>
    </row>
    <row r="99" spans="1:29" x14ac:dyDescent="0.2">
      <c r="A99" s="1">
        <v>101093</v>
      </c>
      <c r="B99" s="1"/>
      <c r="C99" s="14" t="s">
        <v>223</v>
      </c>
      <c r="D99" s="9" t="s">
        <v>384</v>
      </c>
      <c r="E99" s="1">
        <v>1</v>
      </c>
      <c r="F99" s="1" t="str">
        <f>VLOOKUP($G99,配置说明!$B$38:$D$41,2,0)</f>
        <v>迷宫</v>
      </c>
      <c r="G99" s="1">
        <v>2</v>
      </c>
      <c r="H99" s="1">
        <v>10109</v>
      </c>
      <c r="I99" s="1"/>
      <c r="J99" s="1"/>
      <c r="K99" s="1"/>
      <c r="L99" s="1"/>
      <c r="M99" s="1"/>
      <c r="N99" s="10">
        <v>10241</v>
      </c>
      <c r="O99" s="18"/>
      <c r="P99" s="30"/>
      <c r="Q99" s="1">
        <v>107</v>
      </c>
      <c r="R99" s="1">
        <v>15</v>
      </c>
      <c r="S99" s="1">
        <v>0</v>
      </c>
      <c r="T99" s="1">
        <v>1</v>
      </c>
      <c r="U99" s="1"/>
      <c r="V99" s="1"/>
      <c r="W99" s="1"/>
      <c r="X99" s="1">
        <v>600</v>
      </c>
      <c r="Y99" s="42" t="s">
        <v>427</v>
      </c>
      <c r="Z99" s="21" t="s">
        <v>499</v>
      </c>
      <c r="AA99" s="9" t="s">
        <v>448</v>
      </c>
      <c r="AB99" s="9" t="s">
        <v>264</v>
      </c>
      <c r="AC99" s="9" t="s">
        <v>599</v>
      </c>
    </row>
    <row r="100" spans="1:29" x14ac:dyDescent="0.2">
      <c r="A100" s="1">
        <v>101101</v>
      </c>
      <c r="B100" s="1"/>
      <c r="C100" s="14" t="s">
        <v>224</v>
      </c>
      <c r="D100" s="9" t="s">
        <v>385</v>
      </c>
      <c r="E100" s="1">
        <v>1</v>
      </c>
      <c r="F100" s="1" t="str">
        <f>VLOOKUP($G100,配置说明!$B$38:$D$41,2,0)</f>
        <v>迷宫</v>
      </c>
      <c r="G100" s="1">
        <v>2</v>
      </c>
      <c r="H100" s="1">
        <v>10110</v>
      </c>
      <c r="I100" s="1"/>
      <c r="J100" s="1"/>
      <c r="K100" s="1"/>
      <c r="L100" s="1"/>
      <c r="M100" s="1"/>
      <c r="N100" s="10">
        <v>10251</v>
      </c>
      <c r="O100" s="18"/>
      <c r="P100" s="30"/>
      <c r="Q100" s="1">
        <v>107</v>
      </c>
      <c r="R100" s="1">
        <v>15</v>
      </c>
      <c r="S100" s="1">
        <v>0</v>
      </c>
      <c r="T100" s="1">
        <v>1</v>
      </c>
      <c r="U100" s="1"/>
      <c r="V100" s="1"/>
      <c r="W100" s="1"/>
      <c r="X100" s="1">
        <v>600</v>
      </c>
      <c r="Y100" s="43" t="s">
        <v>420</v>
      </c>
      <c r="Z100" s="21" t="s">
        <v>499</v>
      </c>
      <c r="AA100" s="9" t="s">
        <v>448</v>
      </c>
      <c r="AB100" s="9" t="s">
        <v>264</v>
      </c>
      <c r="AC100" s="9" t="s">
        <v>599</v>
      </c>
    </row>
    <row r="101" spans="1:29" x14ac:dyDescent="0.2">
      <c r="A101" s="1">
        <v>101111</v>
      </c>
      <c r="B101" s="1"/>
      <c r="C101" s="14" t="s">
        <v>225</v>
      </c>
      <c r="D101" s="9" t="s">
        <v>386</v>
      </c>
      <c r="E101" s="1">
        <v>1</v>
      </c>
      <c r="F101" s="1" t="str">
        <f>VLOOKUP($G101,配置说明!$B$38:$D$41,2,0)</f>
        <v>战斗</v>
      </c>
      <c r="G101" s="1">
        <v>1</v>
      </c>
      <c r="H101" s="1">
        <v>1011101</v>
      </c>
      <c r="I101" s="1"/>
      <c r="J101" s="1"/>
      <c r="K101" s="1"/>
      <c r="L101" s="1"/>
      <c r="M101" s="1"/>
      <c r="N101" s="10">
        <v>10261</v>
      </c>
      <c r="O101" s="18"/>
      <c r="P101" s="30"/>
      <c r="Q101" s="1">
        <v>107</v>
      </c>
      <c r="R101" s="1">
        <v>15</v>
      </c>
      <c r="S101" s="1">
        <v>0</v>
      </c>
      <c r="T101" s="1">
        <v>1</v>
      </c>
      <c r="U101" s="1"/>
      <c r="V101" s="1"/>
      <c r="W101" s="1"/>
      <c r="X101" s="1">
        <v>600</v>
      </c>
      <c r="Y101" s="42" t="s">
        <v>420</v>
      </c>
      <c r="Z101" s="21" t="s">
        <v>499</v>
      </c>
      <c r="AA101" s="1" t="s">
        <v>84</v>
      </c>
      <c r="AB101" s="13" t="s">
        <v>87</v>
      </c>
      <c r="AC101" s="13" t="s">
        <v>87</v>
      </c>
    </row>
    <row r="102" spans="1:29" x14ac:dyDescent="0.2">
      <c r="A102" s="1">
        <v>101112</v>
      </c>
      <c r="B102" s="1"/>
      <c r="C102" s="14" t="s">
        <v>226</v>
      </c>
      <c r="D102" s="9" t="s">
        <v>386</v>
      </c>
      <c r="E102" s="1">
        <v>1</v>
      </c>
      <c r="F102" s="1" t="str">
        <f>VLOOKUP($G102,配置说明!$B$38:$D$41,2,0)</f>
        <v>战斗</v>
      </c>
      <c r="G102" s="1">
        <v>1</v>
      </c>
      <c r="H102" s="1">
        <v>1011102</v>
      </c>
      <c r="I102" s="1"/>
      <c r="J102" s="1"/>
      <c r="K102" s="1"/>
      <c r="L102" s="1"/>
      <c r="M102" s="1"/>
      <c r="N102" s="10">
        <v>10271</v>
      </c>
      <c r="O102" s="18"/>
      <c r="P102" s="30"/>
      <c r="Q102" s="1">
        <v>107</v>
      </c>
      <c r="R102" s="1">
        <v>15</v>
      </c>
      <c r="S102" s="1">
        <v>0</v>
      </c>
      <c r="T102" s="1">
        <v>1</v>
      </c>
      <c r="U102" s="1"/>
      <c r="V102" s="1"/>
      <c r="W102" s="1"/>
      <c r="X102" s="1">
        <v>600</v>
      </c>
      <c r="Y102" s="42" t="s">
        <v>420</v>
      </c>
      <c r="Z102" s="21" t="s">
        <v>499</v>
      </c>
      <c r="AA102" s="9" t="s">
        <v>84</v>
      </c>
      <c r="AB102" s="13" t="s">
        <v>87</v>
      </c>
      <c r="AC102" s="13" t="s">
        <v>87</v>
      </c>
    </row>
    <row r="103" spans="1:29" x14ac:dyDescent="0.2">
      <c r="A103" s="1">
        <v>101113</v>
      </c>
      <c r="B103" s="1"/>
      <c r="C103" s="14" t="s">
        <v>227</v>
      </c>
      <c r="D103" s="9" t="s">
        <v>386</v>
      </c>
      <c r="E103" s="1">
        <v>1</v>
      </c>
      <c r="F103" s="1" t="str">
        <f>VLOOKUP($G103,配置说明!$B$38:$D$41,2,0)</f>
        <v>迷宫</v>
      </c>
      <c r="G103" s="1">
        <v>2</v>
      </c>
      <c r="H103" s="1">
        <v>10111</v>
      </c>
      <c r="I103" s="1"/>
      <c r="J103" s="1"/>
      <c r="K103" s="1"/>
      <c r="L103" s="1"/>
      <c r="M103" s="1"/>
      <c r="N103" s="10">
        <v>10281</v>
      </c>
      <c r="O103" s="18"/>
      <c r="P103" s="30"/>
      <c r="Q103" s="1">
        <v>107</v>
      </c>
      <c r="R103" s="1">
        <v>15</v>
      </c>
      <c r="S103" s="1">
        <v>0</v>
      </c>
      <c r="T103" s="1">
        <v>1</v>
      </c>
      <c r="U103" s="1"/>
      <c r="V103" s="1"/>
      <c r="W103" s="1"/>
      <c r="X103" s="1">
        <v>600</v>
      </c>
      <c r="Y103" s="42" t="s">
        <v>428</v>
      </c>
      <c r="Z103" s="21" t="s">
        <v>499</v>
      </c>
      <c r="AA103" s="9" t="s">
        <v>447</v>
      </c>
      <c r="AB103" s="9" t="s">
        <v>450</v>
      </c>
      <c r="AC103" s="9" t="s">
        <v>599</v>
      </c>
    </row>
    <row r="104" spans="1:29" x14ac:dyDescent="0.2">
      <c r="A104" s="1">
        <v>101121</v>
      </c>
      <c r="B104" s="1"/>
      <c r="C104" s="14" t="s">
        <v>228</v>
      </c>
      <c r="D104" s="9" t="s">
        <v>387</v>
      </c>
      <c r="E104" s="1">
        <v>1</v>
      </c>
      <c r="F104" s="1" t="str">
        <f>VLOOKUP($G104,配置说明!$B$38:$D$41,2,0)</f>
        <v>战斗</v>
      </c>
      <c r="G104" s="1">
        <v>1</v>
      </c>
      <c r="H104" s="1">
        <v>1011201</v>
      </c>
      <c r="I104" s="1"/>
      <c r="J104" s="1"/>
      <c r="K104" s="1"/>
      <c r="L104" s="1"/>
      <c r="M104" s="1"/>
      <c r="N104" s="10">
        <v>10291</v>
      </c>
      <c r="O104" s="18"/>
      <c r="P104" s="30"/>
      <c r="Q104" s="1">
        <v>107</v>
      </c>
      <c r="R104" s="1">
        <v>15</v>
      </c>
      <c r="S104" s="1">
        <v>0</v>
      </c>
      <c r="T104" s="1">
        <v>1</v>
      </c>
      <c r="U104" s="1"/>
      <c r="V104" s="1"/>
      <c r="W104" s="1"/>
      <c r="X104" s="1">
        <v>600</v>
      </c>
      <c r="Y104" s="42" t="s">
        <v>420</v>
      </c>
      <c r="Z104" s="21" t="s">
        <v>499</v>
      </c>
      <c r="AA104" s="1" t="s">
        <v>84</v>
      </c>
      <c r="AB104" s="13" t="s">
        <v>87</v>
      </c>
      <c r="AC104" s="13" t="s">
        <v>87</v>
      </c>
    </row>
    <row r="105" spans="1:29" x14ac:dyDescent="0.2">
      <c r="A105" s="1">
        <v>101122</v>
      </c>
      <c r="B105" s="1"/>
      <c r="C105" s="14" t="s">
        <v>229</v>
      </c>
      <c r="D105" s="9" t="s">
        <v>387</v>
      </c>
      <c r="E105" s="1">
        <v>1</v>
      </c>
      <c r="F105" s="1" t="str">
        <f>VLOOKUP($G105,配置说明!$B$38:$D$41,2,0)</f>
        <v>战斗</v>
      </c>
      <c r="G105" s="1">
        <v>1</v>
      </c>
      <c r="H105" s="1">
        <v>1011202</v>
      </c>
      <c r="I105" s="1"/>
      <c r="J105" s="1"/>
      <c r="K105" s="1"/>
      <c r="L105" s="1"/>
      <c r="M105" s="1"/>
      <c r="N105" s="10">
        <v>10301</v>
      </c>
      <c r="O105" s="18"/>
      <c r="P105" s="30"/>
      <c r="Q105" s="1">
        <v>107</v>
      </c>
      <c r="R105" s="1">
        <v>15</v>
      </c>
      <c r="S105" s="1">
        <v>0</v>
      </c>
      <c r="T105" s="1">
        <v>1</v>
      </c>
      <c r="U105" s="1"/>
      <c r="V105" s="1"/>
      <c r="W105" s="1"/>
      <c r="X105" s="1">
        <v>600</v>
      </c>
      <c r="Y105" s="42" t="s">
        <v>420</v>
      </c>
      <c r="Z105" s="21" t="s">
        <v>499</v>
      </c>
      <c r="AA105" s="9" t="s">
        <v>84</v>
      </c>
      <c r="AB105" s="13" t="s">
        <v>87</v>
      </c>
      <c r="AC105" s="13" t="s">
        <v>87</v>
      </c>
    </row>
    <row r="106" spans="1:29" x14ac:dyDescent="0.2">
      <c r="A106" s="1">
        <v>101123</v>
      </c>
      <c r="B106" s="1"/>
      <c r="C106" s="14" t="s">
        <v>230</v>
      </c>
      <c r="D106" s="9" t="s">
        <v>387</v>
      </c>
      <c r="E106" s="1">
        <v>1</v>
      </c>
      <c r="F106" s="1" t="str">
        <f>VLOOKUP($G106,配置说明!$B$38:$D$41,2,0)</f>
        <v>迷宫</v>
      </c>
      <c r="G106" s="1">
        <v>2</v>
      </c>
      <c r="H106" s="1">
        <v>10112</v>
      </c>
      <c r="I106" s="1"/>
      <c r="J106" s="1"/>
      <c r="K106" s="1"/>
      <c r="L106" s="1"/>
      <c r="M106" s="1"/>
      <c r="N106" s="10">
        <v>10311</v>
      </c>
      <c r="O106" s="18"/>
      <c r="P106" s="30"/>
      <c r="Q106" s="1">
        <v>107</v>
      </c>
      <c r="R106" s="1">
        <v>15</v>
      </c>
      <c r="S106" s="1">
        <v>0</v>
      </c>
      <c r="T106" s="1">
        <v>1</v>
      </c>
      <c r="U106" s="1"/>
      <c r="V106" s="1"/>
      <c r="W106" s="1"/>
      <c r="X106" s="1">
        <v>600</v>
      </c>
      <c r="Y106" s="43" t="s">
        <v>429</v>
      </c>
      <c r="Z106" s="21" t="s">
        <v>499</v>
      </c>
      <c r="AA106" s="9" t="s">
        <v>458</v>
      </c>
      <c r="AB106" s="9" t="s">
        <v>264</v>
      </c>
      <c r="AC106" s="9" t="s">
        <v>599</v>
      </c>
    </row>
    <row r="107" spans="1:29" x14ac:dyDescent="0.2">
      <c r="A107" s="1">
        <v>101131</v>
      </c>
      <c r="B107" s="1"/>
      <c r="C107" s="14" t="s">
        <v>231</v>
      </c>
      <c r="D107" s="9" t="s">
        <v>388</v>
      </c>
      <c r="E107" s="1">
        <v>1</v>
      </c>
      <c r="F107" s="1" t="str">
        <f>VLOOKUP($G107,配置说明!$B$38:$D$41,2,0)</f>
        <v>战斗</v>
      </c>
      <c r="G107" s="1">
        <v>1</v>
      </c>
      <c r="H107" s="1">
        <v>1011301</v>
      </c>
      <c r="I107" s="1"/>
      <c r="J107" s="1"/>
      <c r="K107" s="1"/>
      <c r="L107" s="1"/>
      <c r="M107" s="1"/>
      <c r="N107" s="10">
        <v>10321</v>
      </c>
      <c r="O107" s="18"/>
      <c r="P107" s="30"/>
      <c r="Q107" s="1">
        <v>107</v>
      </c>
      <c r="R107" s="1">
        <v>15</v>
      </c>
      <c r="S107" s="1">
        <v>0</v>
      </c>
      <c r="T107" s="1">
        <v>1</v>
      </c>
      <c r="U107" s="1"/>
      <c r="V107" s="1"/>
      <c r="W107" s="1"/>
      <c r="X107" s="1">
        <v>600</v>
      </c>
      <c r="Y107" s="42" t="s">
        <v>420</v>
      </c>
      <c r="Z107" s="21" t="s">
        <v>499</v>
      </c>
      <c r="AA107" s="1" t="s">
        <v>84</v>
      </c>
      <c r="AB107" s="13" t="s">
        <v>87</v>
      </c>
      <c r="AC107" s="13" t="s">
        <v>87</v>
      </c>
    </row>
    <row r="108" spans="1:29" x14ac:dyDescent="0.2">
      <c r="A108" s="1">
        <v>101132</v>
      </c>
      <c r="B108" s="1"/>
      <c r="C108" s="14" t="s">
        <v>232</v>
      </c>
      <c r="D108" s="9" t="s">
        <v>388</v>
      </c>
      <c r="E108" s="1">
        <v>1</v>
      </c>
      <c r="F108" s="1" t="str">
        <f>VLOOKUP($G108,配置说明!$B$38:$D$41,2,0)</f>
        <v>战斗</v>
      </c>
      <c r="G108" s="1">
        <v>1</v>
      </c>
      <c r="H108" s="1">
        <v>1011302</v>
      </c>
      <c r="I108" s="1"/>
      <c r="J108" s="1"/>
      <c r="K108" s="1"/>
      <c r="L108" s="1"/>
      <c r="M108" s="1"/>
      <c r="N108" s="10">
        <v>10331</v>
      </c>
      <c r="O108" s="18"/>
      <c r="P108" s="30"/>
      <c r="Q108" s="1">
        <v>107</v>
      </c>
      <c r="R108" s="1">
        <v>15</v>
      </c>
      <c r="S108" s="1">
        <v>0</v>
      </c>
      <c r="T108" s="1">
        <v>1</v>
      </c>
      <c r="U108" s="1"/>
      <c r="V108" s="1"/>
      <c r="W108" s="1"/>
      <c r="X108" s="1">
        <v>600</v>
      </c>
      <c r="Y108" s="42" t="s">
        <v>420</v>
      </c>
      <c r="Z108" s="21" t="s">
        <v>499</v>
      </c>
      <c r="AA108" s="9" t="s">
        <v>84</v>
      </c>
      <c r="AB108" s="13" t="s">
        <v>87</v>
      </c>
      <c r="AC108" s="13" t="s">
        <v>87</v>
      </c>
    </row>
    <row r="109" spans="1:29" x14ac:dyDescent="0.2">
      <c r="A109" s="1">
        <v>101133</v>
      </c>
      <c r="B109" s="1"/>
      <c r="C109" s="14" t="s">
        <v>233</v>
      </c>
      <c r="D109" s="9" t="s">
        <v>388</v>
      </c>
      <c r="E109" s="1">
        <v>1</v>
      </c>
      <c r="F109" s="1" t="str">
        <f>VLOOKUP($G109,配置说明!$B$38:$D$41,2,0)</f>
        <v>迷宫</v>
      </c>
      <c r="G109" s="1">
        <v>2</v>
      </c>
      <c r="H109" s="1">
        <v>10113</v>
      </c>
      <c r="I109" s="1"/>
      <c r="J109" s="1"/>
      <c r="K109" s="1"/>
      <c r="L109" s="1"/>
      <c r="M109" s="1"/>
      <c r="N109" s="10">
        <v>10341</v>
      </c>
      <c r="O109" s="18"/>
      <c r="P109" s="30"/>
      <c r="Q109" s="1">
        <v>107</v>
      </c>
      <c r="R109" s="1">
        <v>15</v>
      </c>
      <c r="S109" s="1">
        <v>0</v>
      </c>
      <c r="T109" s="1">
        <v>1</v>
      </c>
      <c r="U109" s="1"/>
      <c r="V109" s="1"/>
      <c r="W109" s="1"/>
      <c r="X109" s="1">
        <v>600</v>
      </c>
      <c r="Y109" s="43" t="s">
        <v>420</v>
      </c>
      <c r="Z109" s="21" t="s">
        <v>499</v>
      </c>
      <c r="AA109" s="9" t="s">
        <v>448</v>
      </c>
      <c r="AB109" s="9" t="s">
        <v>264</v>
      </c>
      <c r="AC109" s="9" t="s">
        <v>599</v>
      </c>
    </row>
    <row r="110" spans="1:29" x14ac:dyDescent="0.2">
      <c r="A110" s="1">
        <v>101141</v>
      </c>
      <c r="B110" s="1"/>
      <c r="C110" s="14" t="s">
        <v>234</v>
      </c>
      <c r="D110" s="9" t="s">
        <v>389</v>
      </c>
      <c r="E110" s="1">
        <v>1</v>
      </c>
      <c r="F110" s="1" t="str">
        <f>VLOOKUP($G110,配置说明!$B$38:$D$41,2,0)</f>
        <v>战斗</v>
      </c>
      <c r="G110" s="1">
        <v>1</v>
      </c>
      <c r="H110" s="1">
        <v>1011401</v>
      </c>
      <c r="I110" s="1"/>
      <c r="J110" s="1"/>
      <c r="K110" s="1"/>
      <c r="L110" s="1"/>
      <c r="M110" s="1"/>
      <c r="N110" s="10">
        <v>10351</v>
      </c>
      <c r="O110" s="18"/>
      <c r="P110" s="30"/>
      <c r="Q110" s="1">
        <v>107</v>
      </c>
      <c r="R110" s="1">
        <v>15</v>
      </c>
      <c r="S110" s="1">
        <v>0</v>
      </c>
      <c r="T110" s="1">
        <v>1</v>
      </c>
      <c r="U110" s="1"/>
      <c r="V110" s="1"/>
      <c r="W110" s="1"/>
      <c r="X110" s="1">
        <v>600</v>
      </c>
      <c r="Y110" s="42" t="s">
        <v>420</v>
      </c>
      <c r="Z110" s="21" t="s">
        <v>499</v>
      </c>
      <c r="AA110" s="1" t="s">
        <v>84</v>
      </c>
      <c r="AB110" s="13" t="s">
        <v>87</v>
      </c>
      <c r="AC110" s="13" t="s">
        <v>87</v>
      </c>
    </row>
    <row r="111" spans="1:29" x14ac:dyDescent="0.2">
      <c r="A111" s="1">
        <v>101142</v>
      </c>
      <c r="B111" s="1"/>
      <c r="C111" s="14" t="s">
        <v>235</v>
      </c>
      <c r="D111" s="9" t="s">
        <v>389</v>
      </c>
      <c r="E111" s="1">
        <v>1</v>
      </c>
      <c r="F111" s="1" t="str">
        <f>VLOOKUP($G111,配置说明!$B$38:$D$41,2,0)</f>
        <v>战斗</v>
      </c>
      <c r="G111" s="1">
        <v>1</v>
      </c>
      <c r="H111" s="1">
        <v>1011402</v>
      </c>
      <c r="I111" s="1"/>
      <c r="J111" s="1"/>
      <c r="K111" s="1"/>
      <c r="L111" s="1"/>
      <c r="M111" s="1"/>
      <c r="N111" s="10">
        <v>10361</v>
      </c>
      <c r="O111" s="18"/>
      <c r="P111" s="30"/>
      <c r="Q111" s="1">
        <v>107</v>
      </c>
      <c r="R111" s="1">
        <v>15</v>
      </c>
      <c r="S111" s="1">
        <v>0</v>
      </c>
      <c r="T111" s="1">
        <v>1</v>
      </c>
      <c r="U111" s="1"/>
      <c r="V111" s="1"/>
      <c r="W111" s="1"/>
      <c r="X111" s="1">
        <v>600</v>
      </c>
      <c r="Y111" s="42" t="s">
        <v>420</v>
      </c>
      <c r="Z111" s="21" t="s">
        <v>499</v>
      </c>
      <c r="AA111" s="9" t="s">
        <v>84</v>
      </c>
      <c r="AB111" s="13" t="s">
        <v>87</v>
      </c>
      <c r="AC111" s="13" t="s">
        <v>87</v>
      </c>
    </row>
    <row r="112" spans="1:29" x14ac:dyDescent="0.2">
      <c r="A112" s="1">
        <v>101143</v>
      </c>
      <c r="B112" s="1"/>
      <c r="C112" s="14" t="s">
        <v>236</v>
      </c>
      <c r="D112" s="9" t="s">
        <v>389</v>
      </c>
      <c r="E112" s="1">
        <v>1</v>
      </c>
      <c r="F112" s="1" t="str">
        <f>VLOOKUP($G112,配置说明!$B$38:$D$41,2,0)</f>
        <v>迷宫</v>
      </c>
      <c r="G112" s="1">
        <v>2</v>
      </c>
      <c r="H112" s="1">
        <v>10114</v>
      </c>
      <c r="I112" s="1"/>
      <c r="J112" s="1"/>
      <c r="K112" s="1"/>
      <c r="L112" s="1"/>
      <c r="M112" s="1"/>
      <c r="N112" s="10">
        <v>10371</v>
      </c>
      <c r="O112" s="18"/>
      <c r="P112" s="30"/>
      <c r="Q112" s="1">
        <v>107</v>
      </c>
      <c r="R112" s="1">
        <v>15</v>
      </c>
      <c r="S112" s="1">
        <v>0</v>
      </c>
      <c r="T112" s="1">
        <v>1</v>
      </c>
      <c r="U112" s="1"/>
      <c r="V112" s="1"/>
      <c r="W112" s="1"/>
      <c r="X112" s="1">
        <v>600</v>
      </c>
      <c r="Y112" s="43" t="s">
        <v>430</v>
      </c>
      <c r="Z112" s="21" t="s">
        <v>499</v>
      </c>
      <c r="AA112" s="9" t="s">
        <v>459</v>
      </c>
      <c r="AB112" s="9" t="s">
        <v>264</v>
      </c>
      <c r="AC112" s="9" t="s">
        <v>599</v>
      </c>
    </row>
    <row r="113" spans="1:29" x14ac:dyDescent="0.2">
      <c r="A113" s="1">
        <v>101151</v>
      </c>
      <c r="B113" s="1"/>
      <c r="C113" s="14" t="s">
        <v>237</v>
      </c>
      <c r="D113" s="9" t="s">
        <v>390</v>
      </c>
      <c r="E113" s="1">
        <v>1</v>
      </c>
      <c r="F113" s="1" t="str">
        <f>VLOOKUP($G113,配置说明!$B$38:$D$41,2,0)</f>
        <v>战斗</v>
      </c>
      <c r="G113" s="1">
        <v>1</v>
      </c>
      <c r="H113" s="1">
        <v>1011501</v>
      </c>
      <c r="I113" s="1"/>
      <c r="J113" s="1"/>
      <c r="K113" s="1"/>
      <c r="L113" s="1"/>
      <c r="M113" s="1"/>
      <c r="N113" s="10">
        <v>10381</v>
      </c>
      <c r="O113" s="18"/>
      <c r="P113" s="30"/>
      <c r="Q113" s="1">
        <v>107</v>
      </c>
      <c r="R113" s="1">
        <v>15</v>
      </c>
      <c r="S113" s="1">
        <v>0</v>
      </c>
      <c r="T113" s="1">
        <v>1</v>
      </c>
      <c r="U113" s="1"/>
      <c r="V113" s="1"/>
      <c r="W113" s="1"/>
      <c r="X113" s="1">
        <v>600</v>
      </c>
      <c r="Y113" s="42" t="s">
        <v>420</v>
      </c>
      <c r="Z113" s="21" t="s">
        <v>499</v>
      </c>
      <c r="AA113" s="1" t="s">
        <v>84</v>
      </c>
      <c r="AB113" s="13" t="s">
        <v>87</v>
      </c>
      <c r="AC113" s="13" t="s">
        <v>87</v>
      </c>
    </row>
    <row r="114" spans="1:29" x14ac:dyDescent="0.2">
      <c r="A114" s="1">
        <v>101152</v>
      </c>
      <c r="B114" s="1"/>
      <c r="C114" s="14" t="s">
        <v>238</v>
      </c>
      <c r="D114" s="9" t="s">
        <v>390</v>
      </c>
      <c r="E114" s="1">
        <v>1</v>
      </c>
      <c r="F114" s="1" t="str">
        <f>VLOOKUP($G114,配置说明!$B$38:$D$41,2,0)</f>
        <v>战斗</v>
      </c>
      <c r="G114" s="1">
        <v>1</v>
      </c>
      <c r="H114" s="1">
        <v>1011502</v>
      </c>
      <c r="I114" s="1"/>
      <c r="J114" s="1"/>
      <c r="K114" s="1"/>
      <c r="L114" s="1"/>
      <c r="M114" s="1"/>
      <c r="N114" s="10">
        <v>10391</v>
      </c>
      <c r="O114" s="18"/>
      <c r="P114" s="30"/>
      <c r="Q114" s="1">
        <v>107</v>
      </c>
      <c r="R114" s="1">
        <v>15</v>
      </c>
      <c r="S114" s="1">
        <v>0</v>
      </c>
      <c r="T114" s="1">
        <v>1</v>
      </c>
      <c r="U114" s="1"/>
      <c r="V114" s="1"/>
      <c r="W114" s="1"/>
      <c r="X114" s="1">
        <v>600</v>
      </c>
      <c r="Y114" s="42" t="s">
        <v>420</v>
      </c>
      <c r="Z114" s="21" t="s">
        <v>499</v>
      </c>
      <c r="AA114" s="9" t="s">
        <v>84</v>
      </c>
      <c r="AB114" s="13" t="s">
        <v>87</v>
      </c>
      <c r="AC114" s="13" t="s">
        <v>87</v>
      </c>
    </row>
    <row r="115" spans="1:29" x14ac:dyDescent="0.2">
      <c r="A115" s="1">
        <v>101153</v>
      </c>
      <c r="B115" s="1"/>
      <c r="C115" s="14" t="s">
        <v>239</v>
      </c>
      <c r="D115" s="9" t="s">
        <v>390</v>
      </c>
      <c r="E115" s="1">
        <v>1</v>
      </c>
      <c r="F115" s="1" t="str">
        <f>VLOOKUP($G115,配置说明!$B$38:$D$41,2,0)</f>
        <v>迷宫</v>
      </c>
      <c r="G115" s="1">
        <v>2</v>
      </c>
      <c r="H115" s="1">
        <v>10115</v>
      </c>
      <c r="I115" s="1"/>
      <c r="J115" s="1"/>
      <c r="K115" s="1"/>
      <c r="L115" s="1"/>
      <c r="M115" s="1"/>
      <c r="N115" s="10">
        <v>10401</v>
      </c>
      <c r="O115" s="18"/>
      <c r="P115" s="30"/>
      <c r="Q115" s="1">
        <v>107</v>
      </c>
      <c r="R115" s="1">
        <v>15</v>
      </c>
      <c r="S115" s="1">
        <v>0</v>
      </c>
      <c r="T115" s="1">
        <v>1</v>
      </c>
      <c r="U115" s="1"/>
      <c r="V115" s="1"/>
      <c r="W115" s="1"/>
      <c r="X115" s="1">
        <v>600</v>
      </c>
      <c r="Y115" s="43" t="s">
        <v>431</v>
      </c>
      <c r="Z115" s="21" t="s">
        <v>499</v>
      </c>
      <c r="AA115" s="9" t="s">
        <v>448</v>
      </c>
      <c r="AB115" s="9" t="s">
        <v>455</v>
      </c>
      <c r="AC115" s="9" t="s">
        <v>599</v>
      </c>
    </row>
    <row r="116" spans="1:29" x14ac:dyDescent="0.2">
      <c r="A116" s="1">
        <v>101161</v>
      </c>
      <c r="B116" s="1"/>
      <c r="C116" s="14" t="s">
        <v>240</v>
      </c>
      <c r="D116" s="9" t="s">
        <v>391</v>
      </c>
      <c r="E116" s="1">
        <v>1</v>
      </c>
      <c r="F116" s="1" t="str">
        <f>VLOOKUP($G116,配置说明!$B$38:$D$41,2,0)</f>
        <v>战斗</v>
      </c>
      <c r="G116" s="1">
        <v>1</v>
      </c>
      <c r="H116" s="1">
        <v>1011601</v>
      </c>
      <c r="I116" s="1"/>
      <c r="J116" s="1"/>
      <c r="K116" s="1"/>
      <c r="L116" s="1"/>
      <c r="M116" s="1"/>
      <c r="N116" s="10">
        <v>10411</v>
      </c>
      <c r="O116" s="18"/>
      <c r="P116" s="30"/>
      <c r="Q116" s="1">
        <v>107</v>
      </c>
      <c r="R116" s="1">
        <v>15</v>
      </c>
      <c r="S116" s="1">
        <v>0</v>
      </c>
      <c r="T116" s="1">
        <v>1</v>
      </c>
      <c r="U116" s="1"/>
      <c r="V116" s="1"/>
      <c r="W116" s="1"/>
      <c r="X116" s="1">
        <v>600</v>
      </c>
      <c r="Y116" s="42" t="s">
        <v>420</v>
      </c>
      <c r="Z116" s="21" t="s">
        <v>499</v>
      </c>
      <c r="AA116" s="1" t="s">
        <v>84</v>
      </c>
      <c r="AB116" s="13" t="s">
        <v>198</v>
      </c>
      <c r="AC116" s="13" t="s">
        <v>198</v>
      </c>
    </row>
    <row r="117" spans="1:29" x14ac:dyDescent="0.2">
      <c r="A117" s="1">
        <v>101162</v>
      </c>
      <c r="B117" s="1"/>
      <c r="C117" s="14" t="s">
        <v>241</v>
      </c>
      <c r="D117" s="9" t="s">
        <v>391</v>
      </c>
      <c r="E117" s="1">
        <v>1</v>
      </c>
      <c r="F117" s="1" t="str">
        <f>VLOOKUP($G117,配置说明!$B$38:$D$41,2,0)</f>
        <v>战斗</v>
      </c>
      <c r="G117" s="1">
        <v>1</v>
      </c>
      <c r="H117" s="1">
        <v>1011602</v>
      </c>
      <c r="I117" s="1"/>
      <c r="J117" s="1"/>
      <c r="K117" s="1"/>
      <c r="L117" s="1"/>
      <c r="M117" s="1"/>
      <c r="N117" s="10">
        <v>10421</v>
      </c>
      <c r="O117" s="18"/>
      <c r="P117" s="30"/>
      <c r="Q117" s="1">
        <v>107</v>
      </c>
      <c r="R117" s="1">
        <v>15</v>
      </c>
      <c r="S117" s="1">
        <v>0</v>
      </c>
      <c r="T117" s="1">
        <v>1</v>
      </c>
      <c r="U117" s="1"/>
      <c r="V117" s="1"/>
      <c r="W117" s="1"/>
      <c r="X117" s="1">
        <v>600</v>
      </c>
      <c r="Y117" s="42" t="s">
        <v>420</v>
      </c>
      <c r="Z117" s="21" t="s">
        <v>499</v>
      </c>
      <c r="AA117" s="1" t="s">
        <v>84</v>
      </c>
      <c r="AB117" s="13" t="s">
        <v>198</v>
      </c>
      <c r="AC117" s="13" t="s">
        <v>198</v>
      </c>
    </row>
    <row r="118" spans="1:29" x14ac:dyDescent="0.2">
      <c r="A118" s="1">
        <v>101163</v>
      </c>
      <c r="B118" s="1"/>
      <c r="C118" s="14" t="s">
        <v>242</v>
      </c>
      <c r="D118" s="9" t="s">
        <v>391</v>
      </c>
      <c r="E118" s="1">
        <v>1</v>
      </c>
      <c r="F118" s="1" t="str">
        <f>VLOOKUP($G118,配置说明!$B$38:$D$41,2,0)</f>
        <v>迷宫</v>
      </c>
      <c r="G118" s="1">
        <v>2</v>
      </c>
      <c r="H118" s="1">
        <v>10116</v>
      </c>
      <c r="I118" s="1"/>
      <c r="J118" s="1"/>
      <c r="K118" s="1"/>
      <c r="L118" s="1"/>
      <c r="M118" s="1"/>
      <c r="N118" s="10">
        <v>10431</v>
      </c>
      <c r="O118" s="18"/>
      <c r="P118" s="30"/>
      <c r="Q118" s="1">
        <v>107</v>
      </c>
      <c r="R118" s="1">
        <v>15</v>
      </c>
      <c r="S118" s="1">
        <v>0</v>
      </c>
      <c r="T118" s="1">
        <v>1</v>
      </c>
      <c r="U118" s="1"/>
      <c r="V118" s="1"/>
      <c r="W118" s="1"/>
      <c r="X118" s="1">
        <v>600</v>
      </c>
      <c r="Y118" s="43" t="s">
        <v>432</v>
      </c>
      <c r="Z118" s="21" t="s">
        <v>499</v>
      </c>
      <c r="AA118" s="9" t="s">
        <v>448</v>
      </c>
      <c r="AB118" s="9" t="s">
        <v>264</v>
      </c>
      <c r="AC118" s="9" t="s">
        <v>599</v>
      </c>
    </row>
    <row r="119" spans="1:29" x14ac:dyDescent="0.2">
      <c r="A119" s="1">
        <v>101171</v>
      </c>
      <c r="B119" s="1"/>
      <c r="C119" s="14" t="s">
        <v>244</v>
      </c>
      <c r="D119" s="9" t="s">
        <v>392</v>
      </c>
      <c r="E119" s="1">
        <v>1</v>
      </c>
      <c r="F119" s="1" t="str">
        <f>VLOOKUP($G119,配置说明!$B$38:$D$41,2,0)</f>
        <v>迷宫</v>
      </c>
      <c r="G119" s="1">
        <v>2</v>
      </c>
      <c r="H119" s="1">
        <v>10117</v>
      </c>
      <c r="I119" s="1"/>
      <c r="J119" s="1"/>
      <c r="K119" s="1"/>
      <c r="L119" s="1"/>
      <c r="M119" s="1"/>
      <c r="N119" s="10">
        <v>10441</v>
      </c>
      <c r="O119" s="18"/>
      <c r="P119" s="30"/>
      <c r="Q119" s="1">
        <v>107</v>
      </c>
      <c r="R119" s="1">
        <v>15</v>
      </c>
      <c r="S119" s="1">
        <v>0</v>
      </c>
      <c r="T119" s="1">
        <v>1</v>
      </c>
      <c r="U119" s="1"/>
      <c r="V119" s="1"/>
      <c r="W119" s="1"/>
      <c r="X119" s="1">
        <v>600</v>
      </c>
      <c r="Y119" s="43" t="s">
        <v>433</v>
      </c>
      <c r="Z119" s="21" t="s">
        <v>499</v>
      </c>
      <c r="AA119" s="9" t="s">
        <v>448</v>
      </c>
      <c r="AB119" s="9" t="s">
        <v>264</v>
      </c>
      <c r="AC119" s="9" t="s">
        <v>599</v>
      </c>
    </row>
    <row r="120" spans="1:29" x14ac:dyDescent="0.2">
      <c r="A120" s="1">
        <v>101181</v>
      </c>
      <c r="B120" s="1"/>
      <c r="C120" s="14" t="s">
        <v>243</v>
      </c>
      <c r="D120" s="9" t="s">
        <v>393</v>
      </c>
      <c r="E120" s="1">
        <v>1</v>
      </c>
      <c r="F120" s="1" t="str">
        <f>VLOOKUP($G120,配置说明!$B$38:$D$41,2,0)</f>
        <v>迷宫</v>
      </c>
      <c r="G120" s="1">
        <v>2</v>
      </c>
      <c r="H120" s="1">
        <v>10118</v>
      </c>
      <c r="I120" s="9"/>
      <c r="J120" s="9" t="s">
        <v>418</v>
      </c>
      <c r="K120" s="1"/>
      <c r="L120" s="1"/>
      <c r="M120" s="1"/>
      <c r="N120" s="10">
        <v>10451</v>
      </c>
      <c r="O120" s="18"/>
      <c r="P120" s="30"/>
      <c r="Q120" s="1">
        <v>107</v>
      </c>
      <c r="R120" s="1">
        <v>15</v>
      </c>
      <c r="S120" s="1">
        <v>0</v>
      </c>
      <c r="T120" s="1">
        <v>1</v>
      </c>
      <c r="U120" s="1"/>
      <c r="V120" s="1"/>
      <c r="W120" s="1"/>
      <c r="X120" s="1">
        <v>600</v>
      </c>
      <c r="Y120" s="43" t="s">
        <v>434</v>
      </c>
      <c r="Z120" s="21" t="s">
        <v>499</v>
      </c>
      <c r="AA120" s="9" t="s">
        <v>448</v>
      </c>
      <c r="AB120" s="9" t="s">
        <v>264</v>
      </c>
      <c r="AC120" s="9" t="s">
        <v>599</v>
      </c>
    </row>
    <row r="121" spans="1:29" x14ac:dyDescent="0.2">
      <c r="A121" s="1">
        <v>102011</v>
      </c>
      <c r="B121" s="1"/>
      <c r="C121" s="14" t="s">
        <v>266</v>
      </c>
      <c r="D121" s="9" t="s">
        <v>394</v>
      </c>
      <c r="E121" s="1">
        <v>1</v>
      </c>
      <c r="F121" s="1" t="str">
        <f>VLOOKUP($G121,配置说明!$B$38:$D$41,2,0)</f>
        <v>迷宫</v>
      </c>
      <c r="G121" s="1">
        <v>2</v>
      </c>
      <c r="H121" s="1">
        <v>10201</v>
      </c>
      <c r="I121" s="1" t="s">
        <v>613</v>
      </c>
      <c r="J121" s="1"/>
      <c r="K121" s="1"/>
      <c r="L121" s="1"/>
      <c r="M121" s="1"/>
      <c r="N121" s="10">
        <v>10461</v>
      </c>
      <c r="O121" s="18"/>
      <c r="P121" s="30"/>
      <c r="Q121" s="1">
        <v>107</v>
      </c>
      <c r="R121" s="1">
        <v>15</v>
      </c>
      <c r="S121" s="1">
        <v>0</v>
      </c>
      <c r="T121" s="1">
        <v>1</v>
      </c>
      <c r="U121" s="1"/>
      <c r="V121" s="1"/>
      <c r="W121" s="1"/>
      <c r="X121" s="1">
        <v>600</v>
      </c>
      <c r="Y121" s="43" t="s">
        <v>435</v>
      </c>
      <c r="Z121" s="21" t="s">
        <v>499</v>
      </c>
      <c r="AA121" s="9" t="s">
        <v>449</v>
      </c>
      <c r="AB121" s="9" t="s">
        <v>264</v>
      </c>
      <c r="AC121" s="9" t="s">
        <v>599</v>
      </c>
    </row>
    <row r="122" spans="1:29" x14ac:dyDescent="0.2">
      <c r="A122" s="1">
        <v>102021</v>
      </c>
      <c r="B122" s="1"/>
      <c r="C122" s="14" t="s">
        <v>267</v>
      </c>
      <c r="D122" s="9" t="s">
        <v>395</v>
      </c>
      <c r="E122" s="1">
        <v>1</v>
      </c>
      <c r="F122" s="1" t="str">
        <f>VLOOKUP($G122,配置说明!$B$38:$D$41,2,0)</f>
        <v>战斗</v>
      </c>
      <c r="G122" s="1">
        <v>1</v>
      </c>
      <c r="H122" s="1">
        <v>1020201</v>
      </c>
      <c r="I122" s="1"/>
      <c r="J122" s="1"/>
      <c r="K122" s="1"/>
      <c r="L122" s="1"/>
      <c r="M122" s="1"/>
      <c r="N122" s="10">
        <v>10471</v>
      </c>
      <c r="O122" s="18"/>
      <c r="P122" s="30"/>
      <c r="Q122" s="1">
        <v>107</v>
      </c>
      <c r="R122" s="1">
        <v>15</v>
      </c>
      <c r="S122" s="1">
        <v>0</v>
      </c>
      <c r="T122" s="1">
        <v>1</v>
      </c>
      <c r="U122" s="1"/>
      <c r="V122" s="1"/>
      <c r="W122" s="1"/>
      <c r="X122" s="1">
        <v>600</v>
      </c>
      <c r="Y122" s="42" t="s">
        <v>420</v>
      </c>
      <c r="Z122" s="21" t="s">
        <v>499</v>
      </c>
      <c r="AA122" s="9" t="s">
        <v>84</v>
      </c>
      <c r="AB122" s="13" t="s">
        <v>264</v>
      </c>
      <c r="AC122" s="13" t="s">
        <v>264</v>
      </c>
    </row>
    <row r="123" spans="1:29" x14ac:dyDescent="0.2">
      <c r="A123" s="1">
        <v>102022</v>
      </c>
      <c r="B123" s="1"/>
      <c r="C123" s="14" t="s">
        <v>268</v>
      </c>
      <c r="D123" s="9" t="s">
        <v>395</v>
      </c>
      <c r="E123" s="1">
        <v>1</v>
      </c>
      <c r="F123" s="1" t="str">
        <f>VLOOKUP($G123,配置说明!$B$38:$D$41,2,0)</f>
        <v>战斗</v>
      </c>
      <c r="G123" s="1">
        <v>1</v>
      </c>
      <c r="H123" s="1">
        <v>1020202</v>
      </c>
      <c r="I123" s="1"/>
      <c r="J123" s="1"/>
      <c r="K123" s="1"/>
      <c r="L123" s="1"/>
      <c r="M123" s="1"/>
      <c r="N123" s="10">
        <v>10481</v>
      </c>
      <c r="O123" s="18"/>
      <c r="P123" s="30"/>
      <c r="Q123" s="1">
        <v>107</v>
      </c>
      <c r="R123" s="1">
        <v>15</v>
      </c>
      <c r="S123" s="1">
        <v>0</v>
      </c>
      <c r="T123" s="1">
        <v>1</v>
      </c>
      <c r="U123" s="1"/>
      <c r="V123" s="1"/>
      <c r="W123" s="1"/>
      <c r="X123" s="1">
        <v>600</v>
      </c>
      <c r="Y123" s="42" t="s">
        <v>420</v>
      </c>
      <c r="Z123" s="21" t="s">
        <v>499</v>
      </c>
      <c r="AA123" s="9" t="s">
        <v>84</v>
      </c>
      <c r="AB123" s="13" t="s">
        <v>264</v>
      </c>
      <c r="AC123" s="13" t="s">
        <v>264</v>
      </c>
    </row>
    <row r="124" spans="1:29" x14ac:dyDescent="0.2">
      <c r="A124" s="1">
        <v>102023</v>
      </c>
      <c r="B124" s="1"/>
      <c r="C124" s="14" t="s">
        <v>269</v>
      </c>
      <c r="D124" s="9" t="s">
        <v>395</v>
      </c>
      <c r="E124" s="1">
        <v>1</v>
      </c>
      <c r="F124" s="1" t="str">
        <f>VLOOKUP($G124,配置说明!$B$38:$D$41,2,0)</f>
        <v>迷宫</v>
      </c>
      <c r="G124" s="1">
        <v>2</v>
      </c>
      <c r="H124" s="1">
        <v>10202</v>
      </c>
      <c r="I124" s="1"/>
      <c r="J124" s="1"/>
      <c r="K124" s="1"/>
      <c r="L124" s="1"/>
      <c r="M124" s="1"/>
      <c r="N124" s="10">
        <v>10491</v>
      </c>
      <c r="O124" s="18"/>
      <c r="P124" s="30"/>
      <c r="Q124" s="1">
        <v>107</v>
      </c>
      <c r="R124" s="1">
        <v>15</v>
      </c>
      <c r="S124" s="1">
        <v>0</v>
      </c>
      <c r="T124" s="1">
        <v>1</v>
      </c>
      <c r="U124" s="1"/>
      <c r="V124" s="1"/>
      <c r="W124" s="1"/>
      <c r="X124" s="1">
        <v>600</v>
      </c>
      <c r="Y124" s="43" t="s">
        <v>436</v>
      </c>
      <c r="Z124" s="21" t="s">
        <v>499</v>
      </c>
      <c r="AA124" s="9" t="s">
        <v>447</v>
      </c>
      <c r="AB124" s="9" t="s">
        <v>264</v>
      </c>
      <c r="AC124" s="9" t="s">
        <v>599</v>
      </c>
    </row>
    <row r="125" spans="1:29" x14ac:dyDescent="0.2">
      <c r="A125" s="1">
        <v>102031</v>
      </c>
      <c r="B125" s="1"/>
      <c r="C125" s="14" t="s">
        <v>270</v>
      </c>
      <c r="D125" s="9" t="s">
        <v>396</v>
      </c>
      <c r="E125" s="1">
        <v>1</v>
      </c>
      <c r="F125" s="1" t="str">
        <f>VLOOKUP($G125,配置说明!$B$38:$D$41,2,0)</f>
        <v>战斗</v>
      </c>
      <c r="G125" s="1">
        <v>1</v>
      </c>
      <c r="H125" s="1">
        <v>1020301</v>
      </c>
      <c r="I125" s="1"/>
      <c r="J125" s="1"/>
      <c r="K125" s="1"/>
      <c r="L125" s="1"/>
      <c r="M125" s="1"/>
      <c r="N125" s="10">
        <v>10501</v>
      </c>
      <c r="O125" s="18"/>
      <c r="P125" s="30"/>
      <c r="Q125" s="1">
        <v>107</v>
      </c>
      <c r="R125" s="1">
        <v>15</v>
      </c>
      <c r="S125" s="1">
        <v>0</v>
      </c>
      <c r="T125" s="1">
        <v>1</v>
      </c>
      <c r="U125" s="1"/>
      <c r="V125" s="1"/>
      <c r="W125" s="1"/>
      <c r="X125" s="1">
        <v>600</v>
      </c>
      <c r="Y125" s="42" t="s">
        <v>420</v>
      </c>
      <c r="Z125" s="21" t="s">
        <v>499</v>
      </c>
      <c r="AA125" s="9" t="s">
        <v>84</v>
      </c>
      <c r="AB125" s="13" t="s">
        <v>264</v>
      </c>
      <c r="AC125" s="13" t="s">
        <v>264</v>
      </c>
    </row>
    <row r="126" spans="1:29" x14ac:dyDescent="0.2">
      <c r="A126" s="1">
        <v>102032</v>
      </c>
      <c r="B126" s="1"/>
      <c r="C126" s="14" t="s">
        <v>271</v>
      </c>
      <c r="D126" s="9" t="s">
        <v>396</v>
      </c>
      <c r="E126" s="1">
        <v>1</v>
      </c>
      <c r="F126" s="1" t="str">
        <f>VLOOKUP($G126,配置说明!$B$38:$D$41,2,0)</f>
        <v>战斗</v>
      </c>
      <c r="G126" s="1">
        <v>1</v>
      </c>
      <c r="H126" s="1">
        <v>1020302</v>
      </c>
      <c r="I126" s="1"/>
      <c r="J126" s="1"/>
      <c r="K126" s="1"/>
      <c r="L126" s="1"/>
      <c r="M126" s="1"/>
      <c r="N126" s="10">
        <v>10511</v>
      </c>
      <c r="O126" s="18"/>
      <c r="P126" s="30"/>
      <c r="Q126" s="1">
        <v>107</v>
      </c>
      <c r="R126" s="1">
        <v>15</v>
      </c>
      <c r="S126" s="1">
        <v>0</v>
      </c>
      <c r="T126" s="1">
        <v>1</v>
      </c>
      <c r="U126" s="1"/>
      <c r="V126" s="1"/>
      <c r="W126" s="1"/>
      <c r="X126" s="1">
        <v>600</v>
      </c>
      <c r="Y126" s="42" t="s">
        <v>420</v>
      </c>
      <c r="Z126" s="21" t="s">
        <v>499</v>
      </c>
      <c r="AA126" s="9" t="s">
        <v>84</v>
      </c>
      <c r="AB126" s="13" t="s">
        <v>264</v>
      </c>
      <c r="AC126" s="13" t="s">
        <v>264</v>
      </c>
    </row>
    <row r="127" spans="1:29" x14ac:dyDescent="0.2">
      <c r="A127" s="1">
        <v>102033</v>
      </c>
      <c r="B127" s="1"/>
      <c r="C127" s="14" t="s">
        <v>272</v>
      </c>
      <c r="D127" s="9" t="s">
        <v>396</v>
      </c>
      <c r="E127" s="1">
        <v>1</v>
      </c>
      <c r="F127" s="1" t="str">
        <f>VLOOKUP($G127,配置说明!$B$38:$D$41,2,0)</f>
        <v>迷宫</v>
      </c>
      <c r="G127" s="1">
        <v>2</v>
      </c>
      <c r="H127" s="1">
        <v>10203</v>
      </c>
      <c r="I127" s="1"/>
      <c r="J127" s="1"/>
      <c r="K127" s="1"/>
      <c r="L127" s="1"/>
      <c r="M127" s="1"/>
      <c r="N127" s="19">
        <v>10521</v>
      </c>
      <c r="O127" s="18"/>
      <c r="P127" s="30"/>
      <c r="Q127" s="1">
        <v>107</v>
      </c>
      <c r="R127" s="1">
        <v>15</v>
      </c>
      <c r="S127" s="1">
        <v>0</v>
      </c>
      <c r="T127" s="1">
        <v>1</v>
      </c>
      <c r="U127" s="1"/>
      <c r="V127" s="1"/>
      <c r="W127" s="1"/>
      <c r="X127" s="1">
        <v>600</v>
      </c>
      <c r="Y127" s="43" t="s">
        <v>437</v>
      </c>
      <c r="Z127" s="21" t="s">
        <v>499</v>
      </c>
      <c r="AA127" s="9" t="s">
        <v>460</v>
      </c>
      <c r="AB127" s="9" t="s">
        <v>264</v>
      </c>
      <c r="AC127" s="9" t="s">
        <v>599</v>
      </c>
    </row>
    <row r="128" spans="1:29" x14ac:dyDescent="0.2">
      <c r="A128" s="1">
        <v>102041</v>
      </c>
      <c r="B128" s="1"/>
      <c r="C128" s="14" t="s">
        <v>273</v>
      </c>
      <c r="D128" s="9" t="s">
        <v>397</v>
      </c>
      <c r="E128" s="1">
        <v>1</v>
      </c>
      <c r="F128" s="1" t="str">
        <f>VLOOKUP($G128,配置说明!$B$38:$D$41,2,0)</f>
        <v>迷宫</v>
      </c>
      <c r="G128" s="1">
        <v>2</v>
      </c>
      <c r="H128" s="1">
        <v>10204</v>
      </c>
      <c r="I128" s="1"/>
      <c r="J128" s="1"/>
      <c r="K128" s="1"/>
      <c r="L128" s="1"/>
      <c r="M128" s="1"/>
      <c r="N128" s="19">
        <v>10531</v>
      </c>
      <c r="O128" s="18"/>
      <c r="P128" s="30"/>
      <c r="Q128" s="1">
        <v>107</v>
      </c>
      <c r="R128" s="1">
        <v>15</v>
      </c>
      <c r="S128" s="1">
        <v>0</v>
      </c>
      <c r="T128" s="1">
        <v>1</v>
      </c>
      <c r="U128" s="1"/>
      <c r="V128" s="1"/>
      <c r="W128" s="1"/>
      <c r="X128" s="1">
        <v>600</v>
      </c>
      <c r="Y128" s="43" t="s">
        <v>438</v>
      </c>
      <c r="Z128" s="21" t="s">
        <v>499</v>
      </c>
      <c r="AA128" s="9" t="s">
        <v>448</v>
      </c>
      <c r="AB128" s="9" t="s">
        <v>264</v>
      </c>
      <c r="AC128" s="9" t="s">
        <v>599</v>
      </c>
    </row>
    <row r="129" spans="1:29" x14ac:dyDescent="0.2">
      <c r="A129" s="1">
        <v>102051</v>
      </c>
      <c r="B129" s="1"/>
      <c r="C129" s="14" t="s">
        <v>274</v>
      </c>
      <c r="D129" s="9" t="s">
        <v>398</v>
      </c>
      <c r="E129" s="1">
        <v>1</v>
      </c>
      <c r="F129" s="1" t="str">
        <f>VLOOKUP($G129,配置说明!$B$38:$D$41,2,0)</f>
        <v>战斗</v>
      </c>
      <c r="G129" s="1">
        <v>1</v>
      </c>
      <c r="H129" s="1">
        <v>1020501</v>
      </c>
      <c r="I129" s="1"/>
      <c r="J129" s="1"/>
      <c r="K129" s="1"/>
      <c r="L129" s="1"/>
      <c r="M129" s="1"/>
      <c r="N129" s="19">
        <v>10541</v>
      </c>
      <c r="O129" s="18"/>
      <c r="P129" s="30"/>
      <c r="Q129" s="1">
        <v>107</v>
      </c>
      <c r="R129" s="1">
        <v>15</v>
      </c>
      <c r="S129" s="1">
        <v>0</v>
      </c>
      <c r="T129" s="1">
        <v>1</v>
      </c>
      <c r="U129" s="1"/>
      <c r="V129" s="1"/>
      <c r="W129" s="1"/>
      <c r="X129" s="1">
        <v>600</v>
      </c>
      <c r="Y129" s="42" t="s">
        <v>420</v>
      </c>
      <c r="Z129" s="21" t="s">
        <v>499</v>
      </c>
      <c r="AA129" s="9" t="s">
        <v>84</v>
      </c>
      <c r="AB129" s="13" t="s">
        <v>264</v>
      </c>
      <c r="AC129" s="13" t="s">
        <v>264</v>
      </c>
    </row>
    <row r="130" spans="1:29" x14ac:dyDescent="0.2">
      <c r="A130" s="1">
        <v>102052</v>
      </c>
      <c r="B130" s="1"/>
      <c r="C130" s="14" t="s">
        <v>275</v>
      </c>
      <c r="D130" s="9" t="s">
        <v>398</v>
      </c>
      <c r="E130" s="1">
        <v>1</v>
      </c>
      <c r="F130" s="1" t="str">
        <f>VLOOKUP($G130,配置说明!$B$38:$D$41,2,0)</f>
        <v>战斗</v>
      </c>
      <c r="G130" s="1">
        <v>1</v>
      </c>
      <c r="H130" s="1">
        <v>1020502</v>
      </c>
      <c r="I130" s="1"/>
      <c r="J130" s="1"/>
      <c r="K130" s="1"/>
      <c r="L130" s="1"/>
      <c r="M130" s="1"/>
      <c r="N130" s="19">
        <v>10551</v>
      </c>
      <c r="O130" s="18"/>
      <c r="P130" s="30"/>
      <c r="Q130" s="1">
        <v>107</v>
      </c>
      <c r="R130" s="1">
        <v>15</v>
      </c>
      <c r="S130" s="1">
        <v>0</v>
      </c>
      <c r="T130" s="1">
        <v>1</v>
      </c>
      <c r="U130" s="1"/>
      <c r="V130" s="1"/>
      <c r="W130" s="1"/>
      <c r="X130" s="1">
        <v>600</v>
      </c>
      <c r="Y130" s="42" t="s">
        <v>420</v>
      </c>
      <c r="Z130" s="21" t="s">
        <v>499</v>
      </c>
      <c r="AA130" s="9" t="s">
        <v>84</v>
      </c>
      <c r="AB130" s="13" t="s">
        <v>264</v>
      </c>
      <c r="AC130" s="13" t="s">
        <v>264</v>
      </c>
    </row>
    <row r="131" spans="1:29" x14ac:dyDescent="0.2">
      <c r="A131" s="1">
        <v>102053</v>
      </c>
      <c r="B131" s="1"/>
      <c r="C131" s="14" t="s">
        <v>276</v>
      </c>
      <c r="D131" s="9" t="s">
        <v>398</v>
      </c>
      <c r="E131" s="1">
        <v>1</v>
      </c>
      <c r="F131" s="1" t="str">
        <f>VLOOKUP($G131,配置说明!$B$38:$D$41,2,0)</f>
        <v>迷宫</v>
      </c>
      <c r="G131" s="1">
        <v>2</v>
      </c>
      <c r="H131" s="28">
        <v>10205</v>
      </c>
      <c r="I131" s="28"/>
      <c r="J131" s="28"/>
      <c r="K131" s="28"/>
      <c r="L131" s="28"/>
      <c r="M131" s="28"/>
      <c r="N131" s="29">
        <v>10561</v>
      </c>
      <c r="O131" s="18"/>
      <c r="P131" s="30"/>
      <c r="Q131" s="1">
        <v>107</v>
      </c>
      <c r="R131" s="1">
        <v>15</v>
      </c>
      <c r="S131" s="1">
        <v>0</v>
      </c>
      <c r="T131" s="1">
        <v>1</v>
      </c>
      <c r="U131" s="1"/>
      <c r="V131" s="1"/>
      <c r="W131" s="1"/>
      <c r="X131" s="1">
        <v>600</v>
      </c>
      <c r="Y131" s="43" t="s">
        <v>439</v>
      </c>
      <c r="Z131" s="21" t="s">
        <v>499</v>
      </c>
      <c r="AA131" s="9" t="s">
        <v>448</v>
      </c>
      <c r="AB131" s="9" t="s">
        <v>264</v>
      </c>
      <c r="AC131" s="9" t="s">
        <v>599</v>
      </c>
    </row>
    <row r="132" spans="1:29" x14ac:dyDescent="0.2">
      <c r="A132" s="1">
        <v>102061</v>
      </c>
      <c r="B132" s="1"/>
      <c r="C132" s="14" t="s">
        <v>277</v>
      </c>
      <c r="D132" s="9" t="s">
        <v>399</v>
      </c>
      <c r="E132" s="1">
        <v>1</v>
      </c>
      <c r="F132" s="1" t="str">
        <f>VLOOKUP($G132,配置说明!$B$38:$D$41,2,0)</f>
        <v>迷宫</v>
      </c>
      <c r="G132" s="1">
        <v>2</v>
      </c>
      <c r="H132" s="28">
        <v>10206</v>
      </c>
      <c r="I132" s="28"/>
      <c r="J132" s="28"/>
      <c r="K132" s="28"/>
      <c r="L132" s="28"/>
      <c r="M132" s="28"/>
      <c r="N132" s="29">
        <v>10571</v>
      </c>
      <c r="O132" s="18"/>
      <c r="P132" s="30"/>
      <c r="Q132" s="1">
        <v>107</v>
      </c>
      <c r="R132" s="1">
        <v>15</v>
      </c>
      <c r="S132" s="1">
        <v>0</v>
      </c>
      <c r="T132" s="1">
        <v>1</v>
      </c>
      <c r="U132" s="1"/>
      <c r="V132" s="1"/>
      <c r="W132" s="1"/>
      <c r="X132" s="1">
        <v>600</v>
      </c>
      <c r="Y132" s="43" t="s">
        <v>440</v>
      </c>
      <c r="Z132" s="21" t="s">
        <v>499</v>
      </c>
      <c r="AA132" s="9" t="s">
        <v>447</v>
      </c>
      <c r="AB132" s="9" t="s">
        <v>264</v>
      </c>
      <c r="AC132" s="9" t="s">
        <v>599</v>
      </c>
    </row>
    <row r="133" spans="1:29" x14ac:dyDescent="0.2">
      <c r="A133" s="1">
        <v>102071</v>
      </c>
      <c r="B133" s="1"/>
      <c r="C133" s="14" t="s">
        <v>282</v>
      </c>
      <c r="D133" s="9" t="s">
        <v>400</v>
      </c>
      <c r="E133" s="1">
        <v>1</v>
      </c>
      <c r="F133" s="1" t="str">
        <f>VLOOKUP($G133,配置说明!$B$38:$D$41,2,0)</f>
        <v>战斗</v>
      </c>
      <c r="G133" s="1">
        <v>1</v>
      </c>
      <c r="H133" s="28">
        <v>1020701</v>
      </c>
      <c r="I133" s="28"/>
      <c r="J133" s="28"/>
      <c r="K133" s="28"/>
      <c r="L133" s="28"/>
      <c r="M133" s="28"/>
      <c r="N133" s="29">
        <v>10581</v>
      </c>
      <c r="O133" s="18"/>
      <c r="P133" s="30"/>
      <c r="Q133" s="1">
        <v>107</v>
      </c>
      <c r="R133" s="1">
        <v>15</v>
      </c>
      <c r="S133" s="1">
        <v>0</v>
      </c>
      <c r="T133" s="1">
        <v>1</v>
      </c>
      <c r="U133" s="1"/>
      <c r="V133" s="1"/>
      <c r="W133" s="1"/>
      <c r="X133" s="1">
        <v>600</v>
      </c>
      <c r="Y133" s="43" t="s">
        <v>420</v>
      </c>
      <c r="Z133" s="21" t="s">
        <v>499</v>
      </c>
      <c r="AA133" s="9" t="s">
        <v>84</v>
      </c>
      <c r="AB133" s="9" t="s">
        <v>264</v>
      </c>
      <c r="AC133" s="9" t="s">
        <v>599</v>
      </c>
    </row>
    <row r="134" spans="1:29" x14ac:dyDescent="0.2">
      <c r="A134" s="1">
        <v>102072</v>
      </c>
      <c r="B134" s="1"/>
      <c r="C134" s="14" t="s">
        <v>280</v>
      </c>
      <c r="D134" s="9" t="s">
        <v>400</v>
      </c>
      <c r="E134" s="1">
        <v>1</v>
      </c>
      <c r="F134" s="1" t="str">
        <f>VLOOKUP($G134,配置说明!$B$38:$D$41,2,0)</f>
        <v>战斗</v>
      </c>
      <c r="G134" s="1">
        <v>1</v>
      </c>
      <c r="H134" s="28">
        <v>1020702</v>
      </c>
      <c r="I134" s="28"/>
      <c r="J134" s="28"/>
      <c r="K134" s="28"/>
      <c r="L134" s="28"/>
      <c r="M134" s="28"/>
      <c r="N134" s="29">
        <v>10591</v>
      </c>
      <c r="O134" s="18"/>
      <c r="P134" s="30"/>
      <c r="Q134" s="1">
        <v>107</v>
      </c>
      <c r="R134" s="1">
        <v>15</v>
      </c>
      <c r="S134" s="1">
        <v>0</v>
      </c>
      <c r="T134" s="1">
        <v>1</v>
      </c>
      <c r="U134" s="1"/>
      <c r="V134" s="1"/>
      <c r="W134" s="1"/>
      <c r="X134" s="1">
        <v>600</v>
      </c>
      <c r="Y134" s="43" t="s">
        <v>420</v>
      </c>
      <c r="Z134" s="21" t="s">
        <v>499</v>
      </c>
      <c r="AA134" s="9" t="s">
        <v>84</v>
      </c>
      <c r="AB134" s="13" t="s">
        <v>264</v>
      </c>
      <c r="AC134" s="13" t="s">
        <v>264</v>
      </c>
    </row>
    <row r="135" spans="1:29" x14ac:dyDescent="0.2">
      <c r="A135" s="1">
        <v>102073</v>
      </c>
      <c r="B135" s="1"/>
      <c r="C135" s="14" t="s">
        <v>281</v>
      </c>
      <c r="D135" s="9" t="s">
        <v>400</v>
      </c>
      <c r="E135" s="1">
        <v>1</v>
      </c>
      <c r="F135" s="1" t="str">
        <f>VLOOKUP($G135,配置说明!$B$38:$D$41,2,0)</f>
        <v>迷宫</v>
      </c>
      <c r="G135" s="1">
        <v>2</v>
      </c>
      <c r="H135" s="28">
        <v>10207</v>
      </c>
      <c r="I135" s="28"/>
      <c r="J135" s="28"/>
      <c r="K135" s="28"/>
      <c r="L135" s="28"/>
      <c r="M135" s="28"/>
      <c r="N135" s="29">
        <v>10601</v>
      </c>
      <c r="O135" s="18"/>
      <c r="P135" s="30"/>
      <c r="Q135" s="1">
        <v>107</v>
      </c>
      <c r="R135" s="1">
        <v>15</v>
      </c>
      <c r="S135" s="1">
        <v>0</v>
      </c>
      <c r="T135" s="1">
        <v>1</v>
      </c>
      <c r="U135" s="1"/>
      <c r="V135" s="1"/>
      <c r="W135" s="1"/>
      <c r="X135" s="1">
        <v>600</v>
      </c>
      <c r="Y135" s="43" t="s">
        <v>441</v>
      </c>
      <c r="Z135" s="21" t="s">
        <v>499</v>
      </c>
      <c r="AA135" s="9" t="s">
        <v>448</v>
      </c>
      <c r="AB135" s="13" t="s">
        <v>264</v>
      </c>
      <c r="AC135" s="13" t="s">
        <v>264</v>
      </c>
    </row>
    <row r="136" spans="1:29" x14ac:dyDescent="0.2">
      <c r="A136" s="1">
        <v>102081</v>
      </c>
      <c r="B136" s="1"/>
      <c r="C136" s="14" t="s">
        <v>278</v>
      </c>
      <c r="D136" s="9" t="s">
        <v>401</v>
      </c>
      <c r="E136" s="1">
        <v>1</v>
      </c>
      <c r="F136" s="1" t="str">
        <f>VLOOKUP($G136,配置说明!$B$38:$D$41,2,0)</f>
        <v>迷宫</v>
      </c>
      <c r="G136" s="1">
        <v>2</v>
      </c>
      <c r="H136" s="28">
        <v>10208</v>
      </c>
      <c r="I136" s="28"/>
      <c r="J136" s="28"/>
      <c r="K136" s="28"/>
      <c r="L136" s="28"/>
      <c r="M136" s="28"/>
      <c r="N136" s="29">
        <v>10611</v>
      </c>
      <c r="O136" s="18"/>
      <c r="P136" s="30"/>
      <c r="Q136" s="1">
        <v>107</v>
      </c>
      <c r="R136" s="1">
        <v>15</v>
      </c>
      <c r="S136" s="1">
        <v>0</v>
      </c>
      <c r="T136" s="1">
        <v>1</v>
      </c>
      <c r="U136" s="1"/>
      <c r="V136" s="1"/>
      <c r="W136" s="1"/>
      <c r="X136" s="1">
        <v>600</v>
      </c>
      <c r="Y136" s="42" t="s">
        <v>442</v>
      </c>
      <c r="Z136" s="42" t="s">
        <v>499</v>
      </c>
      <c r="AA136" s="35" t="s">
        <v>200</v>
      </c>
      <c r="AB136" s="35" t="s">
        <v>264</v>
      </c>
      <c r="AC136" s="35" t="s">
        <v>599</v>
      </c>
    </row>
    <row r="137" spans="1:29" x14ac:dyDescent="0.2">
      <c r="A137" s="1">
        <v>102091</v>
      </c>
      <c r="B137" s="1"/>
      <c r="C137" s="14" t="s">
        <v>279</v>
      </c>
      <c r="D137" s="9" t="s">
        <v>402</v>
      </c>
      <c r="E137" s="1">
        <v>1</v>
      </c>
      <c r="F137" s="1" t="str">
        <f>VLOOKUP($G137,配置说明!$B$38:$D$41,2,0)</f>
        <v>迷宫</v>
      </c>
      <c r="G137" s="1">
        <v>2</v>
      </c>
      <c r="H137" s="28">
        <v>10209</v>
      </c>
      <c r="I137" s="28"/>
      <c r="J137" s="28"/>
      <c r="K137" s="28"/>
      <c r="L137" s="28"/>
      <c r="M137" s="28"/>
      <c r="N137" s="29">
        <v>10621</v>
      </c>
      <c r="O137" s="18"/>
      <c r="P137" s="30"/>
      <c r="Q137" s="1">
        <v>107</v>
      </c>
      <c r="R137" s="1">
        <v>15</v>
      </c>
      <c r="S137" s="1">
        <v>0</v>
      </c>
      <c r="T137" s="1">
        <v>1</v>
      </c>
      <c r="U137" s="1"/>
      <c r="V137" s="1"/>
      <c r="W137" s="1"/>
      <c r="X137" s="1">
        <v>600</v>
      </c>
      <c r="Y137" s="42" t="s">
        <v>443</v>
      </c>
      <c r="Z137" s="42" t="s">
        <v>499</v>
      </c>
      <c r="AA137" s="35" t="s">
        <v>449</v>
      </c>
      <c r="AB137" s="35" t="s">
        <v>264</v>
      </c>
      <c r="AC137" s="35" t="s">
        <v>599</v>
      </c>
    </row>
    <row r="138" spans="1:29" x14ac:dyDescent="0.2">
      <c r="A138" s="1">
        <v>102101</v>
      </c>
      <c r="B138" s="1"/>
      <c r="C138" s="14" t="s">
        <v>464</v>
      </c>
      <c r="D138" s="9" t="s">
        <v>477</v>
      </c>
      <c r="E138" s="1">
        <v>1</v>
      </c>
      <c r="F138" s="1" t="str">
        <f>VLOOKUP($G138,配置说明!$B$38:$D$41,2,0)</f>
        <v>迷宫</v>
      </c>
      <c r="G138" s="1">
        <v>2</v>
      </c>
      <c r="H138" s="28">
        <v>10210</v>
      </c>
      <c r="I138" s="28"/>
      <c r="J138" s="28"/>
      <c r="K138" s="28"/>
      <c r="L138" s="28"/>
      <c r="M138" s="28"/>
      <c r="N138" s="29" t="s">
        <v>484</v>
      </c>
      <c r="O138" s="18"/>
      <c r="P138" s="30"/>
      <c r="Q138" s="1">
        <v>107</v>
      </c>
      <c r="R138" s="1">
        <v>15</v>
      </c>
      <c r="S138" s="1">
        <v>0</v>
      </c>
      <c r="T138" s="1">
        <v>1</v>
      </c>
      <c r="U138" s="1"/>
      <c r="V138" s="1"/>
      <c r="W138" s="1"/>
      <c r="X138" s="1">
        <v>600</v>
      </c>
      <c r="Y138" s="43" t="s">
        <v>420</v>
      </c>
      <c r="Z138" s="42" t="s">
        <v>499</v>
      </c>
      <c r="AA138" s="35" t="s">
        <v>84</v>
      </c>
      <c r="AB138" s="35" t="s">
        <v>264</v>
      </c>
      <c r="AC138" s="35" t="s">
        <v>264</v>
      </c>
    </row>
    <row r="139" spans="1:29" x14ac:dyDescent="0.2">
      <c r="A139" s="1">
        <v>102111</v>
      </c>
      <c r="B139" s="1"/>
      <c r="C139" s="14" t="s">
        <v>465</v>
      </c>
      <c r="D139" s="9" t="s">
        <v>478</v>
      </c>
      <c r="E139" s="1">
        <v>1</v>
      </c>
      <c r="F139" s="1" t="str">
        <f>VLOOKUP($G139,配置说明!$B$38:$D$41,2,0)</f>
        <v>迷宫</v>
      </c>
      <c r="G139" s="1">
        <v>2</v>
      </c>
      <c r="H139" s="28">
        <v>10211</v>
      </c>
      <c r="I139" s="28"/>
      <c r="J139" s="28"/>
      <c r="K139" s="28"/>
      <c r="L139" s="28"/>
      <c r="M139" s="28"/>
      <c r="N139" s="29" t="s">
        <v>485</v>
      </c>
      <c r="O139" s="18"/>
      <c r="P139" s="30"/>
      <c r="Q139" s="1">
        <v>107</v>
      </c>
      <c r="R139" s="1">
        <v>15</v>
      </c>
      <c r="S139" s="1">
        <v>0</v>
      </c>
      <c r="T139" s="1">
        <v>1</v>
      </c>
      <c r="U139" s="1"/>
      <c r="V139" s="1"/>
      <c r="W139" s="1"/>
      <c r="X139" s="1">
        <v>600</v>
      </c>
      <c r="Y139" s="43" t="s">
        <v>420</v>
      </c>
      <c r="Z139" s="42" t="s">
        <v>499</v>
      </c>
      <c r="AA139" s="35" t="s">
        <v>84</v>
      </c>
      <c r="AB139" s="35" t="s">
        <v>264</v>
      </c>
      <c r="AC139" s="35" t="s">
        <v>264</v>
      </c>
    </row>
    <row r="140" spans="1:29" x14ac:dyDescent="0.2">
      <c r="A140" s="1">
        <v>102121</v>
      </c>
      <c r="B140" s="1"/>
      <c r="C140" s="14" t="s">
        <v>467</v>
      </c>
      <c r="D140" s="9" t="s">
        <v>479</v>
      </c>
      <c r="E140" s="1">
        <v>1</v>
      </c>
      <c r="F140" s="1" t="str">
        <f>VLOOKUP($G140,配置说明!$B$38:$D$41,2,0)</f>
        <v>战斗</v>
      </c>
      <c r="G140" s="1">
        <v>1</v>
      </c>
      <c r="H140" s="28">
        <v>1021201</v>
      </c>
      <c r="I140" s="28"/>
      <c r="J140" s="28"/>
      <c r="K140" s="28"/>
      <c r="L140" s="28"/>
      <c r="M140" s="28"/>
      <c r="N140" s="29" t="s">
        <v>486</v>
      </c>
      <c r="O140" s="18"/>
      <c r="P140" s="30"/>
      <c r="Q140" s="1">
        <v>107</v>
      </c>
      <c r="R140" s="1">
        <v>15</v>
      </c>
      <c r="S140" s="1">
        <v>0</v>
      </c>
      <c r="T140" s="1">
        <v>1</v>
      </c>
      <c r="U140" s="1"/>
      <c r="V140" s="1"/>
      <c r="W140" s="1"/>
      <c r="X140" s="1">
        <v>600</v>
      </c>
      <c r="Y140" s="43" t="s">
        <v>420</v>
      </c>
      <c r="Z140" s="42" t="s">
        <v>499</v>
      </c>
      <c r="AA140" s="35" t="s">
        <v>84</v>
      </c>
      <c r="AB140" s="35" t="s">
        <v>264</v>
      </c>
      <c r="AC140" s="35" t="s">
        <v>264</v>
      </c>
    </row>
    <row r="141" spans="1:29" x14ac:dyDescent="0.2">
      <c r="A141" s="1">
        <v>102122</v>
      </c>
      <c r="B141" s="1"/>
      <c r="C141" s="14" t="s">
        <v>466</v>
      </c>
      <c r="D141" s="9" t="s">
        <v>479</v>
      </c>
      <c r="E141" s="1">
        <v>1</v>
      </c>
      <c r="F141" s="1" t="str">
        <f>VLOOKUP($G141,配置说明!$B$38:$D$41,2,0)</f>
        <v>战斗</v>
      </c>
      <c r="G141" s="1">
        <v>1</v>
      </c>
      <c r="H141" s="28">
        <v>1021202</v>
      </c>
      <c r="I141" s="28"/>
      <c r="J141" s="28"/>
      <c r="K141" s="28"/>
      <c r="L141" s="28"/>
      <c r="M141" s="28"/>
      <c r="N141" s="29" t="s">
        <v>487</v>
      </c>
      <c r="O141" s="18"/>
      <c r="P141" s="30"/>
      <c r="Q141" s="1">
        <v>107</v>
      </c>
      <c r="R141" s="1">
        <v>15</v>
      </c>
      <c r="S141" s="1">
        <v>0</v>
      </c>
      <c r="T141" s="1">
        <v>1</v>
      </c>
      <c r="U141" s="1"/>
      <c r="V141" s="1"/>
      <c r="W141" s="1"/>
      <c r="X141" s="1">
        <v>600</v>
      </c>
      <c r="Y141" s="43" t="s">
        <v>420</v>
      </c>
      <c r="Z141" s="42" t="s">
        <v>499</v>
      </c>
      <c r="AA141" s="35" t="s">
        <v>84</v>
      </c>
      <c r="AB141" s="35" t="s">
        <v>264</v>
      </c>
      <c r="AC141" s="35" t="s">
        <v>264</v>
      </c>
    </row>
    <row r="142" spans="1:29" x14ac:dyDescent="0.2">
      <c r="A142" s="1">
        <v>102123</v>
      </c>
      <c r="B142" s="1"/>
      <c r="C142" s="14" t="s">
        <v>470</v>
      </c>
      <c r="D142" s="9" t="s">
        <v>479</v>
      </c>
      <c r="E142" s="1">
        <v>1</v>
      </c>
      <c r="F142" s="1" t="str">
        <f>VLOOKUP($G142,配置说明!$B$38:$D$41,2,0)</f>
        <v>迷宫</v>
      </c>
      <c r="G142" s="1">
        <v>2</v>
      </c>
      <c r="H142" s="28">
        <v>10212</v>
      </c>
      <c r="I142" s="28"/>
      <c r="J142" s="28"/>
      <c r="K142" s="28"/>
      <c r="L142" s="28"/>
      <c r="M142" s="28"/>
      <c r="N142" s="29" t="s">
        <v>488</v>
      </c>
      <c r="O142" s="18"/>
      <c r="P142" s="30"/>
      <c r="Q142" s="1">
        <v>107</v>
      </c>
      <c r="R142" s="1">
        <v>15</v>
      </c>
      <c r="S142" s="1">
        <v>0</v>
      </c>
      <c r="T142" s="1">
        <v>1</v>
      </c>
      <c r="U142" s="1"/>
      <c r="V142" s="1"/>
      <c r="W142" s="1"/>
      <c r="X142" s="1">
        <v>600</v>
      </c>
      <c r="Y142" s="43" t="s">
        <v>420</v>
      </c>
      <c r="Z142" s="42" t="s">
        <v>499</v>
      </c>
      <c r="AA142" s="35" t="s">
        <v>84</v>
      </c>
      <c r="AB142" s="35" t="s">
        <v>264</v>
      </c>
      <c r="AC142" s="35" t="s">
        <v>264</v>
      </c>
    </row>
    <row r="143" spans="1:29" x14ac:dyDescent="0.2">
      <c r="A143" s="1">
        <v>102131</v>
      </c>
      <c r="B143" s="1"/>
      <c r="C143" s="14" t="s">
        <v>471</v>
      </c>
      <c r="D143" s="9" t="s">
        <v>480</v>
      </c>
      <c r="E143" s="1">
        <v>1</v>
      </c>
      <c r="F143" s="1" t="str">
        <f>VLOOKUP($G143,配置说明!$B$38:$D$41,2,0)</f>
        <v>战斗</v>
      </c>
      <c r="G143" s="1">
        <v>1</v>
      </c>
      <c r="H143" s="28">
        <v>1021301</v>
      </c>
      <c r="I143" s="28"/>
      <c r="J143" s="28"/>
      <c r="K143" s="28"/>
      <c r="L143" s="28"/>
      <c r="M143" s="28"/>
      <c r="N143" s="29" t="s">
        <v>489</v>
      </c>
      <c r="O143" s="18"/>
      <c r="P143" s="30"/>
      <c r="Q143" s="1">
        <v>107</v>
      </c>
      <c r="R143" s="1">
        <v>15</v>
      </c>
      <c r="S143" s="1">
        <v>0</v>
      </c>
      <c r="T143" s="1">
        <v>1</v>
      </c>
      <c r="U143" s="1"/>
      <c r="V143" s="1"/>
      <c r="W143" s="1"/>
      <c r="X143" s="1">
        <v>600</v>
      </c>
      <c r="Y143" s="43" t="s">
        <v>420</v>
      </c>
      <c r="Z143" s="42" t="s">
        <v>499</v>
      </c>
      <c r="AA143" s="35" t="s">
        <v>84</v>
      </c>
      <c r="AB143" s="35" t="s">
        <v>264</v>
      </c>
      <c r="AC143" s="35" t="s">
        <v>264</v>
      </c>
    </row>
    <row r="144" spans="1:29" x14ac:dyDescent="0.2">
      <c r="A144" s="1">
        <v>102132</v>
      </c>
      <c r="B144" s="1"/>
      <c r="C144" s="14" t="s">
        <v>472</v>
      </c>
      <c r="D144" s="9" t="s">
        <v>480</v>
      </c>
      <c r="E144" s="1">
        <v>1</v>
      </c>
      <c r="F144" s="1" t="str">
        <f>VLOOKUP($G144,配置说明!$B$38:$D$41,2,0)</f>
        <v>战斗</v>
      </c>
      <c r="G144" s="1">
        <v>1</v>
      </c>
      <c r="H144" s="28">
        <v>1021302</v>
      </c>
      <c r="I144" s="28"/>
      <c r="J144" s="28"/>
      <c r="K144" s="28"/>
      <c r="L144" s="28"/>
      <c r="M144" s="28"/>
      <c r="N144" s="29" t="s">
        <v>490</v>
      </c>
      <c r="O144" s="18"/>
      <c r="P144" s="30"/>
      <c r="Q144" s="1">
        <v>107</v>
      </c>
      <c r="R144" s="1">
        <v>15</v>
      </c>
      <c r="S144" s="1">
        <v>0</v>
      </c>
      <c r="T144" s="1">
        <v>1</v>
      </c>
      <c r="U144" s="1"/>
      <c r="V144" s="1"/>
      <c r="W144" s="1"/>
      <c r="X144" s="1">
        <v>600</v>
      </c>
      <c r="Y144" s="43" t="s">
        <v>420</v>
      </c>
      <c r="Z144" s="42" t="s">
        <v>499</v>
      </c>
      <c r="AA144" s="35" t="s">
        <v>84</v>
      </c>
      <c r="AB144" s="35" t="s">
        <v>264</v>
      </c>
      <c r="AC144" s="35" t="s">
        <v>264</v>
      </c>
    </row>
    <row r="145" spans="1:29" x14ac:dyDescent="0.2">
      <c r="A145" s="1">
        <v>102133</v>
      </c>
      <c r="B145" s="1"/>
      <c r="C145" s="14" t="s">
        <v>473</v>
      </c>
      <c r="D145" s="9" t="s">
        <v>480</v>
      </c>
      <c r="E145" s="1">
        <v>1</v>
      </c>
      <c r="F145" s="1" t="str">
        <f>VLOOKUP($G145,配置说明!$B$38:$D$41,2,0)</f>
        <v>迷宫</v>
      </c>
      <c r="G145" s="1">
        <v>2</v>
      </c>
      <c r="H145" s="28">
        <v>10213</v>
      </c>
      <c r="I145" s="28"/>
      <c r="J145" s="28"/>
      <c r="K145" s="28"/>
      <c r="L145" s="28"/>
      <c r="M145" s="28"/>
      <c r="N145" s="29" t="s">
        <v>491</v>
      </c>
      <c r="O145" s="18"/>
      <c r="P145" s="30"/>
      <c r="Q145" s="1">
        <v>107</v>
      </c>
      <c r="R145" s="1">
        <v>15</v>
      </c>
      <c r="S145" s="1">
        <v>0</v>
      </c>
      <c r="T145" s="1">
        <v>1</v>
      </c>
      <c r="U145" s="1"/>
      <c r="V145" s="1"/>
      <c r="W145" s="1"/>
      <c r="X145" s="1">
        <v>600</v>
      </c>
      <c r="Y145" s="43" t="s">
        <v>420</v>
      </c>
      <c r="Z145" s="42" t="s">
        <v>499</v>
      </c>
      <c r="AA145" s="35" t="s">
        <v>84</v>
      </c>
      <c r="AB145" s="35" t="s">
        <v>264</v>
      </c>
      <c r="AC145" s="35" t="s">
        <v>264</v>
      </c>
    </row>
    <row r="146" spans="1:29" x14ac:dyDescent="0.2">
      <c r="A146" s="1">
        <v>102141</v>
      </c>
      <c r="B146" s="1"/>
      <c r="C146" s="14" t="s">
        <v>468</v>
      </c>
      <c r="D146" s="9" t="s">
        <v>481</v>
      </c>
      <c r="E146" s="1">
        <v>1</v>
      </c>
      <c r="F146" s="1" t="str">
        <f>VLOOKUP($G146,配置说明!$B$38:$D$41,2,0)</f>
        <v>迷宫</v>
      </c>
      <c r="G146" s="1">
        <v>2</v>
      </c>
      <c r="H146" s="28">
        <v>10214</v>
      </c>
      <c r="I146" s="28"/>
      <c r="J146" s="28"/>
      <c r="K146" s="28"/>
      <c r="L146" s="28"/>
      <c r="M146" s="28"/>
      <c r="N146" s="29" t="s">
        <v>492</v>
      </c>
      <c r="O146" s="18"/>
      <c r="P146" s="30"/>
      <c r="Q146" s="1">
        <v>107</v>
      </c>
      <c r="R146" s="1">
        <v>15</v>
      </c>
      <c r="S146" s="1">
        <v>0</v>
      </c>
      <c r="T146" s="1">
        <v>1</v>
      </c>
      <c r="U146" s="1"/>
      <c r="V146" s="1"/>
      <c r="W146" s="1"/>
      <c r="X146" s="1">
        <v>600</v>
      </c>
      <c r="Y146" s="43" t="s">
        <v>420</v>
      </c>
      <c r="Z146" s="42" t="s">
        <v>499</v>
      </c>
      <c r="AA146" s="35" t="s">
        <v>84</v>
      </c>
      <c r="AB146" s="35" t="s">
        <v>264</v>
      </c>
      <c r="AC146" s="35" t="s">
        <v>264</v>
      </c>
    </row>
    <row r="147" spans="1:29" x14ac:dyDescent="0.2">
      <c r="A147" s="1">
        <v>102151</v>
      </c>
      <c r="B147" s="1"/>
      <c r="C147" s="14" t="s">
        <v>474</v>
      </c>
      <c r="D147" s="9" t="s">
        <v>482</v>
      </c>
      <c r="E147" s="1">
        <v>1</v>
      </c>
      <c r="F147" s="1" t="str">
        <f>VLOOKUP($G147,配置说明!$B$38:$D$41,2,0)</f>
        <v>战斗</v>
      </c>
      <c r="G147" s="1">
        <v>1</v>
      </c>
      <c r="H147" s="28">
        <v>1021501</v>
      </c>
      <c r="I147" s="28"/>
      <c r="J147" s="28"/>
      <c r="K147" s="28"/>
      <c r="L147" s="28"/>
      <c r="M147" s="28"/>
      <c r="N147" s="29" t="s">
        <v>493</v>
      </c>
      <c r="O147" s="18"/>
      <c r="P147" s="30"/>
      <c r="Q147" s="1">
        <v>107</v>
      </c>
      <c r="R147" s="1">
        <v>15</v>
      </c>
      <c r="S147" s="1">
        <v>0</v>
      </c>
      <c r="T147" s="1">
        <v>1</v>
      </c>
      <c r="U147" s="1"/>
      <c r="V147" s="1"/>
      <c r="W147" s="1"/>
      <c r="X147" s="1">
        <v>600</v>
      </c>
      <c r="Y147" s="43" t="s">
        <v>420</v>
      </c>
      <c r="Z147" s="42" t="s">
        <v>499</v>
      </c>
      <c r="AA147" s="35" t="s">
        <v>84</v>
      </c>
      <c r="AB147" s="35" t="s">
        <v>264</v>
      </c>
      <c r="AC147" s="35" t="s">
        <v>264</v>
      </c>
    </row>
    <row r="148" spans="1:29" x14ac:dyDescent="0.2">
      <c r="A148" s="1">
        <v>102152</v>
      </c>
      <c r="B148" s="1"/>
      <c r="C148" s="14" t="s">
        <v>475</v>
      </c>
      <c r="D148" s="9" t="s">
        <v>482</v>
      </c>
      <c r="E148" s="1">
        <v>1</v>
      </c>
      <c r="F148" s="1" t="str">
        <f>VLOOKUP($G148,配置说明!$B$38:$D$41,2,0)</f>
        <v>战斗</v>
      </c>
      <c r="G148" s="1">
        <v>1</v>
      </c>
      <c r="H148" s="28">
        <v>1021502</v>
      </c>
      <c r="I148" s="28"/>
      <c r="J148" s="28"/>
      <c r="K148" s="28"/>
      <c r="L148" s="28"/>
      <c r="M148" s="28"/>
      <c r="N148" s="29" t="s">
        <v>494</v>
      </c>
      <c r="O148" s="18"/>
      <c r="P148" s="30"/>
      <c r="Q148" s="1">
        <v>107</v>
      </c>
      <c r="R148" s="1">
        <v>15</v>
      </c>
      <c r="S148" s="1">
        <v>0</v>
      </c>
      <c r="T148" s="1">
        <v>1</v>
      </c>
      <c r="U148" s="1"/>
      <c r="V148" s="1"/>
      <c r="W148" s="1"/>
      <c r="X148" s="1">
        <v>600</v>
      </c>
      <c r="Y148" s="43" t="s">
        <v>420</v>
      </c>
      <c r="Z148" s="42" t="s">
        <v>499</v>
      </c>
      <c r="AA148" s="35" t="s">
        <v>84</v>
      </c>
      <c r="AB148" s="35" t="s">
        <v>264</v>
      </c>
      <c r="AC148" s="35" t="s">
        <v>264</v>
      </c>
    </row>
    <row r="149" spans="1:29" x14ac:dyDescent="0.2">
      <c r="A149" s="1">
        <v>102153</v>
      </c>
      <c r="B149" s="1"/>
      <c r="C149" s="14" t="s">
        <v>476</v>
      </c>
      <c r="D149" s="9" t="s">
        <v>482</v>
      </c>
      <c r="E149" s="1">
        <v>1</v>
      </c>
      <c r="F149" s="1" t="str">
        <f>VLOOKUP($G149,配置说明!$B$38:$D$41,2,0)</f>
        <v>迷宫</v>
      </c>
      <c r="G149" s="1">
        <v>2</v>
      </c>
      <c r="H149" s="28">
        <v>10215</v>
      </c>
      <c r="I149" s="28"/>
      <c r="J149" s="28"/>
      <c r="K149" s="28"/>
      <c r="L149" s="28"/>
      <c r="M149" s="28"/>
      <c r="N149" s="29" t="s">
        <v>495</v>
      </c>
      <c r="O149" s="18"/>
      <c r="P149" s="30"/>
      <c r="Q149" s="1">
        <v>107</v>
      </c>
      <c r="R149" s="1">
        <v>15</v>
      </c>
      <c r="S149" s="1">
        <v>0</v>
      </c>
      <c r="T149" s="1">
        <v>1</v>
      </c>
      <c r="U149" s="1"/>
      <c r="V149" s="1"/>
      <c r="W149" s="1"/>
      <c r="X149" s="1">
        <v>600</v>
      </c>
      <c r="Y149" s="43" t="s">
        <v>420</v>
      </c>
      <c r="Z149" s="42" t="s">
        <v>499</v>
      </c>
      <c r="AA149" s="35" t="s">
        <v>84</v>
      </c>
      <c r="AB149" s="35" t="s">
        <v>264</v>
      </c>
      <c r="AC149" s="35" t="s">
        <v>264</v>
      </c>
    </row>
    <row r="150" spans="1:29" x14ac:dyDescent="0.2">
      <c r="A150" s="1">
        <v>102161</v>
      </c>
      <c r="B150" s="1"/>
      <c r="C150" s="14" t="s">
        <v>469</v>
      </c>
      <c r="D150" s="9" t="s">
        <v>483</v>
      </c>
      <c r="E150" s="1">
        <v>1</v>
      </c>
      <c r="F150" s="1" t="str">
        <f>VLOOKUP($G150,配置说明!$B$38:$D$41,2,0)</f>
        <v>迷宫</v>
      </c>
      <c r="G150" s="1">
        <v>2</v>
      </c>
      <c r="H150" s="28">
        <v>10216</v>
      </c>
      <c r="I150" s="28"/>
      <c r="J150" s="28"/>
      <c r="K150" s="28"/>
      <c r="L150" s="28"/>
      <c r="M150" s="28"/>
      <c r="N150" s="29" t="s">
        <v>496</v>
      </c>
      <c r="O150" s="18"/>
      <c r="P150" s="30"/>
      <c r="Q150" s="1">
        <v>107</v>
      </c>
      <c r="R150" s="1">
        <v>15</v>
      </c>
      <c r="S150" s="1">
        <v>0</v>
      </c>
      <c r="T150" s="1">
        <v>1</v>
      </c>
      <c r="U150" s="1"/>
      <c r="V150" s="1"/>
      <c r="W150" s="1"/>
      <c r="X150" s="1">
        <v>600</v>
      </c>
      <c r="Y150" s="43" t="s">
        <v>420</v>
      </c>
      <c r="Z150" s="42" t="s">
        <v>499</v>
      </c>
      <c r="AA150" s="35" t="s">
        <v>84</v>
      </c>
      <c r="AB150" s="35" t="s">
        <v>264</v>
      </c>
      <c r="AC150" s="35" t="s">
        <v>264</v>
      </c>
    </row>
    <row r="151" spans="1:29" x14ac:dyDescent="0.2">
      <c r="A151" s="1">
        <v>102171</v>
      </c>
      <c r="B151" s="1"/>
      <c r="C151" s="14" t="s">
        <v>585</v>
      </c>
      <c r="D151" s="9" t="s">
        <v>590</v>
      </c>
      <c r="E151" s="1">
        <v>1</v>
      </c>
      <c r="F151" s="1" t="str">
        <f>VLOOKUP($G151,配置说明!$B$38:$D$41,2,0)</f>
        <v>战斗</v>
      </c>
      <c r="G151" s="1">
        <v>1</v>
      </c>
      <c r="H151" s="28">
        <v>1021701</v>
      </c>
      <c r="I151" s="28"/>
      <c r="J151" s="28"/>
      <c r="K151" s="28"/>
      <c r="L151" s="28"/>
      <c r="M151" s="28"/>
      <c r="N151" s="29" t="s">
        <v>496</v>
      </c>
      <c r="O151" s="18"/>
      <c r="P151" s="30"/>
      <c r="Q151" s="1">
        <v>107</v>
      </c>
      <c r="R151" s="1">
        <v>15</v>
      </c>
      <c r="S151" s="1">
        <v>0</v>
      </c>
      <c r="T151" s="1">
        <v>1</v>
      </c>
      <c r="U151" s="1"/>
      <c r="V151" s="1"/>
      <c r="W151" s="1"/>
      <c r="X151" s="1">
        <v>600</v>
      </c>
      <c r="Y151" s="43" t="s">
        <v>420</v>
      </c>
      <c r="Z151" s="42" t="s">
        <v>499</v>
      </c>
      <c r="AA151" s="35" t="s">
        <v>84</v>
      </c>
      <c r="AB151" s="35" t="s">
        <v>264</v>
      </c>
      <c r="AC151" s="35" t="s">
        <v>264</v>
      </c>
    </row>
    <row r="152" spans="1:29" x14ac:dyDescent="0.2">
      <c r="A152" s="1">
        <v>102172</v>
      </c>
      <c r="B152" s="1"/>
      <c r="C152" s="14" t="s">
        <v>586</v>
      </c>
      <c r="D152" s="9" t="s">
        <v>591</v>
      </c>
      <c r="E152" s="1">
        <v>1</v>
      </c>
      <c r="F152" s="1" t="str">
        <f>VLOOKUP($G152,配置说明!$B$38:$D$41,2,0)</f>
        <v>迷宫</v>
      </c>
      <c r="G152" s="1">
        <v>2</v>
      </c>
      <c r="H152" s="28">
        <v>10217</v>
      </c>
      <c r="I152" s="28"/>
      <c r="J152" s="28"/>
      <c r="K152" s="28"/>
      <c r="L152" s="28"/>
      <c r="M152" s="28"/>
      <c r="N152" s="29" t="s">
        <v>496</v>
      </c>
      <c r="O152" s="18"/>
      <c r="P152" s="30"/>
      <c r="Q152" s="1">
        <v>107</v>
      </c>
      <c r="R152" s="1">
        <v>15</v>
      </c>
      <c r="S152" s="1">
        <v>0</v>
      </c>
      <c r="T152" s="1">
        <v>1</v>
      </c>
      <c r="U152" s="1"/>
      <c r="V152" s="1"/>
      <c r="W152" s="1"/>
      <c r="X152" s="1">
        <v>600</v>
      </c>
      <c r="Y152" s="43" t="s">
        <v>420</v>
      </c>
      <c r="Z152" s="42" t="s">
        <v>499</v>
      </c>
      <c r="AA152" s="35" t="s">
        <v>84</v>
      </c>
      <c r="AB152" s="35" t="s">
        <v>264</v>
      </c>
      <c r="AC152" s="35" t="s">
        <v>264</v>
      </c>
    </row>
    <row r="153" spans="1:29" x14ac:dyDescent="0.2">
      <c r="A153" s="1">
        <v>102181</v>
      </c>
      <c r="B153" s="1"/>
      <c r="C153" s="14" t="s">
        <v>587</v>
      </c>
      <c r="D153" s="9" t="s">
        <v>592</v>
      </c>
      <c r="E153" s="1">
        <v>1</v>
      </c>
      <c r="F153" s="1" t="str">
        <f>VLOOKUP($G153,配置说明!$B$38:$D$41,2,0)</f>
        <v>战斗</v>
      </c>
      <c r="G153" s="1">
        <v>1</v>
      </c>
      <c r="H153" s="28">
        <v>1021801</v>
      </c>
      <c r="I153" s="28"/>
      <c r="J153" s="28"/>
      <c r="K153" s="28"/>
      <c r="L153" s="28"/>
      <c r="M153" s="28"/>
      <c r="N153" s="29" t="s">
        <v>496</v>
      </c>
      <c r="O153" s="18"/>
      <c r="P153" s="30"/>
      <c r="Q153" s="1">
        <v>107</v>
      </c>
      <c r="R153" s="1">
        <v>15</v>
      </c>
      <c r="S153" s="1">
        <v>0</v>
      </c>
      <c r="T153" s="1">
        <v>1</v>
      </c>
      <c r="U153" s="1"/>
      <c r="V153" s="1"/>
      <c r="W153" s="1"/>
      <c r="X153" s="1">
        <v>600</v>
      </c>
      <c r="Y153" s="43" t="s">
        <v>420</v>
      </c>
      <c r="Z153" s="42" t="s">
        <v>499</v>
      </c>
      <c r="AA153" s="35" t="s">
        <v>84</v>
      </c>
      <c r="AB153" s="35" t="s">
        <v>264</v>
      </c>
      <c r="AC153" s="35" t="s">
        <v>264</v>
      </c>
    </row>
    <row r="154" spans="1:29" x14ac:dyDescent="0.2">
      <c r="A154" s="1">
        <v>102182</v>
      </c>
      <c r="B154" s="1"/>
      <c r="C154" s="14" t="s">
        <v>588</v>
      </c>
      <c r="D154" s="9" t="s">
        <v>593</v>
      </c>
      <c r="E154" s="1">
        <v>1</v>
      </c>
      <c r="F154" s="1" t="str">
        <f>VLOOKUP($G154,配置说明!$B$38:$D$41,2,0)</f>
        <v>迷宫</v>
      </c>
      <c r="G154" s="1">
        <v>2</v>
      </c>
      <c r="H154" s="28">
        <v>10218</v>
      </c>
      <c r="I154" s="28"/>
      <c r="J154" s="28"/>
      <c r="K154" s="28"/>
      <c r="L154" s="28"/>
      <c r="M154" s="28"/>
      <c r="N154" s="29" t="s">
        <v>496</v>
      </c>
      <c r="O154" s="18"/>
      <c r="P154" s="30"/>
      <c r="Q154" s="1">
        <v>107</v>
      </c>
      <c r="R154" s="1">
        <v>15</v>
      </c>
      <c r="S154" s="1">
        <v>0</v>
      </c>
      <c r="T154" s="1">
        <v>1</v>
      </c>
      <c r="U154" s="1"/>
      <c r="V154" s="1"/>
      <c r="W154" s="1"/>
      <c r="X154" s="1">
        <v>600</v>
      </c>
      <c r="Y154" s="43" t="s">
        <v>420</v>
      </c>
      <c r="Z154" s="42" t="s">
        <v>499</v>
      </c>
      <c r="AA154" s="35" t="s">
        <v>84</v>
      </c>
      <c r="AB154" s="35" t="s">
        <v>264</v>
      </c>
      <c r="AC154" s="35" t="s">
        <v>264</v>
      </c>
    </row>
    <row r="155" spans="1:29" x14ac:dyDescent="0.2">
      <c r="A155" s="1">
        <v>102191</v>
      </c>
      <c r="B155" s="1"/>
      <c r="C155" s="14" t="s">
        <v>589</v>
      </c>
      <c r="D155" s="9" t="s">
        <v>594</v>
      </c>
      <c r="E155" s="1">
        <v>1</v>
      </c>
      <c r="F155" s="1" t="str">
        <f>VLOOKUP($G155,配置说明!$B$38:$D$41,2,0)</f>
        <v>迷宫</v>
      </c>
      <c r="G155" s="1">
        <v>2</v>
      </c>
      <c r="H155" s="28">
        <v>10219</v>
      </c>
      <c r="I155" s="28"/>
      <c r="J155" s="28"/>
      <c r="K155" s="28"/>
      <c r="L155" s="28"/>
      <c r="M155" s="28"/>
      <c r="N155" s="29" t="s">
        <v>496</v>
      </c>
      <c r="O155" s="18"/>
      <c r="P155" s="30"/>
      <c r="Q155" s="1">
        <v>107</v>
      </c>
      <c r="R155" s="1">
        <v>15</v>
      </c>
      <c r="S155" s="1">
        <v>0</v>
      </c>
      <c r="T155" s="1">
        <v>1</v>
      </c>
      <c r="U155" s="1"/>
      <c r="V155" s="1"/>
      <c r="W155" s="1"/>
      <c r="X155" s="1">
        <v>600</v>
      </c>
      <c r="Y155" s="43" t="s">
        <v>420</v>
      </c>
      <c r="Z155" s="42" t="s">
        <v>499</v>
      </c>
      <c r="AA155" s="35" t="s">
        <v>84</v>
      </c>
      <c r="AB155" s="35" t="s">
        <v>264</v>
      </c>
      <c r="AC155" s="35" t="s">
        <v>264</v>
      </c>
    </row>
    <row r="156" spans="1:29" x14ac:dyDescent="0.2">
      <c r="A156" s="1">
        <v>200111</v>
      </c>
      <c r="B156" s="1"/>
      <c r="C156" s="1"/>
      <c r="D156" s="9" t="s">
        <v>595</v>
      </c>
      <c r="E156" s="1">
        <v>1</v>
      </c>
      <c r="F156" s="1" t="str">
        <f>VLOOKUP($G156,配置说明!$B$38:$D$41,2,0)</f>
        <v>迷宫</v>
      </c>
      <c r="G156" s="1">
        <v>2</v>
      </c>
      <c r="H156" s="28">
        <v>10002</v>
      </c>
      <c r="I156" s="28"/>
      <c r="J156" s="28"/>
      <c r="K156" s="28"/>
      <c r="L156" s="28"/>
      <c r="M156" s="28"/>
      <c r="N156" s="30"/>
      <c r="O156" s="18" t="s">
        <v>558</v>
      </c>
      <c r="P156" s="30"/>
      <c r="Q156" s="1">
        <v>107</v>
      </c>
      <c r="R156" s="1">
        <v>10</v>
      </c>
      <c r="S156" s="1">
        <v>0</v>
      </c>
      <c r="T156" s="1">
        <v>1</v>
      </c>
      <c r="U156" s="1"/>
      <c r="V156" s="1"/>
      <c r="W156" s="1"/>
      <c r="X156" s="1">
        <v>600</v>
      </c>
      <c r="Y156" s="42" t="s">
        <v>168</v>
      </c>
      <c r="Z156" s="42" t="s">
        <v>499</v>
      </c>
      <c r="AA156" s="28" t="s">
        <v>84</v>
      </c>
      <c r="AB156" s="35" t="s">
        <v>197</v>
      </c>
      <c r="AC156" s="35" t="s">
        <v>599</v>
      </c>
    </row>
    <row r="157" spans="1:29" x14ac:dyDescent="0.2">
      <c r="A157" s="1">
        <v>200121</v>
      </c>
      <c r="B157" s="1"/>
      <c r="C157" s="1"/>
      <c r="D157" s="9" t="s">
        <v>595</v>
      </c>
      <c r="E157" s="1">
        <v>1</v>
      </c>
      <c r="F157" s="1" t="str">
        <f>VLOOKUP($G157,配置说明!$B$38:$D$41,2,0)</f>
        <v>迷宫</v>
      </c>
      <c r="G157" s="1">
        <v>2</v>
      </c>
      <c r="H157" s="1">
        <v>10002</v>
      </c>
      <c r="I157" s="1"/>
      <c r="J157" s="1"/>
      <c r="K157" s="1"/>
      <c r="L157" s="1"/>
      <c r="M157" s="1"/>
      <c r="N157" s="18"/>
      <c r="O157" s="18" t="s">
        <v>559</v>
      </c>
      <c r="P157" s="30"/>
      <c r="Q157" s="1">
        <v>107</v>
      </c>
      <c r="R157" s="1">
        <v>10</v>
      </c>
      <c r="S157" s="1">
        <v>0</v>
      </c>
      <c r="T157" s="1">
        <v>1</v>
      </c>
      <c r="U157" s="1"/>
      <c r="V157" s="1"/>
      <c r="W157" s="1"/>
      <c r="X157" s="1">
        <v>600</v>
      </c>
      <c r="Y157" s="42" t="s">
        <v>169</v>
      </c>
      <c r="Z157" s="42" t="s">
        <v>499</v>
      </c>
      <c r="AA157" s="35" t="s">
        <v>84</v>
      </c>
      <c r="AB157" s="35" t="s">
        <v>197</v>
      </c>
      <c r="AC157" s="35" t="s">
        <v>599</v>
      </c>
    </row>
    <row r="158" spans="1:29" x14ac:dyDescent="0.2">
      <c r="A158" s="1">
        <v>200131</v>
      </c>
      <c r="B158" s="1"/>
      <c r="C158" s="1"/>
      <c r="D158" s="9" t="s">
        <v>595</v>
      </c>
      <c r="E158" s="1">
        <v>1</v>
      </c>
      <c r="F158" s="1" t="str">
        <f>VLOOKUP($G158,配置说明!$B$38:$D$41,2,0)</f>
        <v>迷宫</v>
      </c>
      <c r="G158" s="1">
        <v>2</v>
      </c>
      <c r="H158" s="1">
        <v>10002</v>
      </c>
      <c r="I158" s="1"/>
      <c r="J158" s="1"/>
      <c r="K158" s="1"/>
      <c r="L158" s="1"/>
      <c r="M158" s="1"/>
      <c r="N158" s="18"/>
      <c r="O158" s="18" t="s">
        <v>559</v>
      </c>
      <c r="P158" s="30"/>
      <c r="Q158" s="1">
        <v>107</v>
      </c>
      <c r="R158" s="1">
        <v>10</v>
      </c>
      <c r="S158" s="1">
        <v>0</v>
      </c>
      <c r="T158" s="1">
        <v>1</v>
      </c>
      <c r="U158" s="1"/>
      <c r="V158" s="1"/>
      <c r="W158" s="1"/>
      <c r="X158" s="1">
        <v>600</v>
      </c>
      <c r="Y158" s="21" t="s">
        <v>170</v>
      </c>
      <c r="Z158" s="21" t="s">
        <v>499</v>
      </c>
      <c r="AA158" s="9" t="s">
        <v>84</v>
      </c>
      <c r="AB158" s="9" t="s">
        <v>197</v>
      </c>
      <c r="AC158" s="9" t="s">
        <v>599</v>
      </c>
    </row>
    <row r="159" spans="1:29" x14ac:dyDescent="0.2">
      <c r="A159" s="1">
        <v>200211</v>
      </c>
      <c r="B159" s="1"/>
      <c r="C159" s="1"/>
      <c r="D159" s="10" t="s">
        <v>578</v>
      </c>
      <c r="E159" s="1">
        <v>1</v>
      </c>
      <c r="F159" s="1" t="str">
        <f>VLOOKUP($G159,配置说明!$B$38:$D$41,2,0)</f>
        <v>迷宫</v>
      </c>
      <c r="G159" s="1">
        <v>2</v>
      </c>
      <c r="H159" s="1">
        <v>20021</v>
      </c>
      <c r="I159" s="1"/>
      <c r="J159" s="1"/>
      <c r="K159" s="1"/>
      <c r="L159" s="1"/>
      <c r="M159" s="1"/>
      <c r="N159" s="18">
        <v>2002100</v>
      </c>
      <c r="O159" s="18"/>
      <c r="P159" s="30"/>
      <c r="Q159" s="1">
        <v>107</v>
      </c>
      <c r="R159" s="1">
        <v>10</v>
      </c>
      <c r="S159" s="1">
        <v>0</v>
      </c>
      <c r="T159" s="1">
        <v>1</v>
      </c>
      <c r="U159" s="1"/>
      <c r="V159" s="1"/>
      <c r="W159" s="1"/>
      <c r="X159" s="1">
        <v>600</v>
      </c>
      <c r="Y159" s="21" t="s">
        <v>580</v>
      </c>
      <c r="Z159" s="21" t="s">
        <v>499</v>
      </c>
      <c r="AA159" s="1" t="s">
        <v>84</v>
      </c>
      <c r="AB159" s="9" t="s">
        <v>197</v>
      </c>
      <c r="AC159" s="9" t="s">
        <v>599</v>
      </c>
    </row>
    <row r="160" spans="1:29" x14ac:dyDescent="0.2">
      <c r="A160" s="1">
        <v>200221</v>
      </c>
      <c r="B160" s="1"/>
      <c r="C160" s="1"/>
      <c r="D160" s="10" t="s">
        <v>578</v>
      </c>
      <c r="E160" s="1">
        <v>1</v>
      </c>
      <c r="F160" s="1" t="str">
        <f>VLOOKUP($G160,配置说明!$B$38:$D$41,2,0)</f>
        <v>迷宫</v>
      </c>
      <c r="G160" s="1">
        <v>2</v>
      </c>
      <c r="H160" s="1">
        <v>20022</v>
      </c>
      <c r="I160" s="1"/>
      <c r="J160" s="1"/>
      <c r="K160" s="1"/>
      <c r="L160" s="1"/>
      <c r="M160" s="1"/>
      <c r="N160" s="18">
        <v>2002200</v>
      </c>
      <c r="O160" s="18"/>
      <c r="P160" s="30"/>
      <c r="Q160" s="1">
        <v>107</v>
      </c>
      <c r="R160" s="1">
        <v>10</v>
      </c>
      <c r="S160" s="1">
        <v>0</v>
      </c>
      <c r="T160" s="1">
        <v>1</v>
      </c>
      <c r="U160" s="1"/>
      <c r="V160" s="1"/>
      <c r="W160" s="1"/>
      <c r="X160" s="1">
        <v>600</v>
      </c>
      <c r="Y160" s="21" t="s">
        <v>580</v>
      </c>
      <c r="Z160" s="21" t="s">
        <v>499</v>
      </c>
      <c r="AA160" s="9" t="s">
        <v>84</v>
      </c>
      <c r="AB160" s="9" t="s">
        <v>197</v>
      </c>
      <c r="AC160" s="9" t="s">
        <v>599</v>
      </c>
    </row>
    <row r="161" spans="1:29" x14ac:dyDescent="0.2">
      <c r="A161" s="1">
        <v>200231</v>
      </c>
      <c r="B161" s="1"/>
      <c r="C161" s="1"/>
      <c r="D161" s="10" t="s">
        <v>578</v>
      </c>
      <c r="E161" s="1">
        <v>1</v>
      </c>
      <c r="F161" s="1" t="str">
        <f>VLOOKUP($G161,配置说明!$B$38:$D$41,2,0)</f>
        <v>迷宫</v>
      </c>
      <c r="G161" s="1">
        <v>2</v>
      </c>
      <c r="H161" s="1">
        <v>20023</v>
      </c>
      <c r="I161" s="1"/>
      <c r="J161" s="1"/>
      <c r="K161" s="1"/>
      <c r="L161" s="1"/>
      <c r="M161" s="1"/>
      <c r="N161" s="18">
        <v>2002300</v>
      </c>
      <c r="O161" s="18"/>
      <c r="P161" s="30"/>
      <c r="Q161" s="1">
        <v>107</v>
      </c>
      <c r="R161" s="1">
        <v>10</v>
      </c>
      <c r="S161" s="1">
        <v>0</v>
      </c>
      <c r="T161" s="1">
        <v>1</v>
      </c>
      <c r="U161" s="1"/>
      <c r="V161" s="1"/>
      <c r="W161" s="1"/>
      <c r="X161" s="1">
        <v>600</v>
      </c>
      <c r="Y161" s="21" t="s">
        <v>580</v>
      </c>
      <c r="Z161" s="21" t="s">
        <v>499</v>
      </c>
      <c r="AA161" s="9" t="s">
        <v>84</v>
      </c>
      <c r="AB161" s="9" t="s">
        <v>197</v>
      </c>
      <c r="AC161" s="9" t="s">
        <v>599</v>
      </c>
    </row>
    <row r="162" spans="1:29" x14ac:dyDescent="0.2">
      <c r="A162" s="1">
        <v>200311</v>
      </c>
      <c r="B162" s="1"/>
      <c r="C162" s="1"/>
      <c r="D162" s="9" t="s">
        <v>596</v>
      </c>
      <c r="E162" s="1">
        <v>1</v>
      </c>
      <c r="F162" s="1" t="str">
        <f>VLOOKUP($G162,配置说明!$B$38:$D$41,2,0)</f>
        <v>迷宫</v>
      </c>
      <c r="G162" s="1">
        <v>2</v>
      </c>
      <c r="H162" s="1">
        <v>10002</v>
      </c>
      <c r="I162" s="1"/>
      <c r="J162" s="1"/>
      <c r="K162" s="1"/>
      <c r="L162" s="1"/>
      <c r="M162" s="1"/>
      <c r="N162" s="18"/>
      <c r="O162" s="18" t="s">
        <v>559</v>
      </c>
      <c r="P162" s="30"/>
      <c r="Q162" s="1">
        <v>107</v>
      </c>
      <c r="R162" s="1">
        <v>10</v>
      </c>
      <c r="S162" s="1">
        <v>0</v>
      </c>
      <c r="T162" s="1">
        <v>1</v>
      </c>
      <c r="U162" s="1"/>
      <c r="V162" s="1"/>
      <c r="W162" s="1"/>
      <c r="X162" s="1">
        <v>600</v>
      </c>
      <c r="Y162" s="21" t="s">
        <v>171</v>
      </c>
      <c r="Z162" s="21" t="s">
        <v>499</v>
      </c>
      <c r="AA162" s="1" t="s">
        <v>84</v>
      </c>
      <c r="AB162" s="9" t="s">
        <v>197</v>
      </c>
      <c r="AC162" s="9" t="s">
        <v>599</v>
      </c>
    </row>
    <row r="163" spans="1:29" x14ac:dyDescent="0.2">
      <c r="A163" s="1">
        <v>200321</v>
      </c>
      <c r="B163" s="1"/>
      <c r="C163" s="1"/>
      <c r="D163" s="9" t="s">
        <v>596</v>
      </c>
      <c r="E163" s="1">
        <v>1</v>
      </c>
      <c r="F163" s="1" t="str">
        <f>VLOOKUP($G163,配置说明!$B$38:$D$41,2,0)</f>
        <v>迷宫</v>
      </c>
      <c r="G163" s="1">
        <v>2</v>
      </c>
      <c r="H163" s="1">
        <v>10002</v>
      </c>
      <c r="I163" s="1"/>
      <c r="J163" s="1"/>
      <c r="K163" s="1"/>
      <c r="L163" s="1"/>
      <c r="M163" s="1"/>
      <c r="N163" s="18"/>
      <c r="O163" s="18" t="s">
        <v>558</v>
      </c>
      <c r="P163" s="30"/>
      <c r="Q163" s="1">
        <v>107</v>
      </c>
      <c r="R163" s="1">
        <v>10</v>
      </c>
      <c r="S163" s="1">
        <v>0</v>
      </c>
      <c r="T163" s="1">
        <v>1</v>
      </c>
      <c r="U163" s="1"/>
      <c r="V163" s="1"/>
      <c r="W163" s="1"/>
      <c r="X163" s="1">
        <v>600</v>
      </c>
      <c r="Y163" s="21" t="s">
        <v>172</v>
      </c>
      <c r="Z163" s="21" t="s">
        <v>499</v>
      </c>
      <c r="AA163" s="9" t="s">
        <v>84</v>
      </c>
      <c r="AB163" s="9" t="s">
        <v>197</v>
      </c>
      <c r="AC163" s="9" t="s">
        <v>599</v>
      </c>
    </row>
    <row r="164" spans="1:29" x14ac:dyDescent="0.2">
      <c r="A164" s="1">
        <v>200331</v>
      </c>
      <c r="B164" s="1"/>
      <c r="C164" s="1"/>
      <c r="D164" s="9" t="s">
        <v>596</v>
      </c>
      <c r="E164" s="1">
        <v>1</v>
      </c>
      <c r="F164" s="1" t="str">
        <f>VLOOKUP($G164,配置说明!$B$38:$D$41,2,0)</f>
        <v>迷宫</v>
      </c>
      <c r="G164" s="1">
        <v>2</v>
      </c>
      <c r="H164" s="1">
        <v>10002</v>
      </c>
      <c r="I164" s="1"/>
      <c r="J164" s="1"/>
      <c r="K164" s="1"/>
      <c r="L164" s="1"/>
      <c r="M164" s="1"/>
      <c r="N164" s="18"/>
      <c r="O164" s="18" t="s">
        <v>558</v>
      </c>
      <c r="P164" s="30"/>
      <c r="Q164" s="1">
        <v>107</v>
      </c>
      <c r="R164" s="1">
        <v>10</v>
      </c>
      <c r="S164" s="1">
        <v>0</v>
      </c>
      <c r="T164" s="1">
        <v>1</v>
      </c>
      <c r="U164" s="1"/>
      <c r="V164" s="1"/>
      <c r="W164" s="1"/>
      <c r="X164" s="1">
        <v>600</v>
      </c>
      <c r="Y164" s="21" t="s">
        <v>173</v>
      </c>
      <c r="Z164" s="21" t="s">
        <v>499</v>
      </c>
      <c r="AA164" s="9" t="s">
        <v>84</v>
      </c>
      <c r="AB164" s="9" t="s">
        <v>197</v>
      </c>
      <c r="AC164" s="9" t="s">
        <v>599</v>
      </c>
    </row>
    <row r="165" spans="1:29" x14ac:dyDescent="0.2">
      <c r="A165" s="1">
        <v>200411</v>
      </c>
      <c r="B165" s="1"/>
      <c r="C165" s="1"/>
      <c r="D165" s="9" t="s">
        <v>579</v>
      </c>
      <c r="E165" s="1">
        <v>1</v>
      </c>
      <c r="F165" s="1" t="str">
        <f>VLOOKUP($G165,配置说明!$B$38:$D$41,2,0)</f>
        <v>迷宫</v>
      </c>
      <c r="G165" s="1">
        <v>2</v>
      </c>
      <c r="H165" s="1">
        <v>20041</v>
      </c>
      <c r="I165" s="1"/>
      <c r="J165" s="1"/>
      <c r="K165" s="1"/>
      <c r="L165" s="1"/>
      <c r="M165" s="1"/>
      <c r="N165" s="18">
        <v>2001100</v>
      </c>
      <c r="O165" s="18"/>
      <c r="P165" s="30"/>
      <c r="Q165" s="1">
        <v>107</v>
      </c>
      <c r="R165" s="1">
        <v>10</v>
      </c>
      <c r="S165" s="1">
        <v>0</v>
      </c>
      <c r="T165" s="1">
        <v>1</v>
      </c>
      <c r="U165" s="1"/>
      <c r="V165" s="1"/>
      <c r="W165" s="1"/>
      <c r="X165" s="1">
        <v>600</v>
      </c>
      <c r="Y165" s="21" t="s">
        <v>580</v>
      </c>
      <c r="Z165" s="21" t="s">
        <v>499</v>
      </c>
      <c r="AA165" s="1" t="s">
        <v>84</v>
      </c>
      <c r="AB165" s="9" t="s">
        <v>197</v>
      </c>
      <c r="AC165" s="9" t="s">
        <v>599</v>
      </c>
    </row>
    <row r="166" spans="1:29" x14ac:dyDescent="0.2">
      <c r="A166" s="1">
        <v>200421</v>
      </c>
      <c r="B166" s="1"/>
      <c r="C166" s="1"/>
      <c r="D166" s="9" t="s">
        <v>579</v>
      </c>
      <c r="E166" s="1">
        <v>1</v>
      </c>
      <c r="F166" s="1" t="str">
        <f>VLOOKUP($G166,配置说明!$B$38:$D$41,2,0)</f>
        <v>迷宫</v>
      </c>
      <c r="G166" s="1">
        <v>2</v>
      </c>
      <c r="H166" s="1">
        <v>20042</v>
      </c>
      <c r="I166" s="1"/>
      <c r="J166" s="1"/>
      <c r="K166" s="1"/>
      <c r="L166" s="1"/>
      <c r="M166" s="1"/>
      <c r="N166" s="18">
        <v>2001200</v>
      </c>
      <c r="O166" s="18"/>
      <c r="P166" s="30"/>
      <c r="Q166" s="1">
        <v>107</v>
      </c>
      <c r="R166" s="1">
        <v>10</v>
      </c>
      <c r="S166" s="1">
        <v>0</v>
      </c>
      <c r="T166" s="1">
        <v>1</v>
      </c>
      <c r="U166" s="1"/>
      <c r="V166" s="1"/>
      <c r="W166" s="1"/>
      <c r="X166" s="1">
        <v>600</v>
      </c>
      <c r="Y166" s="21" t="s">
        <v>580</v>
      </c>
      <c r="Z166" s="21" t="s">
        <v>499</v>
      </c>
      <c r="AA166" s="9" t="s">
        <v>84</v>
      </c>
      <c r="AB166" s="9" t="s">
        <v>197</v>
      </c>
      <c r="AC166" s="9" t="s">
        <v>599</v>
      </c>
    </row>
    <row r="167" spans="1:29" x14ac:dyDescent="0.2">
      <c r="A167" s="1">
        <v>200431</v>
      </c>
      <c r="B167" s="1"/>
      <c r="C167" s="1"/>
      <c r="D167" s="9" t="s">
        <v>579</v>
      </c>
      <c r="E167" s="1">
        <v>1</v>
      </c>
      <c r="F167" s="1" t="str">
        <f>VLOOKUP($G167,配置说明!$B$38:$D$41,2,0)</f>
        <v>迷宫</v>
      </c>
      <c r="G167" s="1">
        <v>2</v>
      </c>
      <c r="H167" s="1">
        <v>20043</v>
      </c>
      <c r="I167" s="1"/>
      <c r="J167" s="1"/>
      <c r="K167" s="1"/>
      <c r="L167" s="1"/>
      <c r="M167" s="1"/>
      <c r="N167" s="18">
        <v>2001300</v>
      </c>
      <c r="O167" s="18"/>
      <c r="P167" s="30"/>
      <c r="Q167" s="1">
        <v>107</v>
      </c>
      <c r="R167" s="1">
        <v>10</v>
      </c>
      <c r="S167" s="1">
        <v>0</v>
      </c>
      <c r="T167" s="1">
        <v>1</v>
      </c>
      <c r="U167" s="1"/>
      <c r="V167" s="1"/>
      <c r="W167" s="1"/>
      <c r="X167" s="1">
        <v>600</v>
      </c>
      <c r="Y167" s="21" t="s">
        <v>580</v>
      </c>
      <c r="Z167" s="21" t="s">
        <v>499</v>
      </c>
      <c r="AA167" s="9" t="s">
        <v>84</v>
      </c>
      <c r="AB167" s="9" t="s">
        <v>197</v>
      </c>
      <c r="AC167" s="9" t="s">
        <v>599</v>
      </c>
    </row>
    <row r="168" spans="1:29" x14ac:dyDescent="0.2">
      <c r="A168" s="1">
        <v>300011</v>
      </c>
      <c r="B168" s="1"/>
      <c r="C168" s="1"/>
      <c r="D168" s="9" t="s">
        <v>67</v>
      </c>
      <c r="E168" s="1">
        <v>1</v>
      </c>
      <c r="F168" s="1" t="str">
        <f>VLOOKUP($G168,配置说明!$B$38:$D$41,2,0)</f>
        <v>战斗</v>
      </c>
      <c r="G168" s="1">
        <v>1</v>
      </c>
      <c r="H168" s="9">
        <v>601001</v>
      </c>
      <c r="I168" s="9"/>
      <c r="J168" s="9"/>
      <c r="K168" s="1"/>
      <c r="L168" s="1"/>
      <c r="M168" s="1"/>
      <c r="N168" s="18">
        <v>1612</v>
      </c>
      <c r="O168" s="18" t="s">
        <v>560</v>
      </c>
      <c r="P168" s="30"/>
      <c r="Q168" s="1">
        <v>107</v>
      </c>
      <c r="R168" s="1">
        <v>0</v>
      </c>
      <c r="S168" s="1">
        <v>0</v>
      </c>
      <c r="T168" s="1">
        <v>0</v>
      </c>
      <c r="U168" s="1"/>
      <c r="V168" s="1"/>
      <c r="W168" s="1"/>
      <c r="X168" s="1">
        <v>600</v>
      </c>
      <c r="Y168" s="21" t="s">
        <v>174</v>
      </c>
      <c r="Z168" s="21" t="s">
        <v>499</v>
      </c>
      <c r="AA168" s="1" t="s">
        <v>84</v>
      </c>
      <c r="AB168" s="13" t="s">
        <v>87</v>
      </c>
      <c r="AC168" s="13" t="s">
        <v>87</v>
      </c>
    </row>
    <row r="169" spans="1:29" ht="85.5" x14ac:dyDescent="0.2">
      <c r="A169" s="1">
        <v>300012</v>
      </c>
      <c r="B169" s="1"/>
      <c r="C169" s="1"/>
      <c r="D169" s="9" t="s">
        <v>63</v>
      </c>
      <c r="E169" s="1">
        <v>1</v>
      </c>
      <c r="F169" s="1" t="str">
        <f>VLOOKUP($G169,配置说明!$B$38:$D$41,2,0)</f>
        <v>迷宫</v>
      </c>
      <c r="G169" s="1">
        <v>2</v>
      </c>
      <c r="H169" s="9">
        <v>30001</v>
      </c>
      <c r="I169" s="9"/>
      <c r="J169" s="9"/>
      <c r="K169" s="1"/>
      <c r="L169" s="1"/>
      <c r="M169" s="1"/>
      <c r="N169" s="18">
        <v>30100</v>
      </c>
      <c r="O169" s="18"/>
      <c r="P169" s="30"/>
      <c r="Q169" s="1">
        <v>107</v>
      </c>
      <c r="R169" s="1">
        <v>0</v>
      </c>
      <c r="S169" s="1">
        <v>0</v>
      </c>
      <c r="T169" s="1">
        <v>0</v>
      </c>
      <c r="U169" s="1"/>
      <c r="V169" s="1"/>
      <c r="W169" s="1"/>
      <c r="X169" s="1">
        <v>600</v>
      </c>
      <c r="Y169" s="22" t="s">
        <v>446</v>
      </c>
      <c r="Z169" s="21" t="s">
        <v>499</v>
      </c>
      <c r="AA169" s="9" t="s">
        <v>255</v>
      </c>
      <c r="AB169" s="9" t="s">
        <v>456</v>
      </c>
      <c r="AC169" s="9" t="s">
        <v>599</v>
      </c>
    </row>
    <row r="170" spans="1:29" x14ac:dyDescent="0.2">
      <c r="A170" s="1">
        <v>300041</v>
      </c>
      <c r="B170" s="1"/>
      <c r="C170" s="1"/>
      <c r="D170" s="9" t="s">
        <v>64</v>
      </c>
      <c r="E170" s="1">
        <v>1</v>
      </c>
      <c r="F170" s="1" t="str">
        <f>VLOOKUP($G170,配置说明!$B$38:$D$41,2,0)</f>
        <v>迷宫</v>
      </c>
      <c r="G170" s="1">
        <v>2</v>
      </c>
      <c r="H170" s="9">
        <v>30004</v>
      </c>
      <c r="I170" s="9"/>
      <c r="J170" s="9"/>
      <c r="K170" s="1"/>
      <c r="L170" s="1"/>
      <c r="M170" s="1"/>
      <c r="N170" s="18"/>
      <c r="O170" s="18" t="s">
        <v>558</v>
      </c>
      <c r="P170" s="30"/>
      <c r="Q170" s="1">
        <v>107</v>
      </c>
      <c r="R170" s="1">
        <v>0</v>
      </c>
      <c r="S170" s="1">
        <v>0</v>
      </c>
      <c r="T170" s="1">
        <v>0</v>
      </c>
      <c r="U170" s="1"/>
      <c r="V170" s="1"/>
      <c r="W170" s="1"/>
      <c r="X170" s="1">
        <v>600</v>
      </c>
      <c r="Y170" s="21" t="s">
        <v>175</v>
      </c>
      <c r="Z170" s="21" t="s">
        <v>499</v>
      </c>
      <c r="AA170" s="9" t="s">
        <v>84</v>
      </c>
      <c r="AB170" s="9" t="s">
        <v>197</v>
      </c>
      <c r="AC170" s="9" t="s">
        <v>599</v>
      </c>
    </row>
    <row r="171" spans="1:29" x14ac:dyDescent="0.2">
      <c r="A171" s="1">
        <v>300051</v>
      </c>
      <c r="B171" s="1"/>
      <c r="C171" s="1"/>
      <c r="D171" s="1" t="s">
        <v>69</v>
      </c>
      <c r="E171" s="1">
        <v>1</v>
      </c>
      <c r="F171" s="1" t="str">
        <f>VLOOKUP($G171,配置说明!$B$38:$D$41,2,0)</f>
        <v>战斗</v>
      </c>
      <c r="G171" s="1">
        <v>1</v>
      </c>
      <c r="H171" s="1">
        <v>1000201</v>
      </c>
      <c r="I171" s="1"/>
      <c r="J171" s="1"/>
      <c r="K171" s="1"/>
      <c r="L171" s="1"/>
      <c r="M171" s="1"/>
      <c r="N171" s="18"/>
      <c r="O171" s="18" t="s">
        <v>559</v>
      </c>
      <c r="P171" s="30"/>
      <c r="Q171" s="1">
        <v>107</v>
      </c>
      <c r="R171" s="1">
        <v>2</v>
      </c>
      <c r="S171" s="1">
        <v>0</v>
      </c>
      <c r="T171" s="1">
        <v>1</v>
      </c>
      <c r="U171" s="1"/>
      <c r="V171" s="1"/>
      <c r="W171" s="1"/>
      <c r="X171" s="1">
        <v>600</v>
      </c>
      <c r="Y171" s="21" t="s">
        <v>176</v>
      </c>
      <c r="Z171" s="21" t="s">
        <v>499</v>
      </c>
      <c r="AA171" s="1" t="s">
        <v>84</v>
      </c>
      <c r="AB171" s="13" t="s">
        <v>87</v>
      </c>
      <c r="AC171" s="13" t="s">
        <v>87</v>
      </c>
    </row>
    <row r="172" spans="1:29" x14ac:dyDescent="0.2">
      <c r="A172" s="1">
        <v>300052</v>
      </c>
      <c r="B172" s="1"/>
      <c r="C172" s="1"/>
      <c r="D172" s="1" t="s">
        <v>68</v>
      </c>
      <c r="E172" s="1">
        <v>1</v>
      </c>
      <c r="F172" s="1" t="str">
        <f>VLOOKUP($G172,配置说明!$B$38:$D$41,2,0)</f>
        <v>战斗</v>
      </c>
      <c r="G172" s="1">
        <v>1</v>
      </c>
      <c r="H172" s="1">
        <v>1000202</v>
      </c>
      <c r="I172" s="1"/>
      <c r="J172" s="1"/>
      <c r="K172" s="1"/>
      <c r="L172" s="1"/>
      <c r="M172" s="1"/>
      <c r="N172" s="18"/>
      <c r="O172" s="18" t="s">
        <v>559</v>
      </c>
      <c r="P172" s="30"/>
      <c r="Q172" s="1">
        <v>107</v>
      </c>
      <c r="R172" s="1">
        <v>2</v>
      </c>
      <c r="S172" s="1">
        <v>0</v>
      </c>
      <c r="T172" s="1">
        <v>1</v>
      </c>
      <c r="U172" s="1"/>
      <c r="V172" s="1"/>
      <c r="W172" s="1"/>
      <c r="X172" s="1">
        <v>600</v>
      </c>
      <c r="Y172" s="21" t="s">
        <v>177</v>
      </c>
      <c r="Z172" s="21" t="s">
        <v>499</v>
      </c>
      <c r="AA172" s="9" t="s">
        <v>84</v>
      </c>
      <c r="AB172" s="13" t="s">
        <v>87</v>
      </c>
      <c r="AC172" s="13" t="s">
        <v>87</v>
      </c>
    </row>
    <row r="173" spans="1:29" x14ac:dyDescent="0.2">
      <c r="A173" s="1">
        <v>300053</v>
      </c>
      <c r="B173" s="1"/>
      <c r="C173" s="1"/>
      <c r="D173" s="1" t="s">
        <v>68</v>
      </c>
      <c r="E173" s="1">
        <v>1</v>
      </c>
      <c r="F173" s="1" t="str">
        <f>VLOOKUP($G173,配置说明!$B$38:$D$41,2,0)</f>
        <v>战斗</v>
      </c>
      <c r="G173" s="1">
        <v>1</v>
      </c>
      <c r="H173" s="1">
        <v>1000203</v>
      </c>
      <c r="I173" s="1"/>
      <c r="J173" s="1"/>
      <c r="K173" s="1"/>
      <c r="L173" s="1"/>
      <c r="M173" s="1"/>
      <c r="N173" s="18"/>
      <c r="O173" s="18" t="s">
        <v>559</v>
      </c>
      <c r="P173" s="30"/>
      <c r="Q173" s="1">
        <v>107</v>
      </c>
      <c r="R173" s="1">
        <v>2</v>
      </c>
      <c r="S173" s="1">
        <v>0</v>
      </c>
      <c r="T173" s="1">
        <v>1</v>
      </c>
      <c r="U173" s="1"/>
      <c r="V173" s="1"/>
      <c r="W173" s="1"/>
      <c r="X173" s="1">
        <v>600</v>
      </c>
      <c r="Y173" s="21" t="s">
        <v>178</v>
      </c>
      <c r="Z173" s="21" t="s">
        <v>499</v>
      </c>
      <c r="AA173" s="9" t="s">
        <v>84</v>
      </c>
      <c r="AB173" s="13" t="s">
        <v>87</v>
      </c>
      <c r="AC173" s="13" t="s">
        <v>87</v>
      </c>
    </row>
    <row r="174" spans="1:29" x14ac:dyDescent="0.2">
      <c r="A174" s="1">
        <v>400011</v>
      </c>
      <c r="B174" s="1"/>
      <c r="C174" s="1"/>
      <c r="D174" s="1" t="s">
        <v>36</v>
      </c>
      <c r="E174" s="1">
        <v>1</v>
      </c>
      <c r="F174" s="1" t="str">
        <f>VLOOKUP($G174,配置说明!$B$38:$D$41,2,0)</f>
        <v>迷宫</v>
      </c>
      <c r="G174" s="1">
        <v>2</v>
      </c>
      <c r="H174" s="1">
        <v>10002</v>
      </c>
      <c r="I174" s="1"/>
      <c r="J174" s="1"/>
      <c r="K174" s="1"/>
      <c r="L174" s="1"/>
      <c r="M174" s="1"/>
      <c r="N174" s="18"/>
      <c r="O174" s="18" t="s">
        <v>559</v>
      </c>
      <c r="P174" s="30"/>
      <c r="Q174" s="1">
        <v>107</v>
      </c>
      <c r="R174" s="1">
        <v>30</v>
      </c>
      <c r="S174" s="1">
        <v>0</v>
      </c>
      <c r="T174" s="1">
        <v>1</v>
      </c>
      <c r="U174" s="1"/>
      <c r="V174" s="1"/>
      <c r="W174" s="1"/>
      <c r="X174" s="1">
        <v>600</v>
      </c>
      <c r="Y174" s="21" t="s">
        <v>179</v>
      </c>
      <c r="Z174" s="21" t="s">
        <v>499</v>
      </c>
      <c r="AA174" s="1" t="s">
        <v>84</v>
      </c>
      <c r="AB174" s="9" t="s">
        <v>197</v>
      </c>
      <c r="AC174" s="9" t="s">
        <v>599</v>
      </c>
    </row>
    <row r="175" spans="1:29" x14ac:dyDescent="0.2">
      <c r="A175" s="1">
        <v>400101</v>
      </c>
      <c r="B175" s="1"/>
      <c r="C175" s="1"/>
      <c r="D175" s="1" t="s">
        <v>37</v>
      </c>
      <c r="E175" s="1">
        <v>1</v>
      </c>
      <c r="F175" s="1" t="str">
        <f>VLOOKUP($G175,配置说明!$B$38:$D$41,2,0)</f>
        <v>迷宫</v>
      </c>
      <c r="G175" s="1">
        <v>2</v>
      </c>
      <c r="H175" s="1">
        <v>10002</v>
      </c>
      <c r="I175" s="1"/>
      <c r="J175" s="1"/>
      <c r="K175" s="1"/>
      <c r="L175" s="1"/>
      <c r="M175" s="1"/>
      <c r="N175" s="18"/>
      <c r="O175" s="18" t="s">
        <v>559</v>
      </c>
      <c r="P175" s="30"/>
      <c r="Q175" s="1">
        <v>107</v>
      </c>
      <c r="R175" s="1">
        <v>30</v>
      </c>
      <c r="S175" s="1">
        <v>0</v>
      </c>
      <c r="T175" s="1">
        <v>1</v>
      </c>
      <c r="U175" s="1"/>
      <c r="V175" s="1"/>
      <c r="W175" s="1"/>
      <c r="X175" s="1">
        <v>600</v>
      </c>
      <c r="Y175" s="21" t="s">
        <v>180</v>
      </c>
      <c r="Z175" s="21" t="s">
        <v>499</v>
      </c>
      <c r="AA175" s="9" t="s">
        <v>84</v>
      </c>
      <c r="AB175" s="9" t="s">
        <v>197</v>
      </c>
      <c r="AC175" s="9" t="s">
        <v>599</v>
      </c>
    </row>
    <row r="176" spans="1:29" x14ac:dyDescent="0.2">
      <c r="A176" s="1">
        <v>5100101</v>
      </c>
      <c r="B176" s="1"/>
      <c r="C176" s="9" t="s">
        <v>262</v>
      </c>
      <c r="D176" s="1" t="s">
        <v>182</v>
      </c>
      <c r="E176" s="1">
        <v>1</v>
      </c>
      <c r="F176" s="1" t="str">
        <f>VLOOKUP($G176,配置说明!$B$38:$D$41,2,0)</f>
        <v>剧情</v>
      </c>
      <c r="G176" s="1">
        <v>3</v>
      </c>
      <c r="H176" s="15"/>
      <c r="I176" s="15"/>
      <c r="J176" s="15"/>
      <c r="K176" s="1">
        <v>100001</v>
      </c>
      <c r="L176" s="1"/>
      <c r="M176" s="1"/>
      <c r="N176" s="18"/>
      <c r="O176" s="1" t="s">
        <v>561</v>
      </c>
      <c r="P176" s="28"/>
      <c r="Q176" s="1">
        <v>107</v>
      </c>
      <c r="R176" s="1">
        <v>0</v>
      </c>
      <c r="S176" s="1">
        <v>0</v>
      </c>
      <c r="T176" s="1">
        <v>0</v>
      </c>
      <c r="U176" s="1"/>
      <c r="V176" s="1"/>
      <c r="W176" s="1"/>
      <c r="X176" s="1">
        <v>600</v>
      </c>
      <c r="Y176" s="21" t="s">
        <v>444</v>
      </c>
      <c r="Z176" s="21" t="s">
        <v>499</v>
      </c>
      <c r="AA176" s="9" t="s">
        <v>81</v>
      </c>
      <c r="AB176" s="9" t="s">
        <v>82</v>
      </c>
      <c r="AC176" s="9" t="s">
        <v>599</v>
      </c>
    </row>
    <row r="177" spans="1:29" x14ac:dyDescent="0.2">
      <c r="A177" s="1">
        <v>5100201</v>
      </c>
      <c r="B177" s="1"/>
      <c r="C177" s="9" t="s">
        <v>261</v>
      </c>
      <c r="D177" s="1" t="s">
        <v>181</v>
      </c>
      <c r="E177" s="1">
        <v>1</v>
      </c>
      <c r="F177" s="1" t="str">
        <f>VLOOKUP($G177,配置说明!$B$38:$D$41,2,0)</f>
        <v>剧情</v>
      </c>
      <c r="G177" s="1">
        <v>3</v>
      </c>
      <c r="H177" s="15"/>
      <c r="I177" s="15"/>
      <c r="J177" s="15"/>
      <c r="K177" s="1">
        <v>100002</v>
      </c>
      <c r="L177" s="1"/>
      <c r="M177" s="1"/>
      <c r="N177" s="18"/>
      <c r="O177" s="1" t="s">
        <v>561</v>
      </c>
      <c r="P177" s="28"/>
      <c r="Q177" s="1">
        <v>107</v>
      </c>
      <c r="R177" s="1">
        <v>0</v>
      </c>
      <c r="S177" s="1">
        <v>0</v>
      </c>
      <c r="T177" s="1">
        <v>0</v>
      </c>
      <c r="U177" s="1"/>
      <c r="V177" s="1"/>
      <c r="W177" s="1"/>
      <c r="X177" s="1">
        <v>600</v>
      </c>
      <c r="Y177" s="21" t="s">
        <v>445</v>
      </c>
      <c r="Z177" s="21" t="s">
        <v>499</v>
      </c>
      <c r="AA177" s="9" t="s">
        <v>81</v>
      </c>
      <c r="AB177" s="9" t="s">
        <v>82</v>
      </c>
      <c r="AC177" s="9" t="s">
        <v>599</v>
      </c>
    </row>
    <row r="178" spans="1:29" x14ac:dyDescent="0.2">
      <c r="A178" s="1">
        <v>5100301</v>
      </c>
      <c r="B178" s="1"/>
      <c r="C178" s="9" t="s">
        <v>262</v>
      </c>
      <c r="D178" s="1" t="s">
        <v>183</v>
      </c>
      <c r="E178" s="1">
        <v>1</v>
      </c>
      <c r="F178" s="1" t="str">
        <f>VLOOKUP($G178,配置说明!$B$38:$D$41,2,0)</f>
        <v>战斗</v>
      </c>
      <c r="G178" s="1">
        <v>1</v>
      </c>
      <c r="H178" s="1">
        <v>5100301</v>
      </c>
      <c r="I178" s="1"/>
      <c r="J178" s="1"/>
      <c r="K178" s="1"/>
      <c r="L178" s="1">
        <v>100004</v>
      </c>
      <c r="M178" s="1">
        <v>100005</v>
      </c>
      <c r="N178" s="18"/>
      <c r="O178" s="1" t="s">
        <v>562</v>
      </c>
      <c r="P178" s="28"/>
      <c r="Q178" s="1">
        <v>107</v>
      </c>
      <c r="R178" s="1">
        <v>0</v>
      </c>
      <c r="S178" s="1">
        <v>0</v>
      </c>
      <c r="T178" s="1">
        <v>0</v>
      </c>
      <c r="U178" s="1"/>
      <c r="V178" s="1"/>
      <c r="W178" s="1"/>
      <c r="X178" s="1">
        <v>600</v>
      </c>
      <c r="Y178" s="21" t="s">
        <v>83</v>
      </c>
      <c r="Z178" s="21" t="s">
        <v>499</v>
      </c>
      <c r="AA178" s="1" t="s">
        <v>84</v>
      </c>
      <c r="AB178" s="13" t="s">
        <v>82</v>
      </c>
      <c r="AC178" s="13" t="s">
        <v>82</v>
      </c>
    </row>
    <row r="179" spans="1:29" x14ac:dyDescent="0.2">
      <c r="A179" s="1">
        <v>5100401</v>
      </c>
      <c r="B179" s="1"/>
      <c r="C179" s="9" t="s">
        <v>262</v>
      </c>
      <c r="D179" s="1" t="s">
        <v>184</v>
      </c>
      <c r="E179" s="1">
        <v>1</v>
      </c>
      <c r="F179" s="1" t="str">
        <f>VLOOKUP($G179,配置说明!$B$38:$D$41,2,0)</f>
        <v>战斗</v>
      </c>
      <c r="G179" s="1">
        <v>1</v>
      </c>
      <c r="H179" s="1">
        <v>5100401</v>
      </c>
      <c r="I179" s="1"/>
      <c r="J179" s="1"/>
      <c r="K179" s="1"/>
      <c r="L179" s="1">
        <v>100006</v>
      </c>
      <c r="M179" s="1">
        <v>100007</v>
      </c>
      <c r="N179" s="18"/>
      <c r="O179" s="1" t="s">
        <v>562</v>
      </c>
      <c r="P179" s="28"/>
      <c r="Q179" s="1">
        <v>107</v>
      </c>
      <c r="R179" s="1">
        <v>0</v>
      </c>
      <c r="S179" s="1">
        <v>0</v>
      </c>
      <c r="T179" s="1">
        <v>0</v>
      </c>
      <c r="U179" s="1"/>
      <c r="V179" s="1"/>
      <c r="W179" s="1"/>
      <c r="X179" s="1">
        <v>600</v>
      </c>
      <c r="Y179" s="21" t="s">
        <v>85</v>
      </c>
      <c r="Z179" s="21" t="s">
        <v>499</v>
      </c>
      <c r="AA179" s="9" t="s">
        <v>84</v>
      </c>
      <c r="AB179" s="13" t="s">
        <v>82</v>
      </c>
      <c r="AC179" s="13" t="s">
        <v>82</v>
      </c>
    </row>
    <row r="180" spans="1:29" x14ac:dyDescent="0.2">
      <c r="A180" s="1">
        <v>5100501</v>
      </c>
      <c r="B180" s="1"/>
      <c r="C180" s="9" t="s">
        <v>262</v>
      </c>
      <c r="D180" s="1" t="s">
        <v>185</v>
      </c>
      <c r="E180" s="1">
        <v>1</v>
      </c>
      <c r="F180" s="1" t="str">
        <f>VLOOKUP($G180,配置说明!$B$38:$D$41,2,0)</f>
        <v>战斗</v>
      </c>
      <c r="G180" s="1">
        <v>1</v>
      </c>
      <c r="H180" s="1">
        <v>5100501</v>
      </c>
      <c r="I180" s="1"/>
      <c r="J180" s="1"/>
      <c r="K180" s="1"/>
      <c r="L180" s="1">
        <v>100008</v>
      </c>
      <c r="M180" s="1">
        <v>100009</v>
      </c>
      <c r="N180" s="18"/>
      <c r="O180" s="1" t="s">
        <v>562</v>
      </c>
      <c r="P180" s="28"/>
      <c r="Q180" s="1">
        <v>107</v>
      </c>
      <c r="R180" s="1">
        <v>0</v>
      </c>
      <c r="S180" s="1">
        <v>0</v>
      </c>
      <c r="T180" s="1">
        <v>0</v>
      </c>
      <c r="U180" s="1"/>
      <c r="V180" s="20"/>
      <c r="W180" s="1"/>
      <c r="X180" s="1">
        <v>600</v>
      </c>
      <c r="Y180" s="21" t="s">
        <v>86</v>
      </c>
      <c r="Z180" s="21" t="s">
        <v>499</v>
      </c>
      <c r="AA180" s="9" t="s">
        <v>84</v>
      </c>
      <c r="AB180" s="13" t="s">
        <v>87</v>
      </c>
      <c r="AC180" s="13" t="s">
        <v>87</v>
      </c>
    </row>
    <row r="181" spans="1:29" x14ac:dyDescent="0.2">
      <c r="A181" s="1">
        <v>5100601</v>
      </c>
      <c r="B181" s="1"/>
      <c r="C181" s="9" t="s">
        <v>261</v>
      </c>
      <c r="D181" s="1" t="s">
        <v>186</v>
      </c>
      <c r="E181" s="1">
        <v>1</v>
      </c>
      <c r="F181" s="1" t="str">
        <f>VLOOKUP($G181,配置说明!$B$38:$D$41,2,0)</f>
        <v>剧情</v>
      </c>
      <c r="G181" s="1">
        <v>3</v>
      </c>
      <c r="H181" s="15"/>
      <c r="I181" s="15"/>
      <c r="J181" s="15"/>
      <c r="K181" s="1">
        <v>100010</v>
      </c>
      <c r="L181" s="1"/>
      <c r="M181" s="1"/>
      <c r="N181" s="18"/>
      <c r="O181" s="1" t="s">
        <v>561</v>
      </c>
      <c r="P181" s="28"/>
      <c r="Q181" s="1">
        <v>107</v>
      </c>
      <c r="R181" s="1">
        <v>0</v>
      </c>
      <c r="S181" s="1">
        <v>0</v>
      </c>
      <c r="T181" s="1">
        <v>0</v>
      </c>
      <c r="U181" s="1"/>
      <c r="V181" s="1"/>
      <c r="W181" s="1"/>
      <c r="X181" s="1">
        <v>600</v>
      </c>
      <c r="Y181" s="21" t="s">
        <v>88</v>
      </c>
      <c r="Z181" s="21" t="s">
        <v>499</v>
      </c>
      <c r="AA181" s="1" t="s">
        <v>84</v>
      </c>
      <c r="AB181" s="9" t="s">
        <v>87</v>
      </c>
      <c r="AC181" s="9" t="s">
        <v>599</v>
      </c>
    </row>
    <row r="182" spans="1:29" x14ac:dyDescent="0.2">
      <c r="A182" s="1">
        <v>5100701</v>
      </c>
      <c r="B182" s="1"/>
      <c r="C182" s="9" t="s">
        <v>261</v>
      </c>
      <c r="D182" s="1" t="s">
        <v>187</v>
      </c>
      <c r="E182" s="1">
        <v>1</v>
      </c>
      <c r="F182" s="1" t="str">
        <f>VLOOKUP($G182,配置说明!$B$38:$D$41,2,0)</f>
        <v>剧情</v>
      </c>
      <c r="G182" s="1">
        <v>3</v>
      </c>
      <c r="H182" s="15"/>
      <c r="I182" s="15"/>
      <c r="J182" s="15"/>
      <c r="K182" s="1">
        <v>100011</v>
      </c>
      <c r="L182" s="1"/>
      <c r="M182" s="1"/>
      <c r="N182" s="18"/>
      <c r="O182" s="1" t="s">
        <v>561</v>
      </c>
      <c r="P182" s="28"/>
      <c r="Q182" s="1">
        <v>107</v>
      </c>
      <c r="R182" s="1">
        <v>0</v>
      </c>
      <c r="S182" s="1">
        <v>0</v>
      </c>
      <c r="T182" s="1">
        <v>0</v>
      </c>
      <c r="U182" s="1"/>
      <c r="V182" s="1"/>
      <c r="W182" s="1"/>
      <c r="X182" s="1">
        <v>600</v>
      </c>
      <c r="Y182" s="21" t="s">
        <v>89</v>
      </c>
      <c r="Z182" s="21" t="s">
        <v>499</v>
      </c>
      <c r="AA182" s="9" t="s">
        <v>84</v>
      </c>
      <c r="AB182" s="9" t="s">
        <v>87</v>
      </c>
      <c r="AC182" s="9" t="s">
        <v>599</v>
      </c>
    </row>
    <row r="183" spans="1:29" x14ac:dyDescent="0.2">
      <c r="A183" s="1">
        <v>5100801</v>
      </c>
      <c r="B183" s="1"/>
      <c r="C183" s="9" t="s">
        <v>261</v>
      </c>
      <c r="D183" s="1" t="s">
        <v>188</v>
      </c>
      <c r="E183" s="1">
        <v>1</v>
      </c>
      <c r="F183" s="1" t="str">
        <f>VLOOKUP($G183,配置说明!$B$38:$D$41,2,0)</f>
        <v>剧情</v>
      </c>
      <c r="G183" s="1">
        <v>3</v>
      </c>
      <c r="H183" s="15"/>
      <c r="I183" s="15"/>
      <c r="J183" s="15"/>
      <c r="K183" s="1">
        <v>100012</v>
      </c>
      <c r="L183" s="1"/>
      <c r="M183" s="1"/>
      <c r="N183" s="18"/>
      <c r="O183" s="1" t="s">
        <v>561</v>
      </c>
      <c r="P183" s="28"/>
      <c r="Q183" s="1">
        <v>107</v>
      </c>
      <c r="R183" s="1">
        <v>0</v>
      </c>
      <c r="S183" s="1">
        <v>0</v>
      </c>
      <c r="T183" s="1">
        <v>0</v>
      </c>
      <c r="U183" s="1"/>
      <c r="V183" s="1"/>
      <c r="W183" s="1"/>
      <c r="X183" s="1">
        <v>600</v>
      </c>
      <c r="Y183" s="21" t="s">
        <v>90</v>
      </c>
      <c r="Z183" s="21" t="s">
        <v>499</v>
      </c>
      <c r="AA183" s="9" t="s">
        <v>84</v>
      </c>
      <c r="AB183" s="9" t="s">
        <v>87</v>
      </c>
      <c r="AC183" s="9" t="s">
        <v>599</v>
      </c>
    </row>
    <row r="184" spans="1:29" x14ac:dyDescent="0.2">
      <c r="A184" s="1">
        <v>5100901</v>
      </c>
      <c r="B184" s="1"/>
      <c r="C184" s="9" t="s">
        <v>262</v>
      </c>
      <c r="D184" s="1" t="s">
        <v>189</v>
      </c>
      <c r="E184" s="1">
        <v>1</v>
      </c>
      <c r="F184" s="1" t="str">
        <f>VLOOKUP($G184,配置说明!$B$38:$D$41,2,0)</f>
        <v>战斗</v>
      </c>
      <c r="G184" s="1">
        <v>1</v>
      </c>
      <c r="H184" s="1">
        <v>5100901</v>
      </c>
      <c r="I184" s="1"/>
      <c r="J184" s="1"/>
      <c r="K184" s="1"/>
      <c r="L184" s="1">
        <v>100013</v>
      </c>
      <c r="M184" s="1">
        <v>100014</v>
      </c>
      <c r="N184" s="18"/>
      <c r="O184" s="1" t="s">
        <v>562</v>
      </c>
      <c r="P184" s="28"/>
      <c r="Q184" s="1">
        <v>107</v>
      </c>
      <c r="R184" s="1">
        <v>0</v>
      </c>
      <c r="S184" s="1">
        <v>0</v>
      </c>
      <c r="T184" s="1">
        <v>0</v>
      </c>
      <c r="U184" s="1"/>
      <c r="V184" s="1"/>
      <c r="W184" s="1"/>
      <c r="X184" s="1">
        <v>600</v>
      </c>
      <c r="Y184" s="21" t="s">
        <v>91</v>
      </c>
      <c r="Z184" s="21" t="s">
        <v>499</v>
      </c>
      <c r="AA184" s="1" t="s">
        <v>84</v>
      </c>
      <c r="AB184" s="13" t="s">
        <v>87</v>
      </c>
      <c r="AC184" s="13" t="s">
        <v>87</v>
      </c>
    </row>
    <row r="185" spans="1:29" x14ac:dyDescent="0.2">
      <c r="A185" s="1">
        <v>5101001</v>
      </c>
      <c r="B185" s="1"/>
      <c r="C185" s="9" t="s">
        <v>262</v>
      </c>
      <c r="D185" s="1" t="s">
        <v>190</v>
      </c>
      <c r="E185" s="1">
        <v>1</v>
      </c>
      <c r="F185" s="1" t="str">
        <f>VLOOKUP($G185,配置说明!$B$38:$D$41,2,0)</f>
        <v>剧情</v>
      </c>
      <c r="G185" s="1">
        <v>3</v>
      </c>
      <c r="H185" s="15"/>
      <c r="I185" s="15"/>
      <c r="J185" s="15"/>
      <c r="K185" s="1">
        <v>100003</v>
      </c>
      <c r="L185" s="1"/>
      <c r="M185" s="1"/>
      <c r="N185" s="18"/>
      <c r="O185" s="1" t="s">
        <v>561</v>
      </c>
      <c r="P185" s="28"/>
      <c r="Q185" s="1">
        <v>107</v>
      </c>
      <c r="R185" s="1">
        <v>0</v>
      </c>
      <c r="S185" s="1">
        <v>0</v>
      </c>
      <c r="T185" s="1">
        <v>0</v>
      </c>
      <c r="U185" s="1"/>
      <c r="V185" s="1"/>
      <c r="W185" s="1"/>
      <c r="X185" s="1">
        <v>600</v>
      </c>
      <c r="Y185" s="21" t="s">
        <v>92</v>
      </c>
      <c r="Z185" s="21" t="s">
        <v>499</v>
      </c>
      <c r="AA185" s="9" t="s">
        <v>84</v>
      </c>
      <c r="AB185" s="9" t="s">
        <v>87</v>
      </c>
      <c r="AC185" s="9" t="s">
        <v>599</v>
      </c>
    </row>
    <row r="186" spans="1:29" x14ac:dyDescent="0.2">
      <c r="A186" s="1">
        <v>5101101</v>
      </c>
      <c r="B186" s="1"/>
      <c r="C186" s="9" t="s">
        <v>262</v>
      </c>
      <c r="D186" s="1" t="s">
        <v>191</v>
      </c>
      <c r="E186" s="1">
        <v>1</v>
      </c>
      <c r="F186" s="1" t="str">
        <f>VLOOKUP($G186,配置说明!$B$38:$D$41,2,0)</f>
        <v>剧情</v>
      </c>
      <c r="G186" s="1">
        <v>3</v>
      </c>
      <c r="H186" s="15"/>
      <c r="I186" s="15"/>
      <c r="J186" s="15"/>
      <c r="K186" s="1">
        <v>100016</v>
      </c>
      <c r="L186" s="1"/>
      <c r="M186" s="1"/>
      <c r="N186" s="18"/>
      <c r="O186" s="1" t="s">
        <v>561</v>
      </c>
      <c r="P186" s="28"/>
      <c r="Q186" s="1">
        <v>107</v>
      </c>
      <c r="R186" s="1">
        <v>0</v>
      </c>
      <c r="S186" s="1">
        <v>0</v>
      </c>
      <c r="T186" s="1">
        <v>0</v>
      </c>
      <c r="U186" s="1"/>
      <c r="V186" s="1"/>
      <c r="W186" s="1"/>
      <c r="X186" s="1">
        <v>600</v>
      </c>
      <c r="Y186" s="21" t="s">
        <v>93</v>
      </c>
      <c r="Z186" s="21" t="s">
        <v>499</v>
      </c>
      <c r="AA186" s="9" t="s">
        <v>84</v>
      </c>
      <c r="AB186" s="9" t="s">
        <v>87</v>
      </c>
      <c r="AC186" s="9" t="s">
        <v>599</v>
      </c>
    </row>
    <row r="187" spans="1:29" x14ac:dyDescent="0.2">
      <c r="A187" s="1">
        <v>5101201</v>
      </c>
      <c r="B187" s="1"/>
      <c r="C187" s="9" t="s">
        <v>262</v>
      </c>
      <c r="D187" s="1" t="s">
        <v>192</v>
      </c>
      <c r="E187" s="1">
        <v>1</v>
      </c>
      <c r="F187" s="1" t="str">
        <f>VLOOKUP($G187,配置说明!$B$38:$D$41,2,0)</f>
        <v>剧情</v>
      </c>
      <c r="G187" s="1">
        <v>3</v>
      </c>
      <c r="H187" s="15"/>
      <c r="I187" s="15"/>
      <c r="J187" s="15"/>
      <c r="K187" s="1">
        <v>100015</v>
      </c>
      <c r="L187" s="1"/>
      <c r="M187" s="1"/>
      <c r="N187" s="18"/>
      <c r="O187" s="1" t="s">
        <v>561</v>
      </c>
      <c r="P187" s="28"/>
      <c r="Q187" s="1">
        <v>107</v>
      </c>
      <c r="R187" s="1">
        <v>0</v>
      </c>
      <c r="S187" s="1">
        <v>0</v>
      </c>
      <c r="T187" s="1">
        <v>0</v>
      </c>
      <c r="U187" s="1"/>
      <c r="V187" s="1"/>
      <c r="W187" s="1"/>
      <c r="X187" s="1">
        <v>600</v>
      </c>
      <c r="Y187" s="21" t="s">
        <v>94</v>
      </c>
      <c r="Z187" s="21" t="s">
        <v>499</v>
      </c>
      <c r="AA187" s="1" t="s">
        <v>84</v>
      </c>
      <c r="AB187" s="9" t="s">
        <v>87</v>
      </c>
      <c r="AC187" s="9" t="s">
        <v>599</v>
      </c>
    </row>
    <row r="188" spans="1:29" x14ac:dyDescent="0.2">
      <c r="A188" s="1">
        <v>5101301</v>
      </c>
      <c r="B188" s="1"/>
      <c r="C188" s="9" t="s">
        <v>262</v>
      </c>
      <c r="D188" s="1" t="s">
        <v>193</v>
      </c>
      <c r="E188" s="1">
        <v>1</v>
      </c>
      <c r="F188" s="1" t="str">
        <f>VLOOKUP($G188,配置说明!$B$38:$D$41,2,0)</f>
        <v>战斗</v>
      </c>
      <c r="G188" s="1">
        <v>1</v>
      </c>
      <c r="H188" s="1">
        <v>5101301</v>
      </c>
      <c r="I188" s="1"/>
      <c r="J188" s="1"/>
      <c r="K188" s="1"/>
      <c r="L188" s="1">
        <v>100019</v>
      </c>
      <c r="M188" s="1">
        <v>100020</v>
      </c>
      <c r="N188" s="18"/>
      <c r="O188" s="1" t="s">
        <v>562</v>
      </c>
      <c r="P188" s="28"/>
      <c r="Q188" s="1">
        <v>107</v>
      </c>
      <c r="R188" s="1">
        <v>0</v>
      </c>
      <c r="S188" s="1">
        <v>0</v>
      </c>
      <c r="T188" s="1">
        <v>0</v>
      </c>
      <c r="U188" s="1"/>
      <c r="V188" s="1"/>
      <c r="W188" s="1"/>
      <c r="X188" s="1">
        <v>600</v>
      </c>
      <c r="Y188" s="21" t="s">
        <v>95</v>
      </c>
      <c r="Z188" s="21" t="s">
        <v>499</v>
      </c>
      <c r="AA188" s="9" t="s">
        <v>84</v>
      </c>
      <c r="AB188" s="13" t="s">
        <v>87</v>
      </c>
      <c r="AC188" s="13" t="s">
        <v>87</v>
      </c>
    </row>
    <row r="189" spans="1:29" x14ac:dyDescent="0.2">
      <c r="A189" s="1">
        <v>5101401</v>
      </c>
      <c r="B189" s="1"/>
      <c r="C189" s="9" t="s">
        <v>262</v>
      </c>
      <c r="D189" s="1" t="s">
        <v>256</v>
      </c>
      <c r="E189" s="1">
        <v>1</v>
      </c>
      <c r="F189" s="1" t="str">
        <f>VLOOKUP($G189,配置说明!$B$38:$D$41,2,0)</f>
        <v>战斗</v>
      </c>
      <c r="G189" s="1">
        <v>1</v>
      </c>
      <c r="H189" s="1">
        <v>5101401</v>
      </c>
      <c r="I189" s="1"/>
      <c r="J189" s="1"/>
      <c r="K189" s="1"/>
      <c r="L189" s="1">
        <v>100021</v>
      </c>
      <c r="M189" s="1">
        <v>100022</v>
      </c>
      <c r="N189" s="18"/>
      <c r="O189" s="1" t="s">
        <v>562</v>
      </c>
      <c r="P189" s="28"/>
      <c r="Q189" s="1">
        <v>107</v>
      </c>
      <c r="R189" s="1">
        <v>0</v>
      </c>
      <c r="S189" s="1">
        <v>0</v>
      </c>
      <c r="T189" s="1">
        <v>0</v>
      </c>
      <c r="U189" s="1"/>
      <c r="V189" s="1"/>
      <c r="W189" s="1"/>
      <c r="X189" s="1">
        <v>600</v>
      </c>
      <c r="Y189" s="21" t="s">
        <v>96</v>
      </c>
      <c r="Z189" s="21" t="s">
        <v>499</v>
      </c>
      <c r="AA189" s="9" t="s">
        <v>84</v>
      </c>
      <c r="AB189" s="13" t="s">
        <v>87</v>
      </c>
      <c r="AC189" s="13" t="s">
        <v>87</v>
      </c>
    </row>
    <row r="190" spans="1:29" x14ac:dyDescent="0.2">
      <c r="A190" s="1">
        <v>5101501</v>
      </c>
      <c r="B190" s="1"/>
      <c r="C190" s="9" t="s">
        <v>262</v>
      </c>
      <c r="D190" s="9" t="s">
        <v>194</v>
      </c>
      <c r="E190" s="1">
        <v>1</v>
      </c>
      <c r="F190" s="1" t="str">
        <f>VLOOKUP($G190,配置说明!$B$38:$D$41,2,0)</f>
        <v>战斗</v>
      </c>
      <c r="G190" s="1">
        <v>1</v>
      </c>
      <c r="H190" s="1">
        <v>5101601</v>
      </c>
      <c r="I190" s="1"/>
      <c r="J190" s="1"/>
      <c r="K190" s="1"/>
      <c r="L190" s="1">
        <v>100017</v>
      </c>
      <c r="M190" s="1">
        <v>100018</v>
      </c>
      <c r="N190" s="18"/>
      <c r="O190" s="1" t="s">
        <v>562</v>
      </c>
      <c r="P190" s="28"/>
      <c r="Q190" s="1">
        <v>107</v>
      </c>
      <c r="R190" s="1">
        <v>0</v>
      </c>
      <c r="S190" s="1">
        <v>0</v>
      </c>
      <c r="T190" s="1">
        <v>0</v>
      </c>
      <c r="U190" s="1"/>
      <c r="V190" s="1"/>
      <c r="W190" s="1"/>
      <c r="X190" s="1">
        <v>600</v>
      </c>
      <c r="Y190" s="21" t="s">
        <v>97</v>
      </c>
      <c r="Z190" s="21" t="s">
        <v>499</v>
      </c>
      <c r="AA190" s="1" t="s">
        <v>84</v>
      </c>
      <c r="AB190" s="13" t="s">
        <v>87</v>
      </c>
      <c r="AC190" s="13" t="s">
        <v>87</v>
      </c>
    </row>
    <row r="191" spans="1:29" x14ac:dyDescent="0.2">
      <c r="A191" s="1">
        <v>5101601</v>
      </c>
      <c r="B191" s="1"/>
      <c r="C191" s="9" t="s">
        <v>262</v>
      </c>
      <c r="D191" s="9" t="s">
        <v>250</v>
      </c>
      <c r="E191" s="1">
        <v>1</v>
      </c>
      <c r="F191" s="1" t="str">
        <f>VLOOKUP($G191,配置说明!$B$38:$D$41,2,0)</f>
        <v>剧情</v>
      </c>
      <c r="G191" s="1">
        <v>3</v>
      </c>
      <c r="H191" s="1"/>
      <c r="I191" s="1"/>
      <c r="J191" s="1"/>
      <c r="K191" s="1">
        <v>100023</v>
      </c>
      <c r="L191" s="1"/>
      <c r="M191" s="1"/>
      <c r="N191" s="18"/>
      <c r="O191" s="1" t="s">
        <v>561</v>
      </c>
      <c r="P191" s="28"/>
      <c r="Q191" s="1">
        <v>107</v>
      </c>
      <c r="R191" s="1">
        <v>0</v>
      </c>
      <c r="S191" s="1">
        <v>0</v>
      </c>
      <c r="T191" s="1">
        <v>0</v>
      </c>
      <c r="U191" s="1"/>
      <c r="V191" s="1"/>
      <c r="W191" s="1"/>
      <c r="X191" s="1">
        <v>600</v>
      </c>
      <c r="Y191" s="21" t="s">
        <v>98</v>
      </c>
      <c r="Z191" s="21" t="s">
        <v>499</v>
      </c>
      <c r="AA191" s="9" t="s">
        <v>84</v>
      </c>
      <c r="AB191" s="9" t="s">
        <v>87</v>
      </c>
      <c r="AC191" s="9" t="s">
        <v>599</v>
      </c>
    </row>
    <row r="192" spans="1:29" x14ac:dyDescent="0.2">
      <c r="A192" s="1">
        <v>5101701</v>
      </c>
      <c r="B192" s="1"/>
      <c r="C192" s="9" t="s">
        <v>262</v>
      </c>
      <c r="D192" s="9" t="s">
        <v>259</v>
      </c>
      <c r="E192" s="1">
        <v>1</v>
      </c>
      <c r="F192" s="1" t="str">
        <f>VLOOKUP($G192,配置说明!$B$38:$D$41,2,0)</f>
        <v>剧情</v>
      </c>
      <c r="G192" s="1">
        <v>3</v>
      </c>
      <c r="H192" s="1"/>
      <c r="I192" s="1"/>
      <c r="J192" s="1"/>
      <c r="K192" s="1">
        <v>100024</v>
      </c>
      <c r="L192" s="1"/>
      <c r="M192" s="1"/>
      <c r="N192" s="18"/>
      <c r="O192" s="1" t="s">
        <v>561</v>
      </c>
      <c r="P192" s="28"/>
      <c r="Q192" s="1">
        <v>107</v>
      </c>
      <c r="R192" s="1">
        <v>0</v>
      </c>
      <c r="S192" s="1">
        <v>0</v>
      </c>
      <c r="T192" s="1">
        <v>0</v>
      </c>
      <c r="U192" s="1"/>
      <c r="V192" s="1"/>
      <c r="W192" s="1"/>
      <c r="X192" s="1">
        <v>600</v>
      </c>
      <c r="Y192" s="21" t="s">
        <v>99</v>
      </c>
      <c r="Z192" s="21" t="s">
        <v>499</v>
      </c>
      <c r="AA192" s="9" t="s">
        <v>84</v>
      </c>
      <c r="AB192" s="9" t="s">
        <v>87</v>
      </c>
      <c r="AC192" s="9" t="s">
        <v>599</v>
      </c>
    </row>
    <row r="193" spans="1:29" s="38" customFormat="1" x14ac:dyDescent="0.2">
      <c r="A193" s="28">
        <v>5101801</v>
      </c>
      <c r="B193" s="28"/>
      <c r="C193" s="35" t="s">
        <v>262</v>
      </c>
      <c r="D193" s="28" t="s">
        <v>259</v>
      </c>
      <c r="E193" s="28">
        <v>1</v>
      </c>
      <c r="F193" s="28" t="str">
        <f>VLOOKUP($G193,配置说明!$B$38:$D$41,2,0)</f>
        <v>剧情</v>
      </c>
      <c r="G193" s="28">
        <v>3</v>
      </c>
      <c r="H193" s="44"/>
      <c r="I193" s="44"/>
      <c r="J193" s="44"/>
      <c r="K193" s="28">
        <v>100025</v>
      </c>
      <c r="L193" s="28"/>
      <c r="M193" s="28"/>
      <c r="N193" s="30"/>
      <c r="O193" s="28" t="s">
        <v>561</v>
      </c>
      <c r="P193" s="28"/>
      <c r="Q193" s="28">
        <v>107</v>
      </c>
      <c r="R193" s="28">
        <v>0</v>
      </c>
      <c r="S193" s="28">
        <v>0</v>
      </c>
      <c r="T193" s="28">
        <v>0</v>
      </c>
      <c r="U193" s="28"/>
      <c r="V193" s="28"/>
      <c r="W193" s="28"/>
      <c r="X193" s="28">
        <v>600</v>
      </c>
      <c r="Y193" s="42" t="s">
        <v>100</v>
      </c>
      <c r="Z193" s="42" t="s">
        <v>499</v>
      </c>
      <c r="AA193" s="28" t="s">
        <v>84</v>
      </c>
      <c r="AB193" s="35" t="s">
        <v>87</v>
      </c>
      <c r="AC193" s="35" t="s">
        <v>87</v>
      </c>
    </row>
    <row r="194" spans="1:29" x14ac:dyDescent="0.2">
      <c r="A194" s="1">
        <v>5101901</v>
      </c>
      <c r="B194" s="1"/>
      <c r="C194" s="9" t="s">
        <v>262</v>
      </c>
      <c r="D194" s="9" t="s">
        <v>308</v>
      </c>
      <c r="E194" s="1">
        <v>1</v>
      </c>
      <c r="F194" s="1" t="str">
        <f>VLOOKUP($G194,配置说明!$B$38:$D$41,2,0)</f>
        <v>剧情</v>
      </c>
      <c r="G194" s="1">
        <v>3</v>
      </c>
      <c r="H194" s="15"/>
      <c r="I194" s="15"/>
      <c r="J194" s="15"/>
      <c r="K194" s="1">
        <v>100029</v>
      </c>
      <c r="L194" s="1"/>
      <c r="M194" s="1"/>
      <c r="N194" s="18"/>
      <c r="O194" s="1" t="s">
        <v>561</v>
      </c>
      <c r="P194" s="28"/>
      <c r="Q194" s="1">
        <v>107</v>
      </c>
      <c r="R194" s="1">
        <v>0</v>
      </c>
      <c r="S194" s="1">
        <v>0</v>
      </c>
      <c r="T194" s="1">
        <v>0</v>
      </c>
      <c r="U194" s="1"/>
      <c r="V194" s="1"/>
      <c r="W194" s="1"/>
      <c r="X194" s="1">
        <v>600</v>
      </c>
      <c r="Y194" s="21" t="s">
        <v>100</v>
      </c>
      <c r="Z194" s="21" t="s">
        <v>499</v>
      </c>
      <c r="AA194" s="1" t="s">
        <v>84</v>
      </c>
      <c r="AB194" s="9" t="s">
        <v>87</v>
      </c>
      <c r="AC194" s="9" t="s">
        <v>599</v>
      </c>
    </row>
    <row r="195" spans="1:29" x14ac:dyDescent="0.2">
      <c r="A195" s="1">
        <v>5102001</v>
      </c>
      <c r="B195" s="1"/>
      <c r="C195" s="9" t="s">
        <v>262</v>
      </c>
      <c r="D195" s="9" t="s">
        <v>308</v>
      </c>
      <c r="E195" s="1">
        <v>1</v>
      </c>
      <c r="F195" s="1" t="str">
        <f>VLOOKUP($G195,配置说明!$B$38:$D$41,2,0)</f>
        <v>剧情</v>
      </c>
      <c r="G195" s="1">
        <v>3</v>
      </c>
      <c r="H195" s="15"/>
      <c r="I195" s="15"/>
      <c r="J195" s="15"/>
      <c r="K195" s="1">
        <v>100030</v>
      </c>
      <c r="L195" s="1"/>
      <c r="M195" s="1"/>
      <c r="N195" s="18"/>
      <c r="O195" s="1" t="s">
        <v>561</v>
      </c>
      <c r="P195" s="28"/>
      <c r="Q195" s="1">
        <v>107</v>
      </c>
      <c r="R195" s="1">
        <v>0</v>
      </c>
      <c r="S195" s="1">
        <v>0</v>
      </c>
      <c r="T195" s="1">
        <v>0</v>
      </c>
      <c r="U195" s="1"/>
      <c r="V195" s="1"/>
      <c r="W195" s="1"/>
      <c r="X195" s="1">
        <v>600</v>
      </c>
      <c r="Y195" s="21" t="s">
        <v>100</v>
      </c>
      <c r="Z195" s="21" t="s">
        <v>499</v>
      </c>
      <c r="AA195" s="1" t="s">
        <v>84</v>
      </c>
      <c r="AB195" s="9" t="s">
        <v>87</v>
      </c>
      <c r="AC195" s="9" t="s">
        <v>599</v>
      </c>
    </row>
    <row r="196" spans="1:29" x14ac:dyDescent="0.2">
      <c r="A196" s="1">
        <v>5102101</v>
      </c>
      <c r="B196" s="1"/>
      <c r="C196" s="9" t="s">
        <v>262</v>
      </c>
      <c r="D196" s="9" t="s">
        <v>309</v>
      </c>
      <c r="E196" s="1">
        <v>1</v>
      </c>
      <c r="F196" s="1" t="str">
        <f>VLOOKUP($G196,配置说明!$B$38:$D$41,2,0)</f>
        <v>战斗</v>
      </c>
      <c r="G196" s="1">
        <v>1</v>
      </c>
      <c r="H196" s="1">
        <v>5101701</v>
      </c>
      <c r="I196" s="1"/>
      <c r="J196" s="1"/>
      <c r="K196" s="1"/>
      <c r="L196" s="1">
        <v>100031</v>
      </c>
      <c r="M196" s="1">
        <v>100032</v>
      </c>
      <c r="N196" s="18"/>
      <c r="O196" s="1" t="s">
        <v>561</v>
      </c>
      <c r="P196" s="28"/>
      <c r="Q196" s="1">
        <v>107</v>
      </c>
      <c r="R196" s="1">
        <v>0</v>
      </c>
      <c r="S196" s="1">
        <v>0</v>
      </c>
      <c r="T196" s="1">
        <v>0</v>
      </c>
      <c r="U196" s="1"/>
      <c r="V196" s="1"/>
      <c r="W196" s="1"/>
      <c r="X196" s="1">
        <v>600</v>
      </c>
      <c r="Y196" s="21" t="s">
        <v>100</v>
      </c>
      <c r="Z196" s="21" t="s">
        <v>499</v>
      </c>
      <c r="AA196" s="1" t="s">
        <v>84</v>
      </c>
      <c r="AB196" s="9" t="s">
        <v>87</v>
      </c>
      <c r="AC196" s="9" t="s">
        <v>599</v>
      </c>
    </row>
    <row r="197" spans="1:29" x14ac:dyDescent="0.2">
      <c r="A197" s="1">
        <v>5102201</v>
      </c>
      <c r="B197" s="1"/>
      <c r="C197" s="9" t="s">
        <v>262</v>
      </c>
      <c r="D197" s="9" t="s">
        <v>310</v>
      </c>
      <c r="E197" s="1">
        <v>1</v>
      </c>
      <c r="F197" s="1" t="str">
        <f>VLOOKUP($G197,配置说明!$B$38:$D$41,2,0)</f>
        <v>剧情</v>
      </c>
      <c r="G197" s="1">
        <v>3</v>
      </c>
      <c r="H197" s="15"/>
      <c r="I197" s="15"/>
      <c r="J197" s="15"/>
      <c r="K197" s="15">
        <v>100033</v>
      </c>
      <c r="L197" s="1"/>
      <c r="M197" s="1"/>
      <c r="N197" s="18"/>
      <c r="O197" s="1" t="s">
        <v>561</v>
      </c>
      <c r="P197" s="28"/>
      <c r="Q197" s="1">
        <v>107</v>
      </c>
      <c r="R197" s="1">
        <v>0</v>
      </c>
      <c r="S197" s="1">
        <v>0</v>
      </c>
      <c r="T197" s="1">
        <v>0</v>
      </c>
      <c r="U197" s="1"/>
      <c r="V197" s="1"/>
      <c r="W197" s="1"/>
      <c r="X197" s="1">
        <v>600</v>
      </c>
      <c r="Y197" s="21" t="s">
        <v>100</v>
      </c>
      <c r="Z197" s="21" t="s">
        <v>499</v>
      </c>
      <c r="AA197" s="1" t="s">
        <v>84</v>
      </c>
      <c r="AB197" s="9" t="s">
        <v>87</v>
      </c>
      <c r="AC197" s="9" t="s">
        <v>599</v>
      </c>
    </row>
    <row r="198" spans="1:29" x14ac:dyDescent="0.2">
      <c r="A198" s="1">
        <v>5102301</v>
      </c>
      <c r="B198" s="1"/>
      <c r="C198" s="9" t="s">
        <v>262</v>
      </c>
      <c r="D198" s="9" t="s">
        <v>311</v>
      </c>
      <c r="E198" s="1">
        <v>1</v>
      </c>
      <c r="F198" s="1" t="str">
        <f>VLOOKUP($G198,配置说明!$B$38:$D$41,2,0)</f>
        <v>剧情</v>
      </c>
      <c r="G198" s="1">
        <v>3</v>
      </c>
      <c r="H198" s="15"/>
      <c r="I198" s="15"/>
      <c r="J198" s="15"/>
      <c r="K198" s="15">
        <v>100034</v>
      </c>
      <c r="L198" s="1"/>
      <c r="M198" s="1"/>
      <c r="N198" s="18"/>
      <c r="O198" s="1" t="s">
        <v>561</v>
      </c>
      <c r="P198" s="28"/>
      <c r="Q198" s="1">
        <v>107</v>
      </c>
      <c r="R198" s="1">
        <v>0</v>
      </c>
      <c r="S198" s="1">
        <v>0</v>
      </c>
      <c r="T198" s="1">
        <v>0</v>
      </c>
      <c r="U198" s="1"/>
      <c r="V198" s="1"/>
      <c r="W198" s="1"/>
      <c r="X198" s="1">
        <v>600</v>
      </c>
      <c r="Y198" s="21" t="s">
        <v>100</v>
      </c>
      <c r="Z198" s="21" t="s">
        <v>499</v>
      </c>
      <c r="AA198" s="1" t="s">
        <v>84</v>
      </c>
      <c r="AB198" s="9" t="s">
        <v>87</v>
      </c>
      <c r="AC198" s="9" t="s">
        <v>599</v>
      </c>
    </row>
    <row r="199" spans="1:29" x14ac:dyDescent="0.2">
      <c r="A199" s="1">
        <v>5102401</v>
      </c>
      <c r="B199" s="1"/>
      <c r="C199" s="9" t="s">
        <v>262</v>
      </c>
      <c r="D199" s="9" t="s">
        <v>312</v>
      </c>
      <c r="E199" s="1">
        <v>1</v>
      </c>
      <c r="F199" s="1" t="str">
        <f>VLOOKUP($G199,配置说明!$B$38:$D$41,2,0)</f>
        <v>剧情</v>
      </c>
      <c r="G199" s="1">
        <v>3</v>
      </c>
      <c r="H199" s="15"/>
      <c r="I199" s="15"/>
      <c r="J199" s="15"/>
      <c r="K199" s="15">
        <v>100035</v>
      </c>
      <c r="L199" s="1"/>
      <c r="M199" s="1"/>
      <c r="N199" s="18"/>
      <c r="O199" s="1" t="s">
        <v>561</v>
      </c>
      <c r="P199" s="28"/>
      <c r="Q199" s="1">
        <v>107</v>
      </c>
      <c r="R199" s="1">
        <v>0</v>
      </c>
      <c r="S199" s="1">
        <v>0</v>
      </c>
      <c r="T199" s="1">
        <v>0</v>
      </c>
      <c r="U199" s="1"/>
      <c r="V199" s="1"/>
      <c r="W199" s="1"/>
      <c r="X199" s="1">
        <v>600</v>
      </c>
      <c r="Y199" s="21" t="s">
        <v>100</v>
      </c>
      <c r="Z199" s="21" t="s">
        <v>499</v>
      </c>
      <c r="AA199" s="1" t="s">
        <v>84</v>
      </c>
      <c r="AB199" s="9" t="s">
        <v>87</v>
      </c>
      <c r="AC199" s="9" t="s">
        <v>599</v>
      </c>
    </row>
    <row r="200" spans="1:29" x14ac:dyDescent="0.2">
      <c r="A200" s="1">
        <v>5102501</v>
      </c>
      <c r="B200" s="1"/>
      <c r="C200" s="9" t="s">
        <v>262</v>
      </c>
      <c r="D200" s="9" t="s">
        <v>313</v>
      </c>
      <c r="E200" s="1">
        <v>1</v>
      </c>
      <c r="F200" s="1" t="str">
        <f>VLOOKUP($G200,配置说明!$B$38:$D$41,2,0)</f>
        <v>剧情</v>
      </c>
      <c r="G200" s="1">
        <v>3</v>
      </c>
      <c r="H200" s="15"/>
      <c r="I200" s="15"/>
      <c r="J200" s="15"/>
      <c r="K200" s="15">
        <v>100036</v>
      </c>
      <c r="L200" s="1"/>
      <c r="M200" s="1"/>
      <c r="N200" s="18"/>
      <c r="O200" s="1" t="s">
        <v>561</v>
      </c>
      <c r="P200" s="28"/>
      <c r="Q200" s="1">
        <v>107</v>
      </c>
      <c r="R200" s="1">
        <v>0</v>
      </c>
      <c r="S200" s="1">
        <v>0</v>
      </c>
      <c r="T200" s="1">
        <v>0</v>
      </c>
      <c r="U200" s="1"/>
      <c r="V200" s="1"/>
      <c r="W200" s="1"/>
      <c r="X200" s="1">
        <v>600</v>
      </c>
      <c r="Y200" s="21" t="s">
        <v>100</v>
      </c>
      <c r="Z200" s="21" t="s">
        <v>499</v>
      </c>
      <c r="AA200" s="1" t="s">
        <v>84</v>
      </c>
      <c r="AB200" s="9" t="s">
        <v>87</v>
      </c>
      <c r="AC200" s="9" t="s">
        <v>599</v>
      </c>
    </row>
    <row r="201" spans="1:29" x14ac:dyDescent="0.2">
      <c r="A201" s="1">
        <v>5102601</v>
      </c>
      <c r="B201" s="1"/>
      <c r="C201" s="9" t="s">
        <v>262</v>
      </c>
      <c r="D201" s="9" t="s">
        <v>314</v>
      </c>
      <c r="E201" s="1">
        <v>1</v>
      </c>
      <c r="F201" s="1" t="str">
        <f>VLOOKUP($G201,配置说明!$B$38:$D$41,2,0)</f>
        <v>剧情</v>
      </c>
      <c r="G201" s="1">
        <v>3</v>
      </c>
      <c r="H201" s="15"/>
      <c r="I201" s="15"/>
      <c r="J201" s="15"/>
      <c r="K201" s="15">
        <v>100037</v>
      </c>
      <c r="L201" s="1"/>
      <c r="M201" s="1"/>
      <c r="N201" s="18"/>
      <c r="O201" s="1" t="s">
        <v>561</v>
      </c>
      <c r="P201" s="28"/>
      <c r="Q201" s="1">
        <v>107</v>
      </c>
      <c r="R201" s="1">
        <v>0</v>
      </c>
      <c r="S201" s="1">
        <v>0</v>
      </c>
      <c r="T201" s="1">
        <v>0</v>
      </c>
      <c r="U201" s="1"/>
      <c r="V201" s="1"/>
      <c r="W201" s="1"/>
      <c r="X201" s="1">
        <v>600</v>
      </c>
      <c r="Y201" s="21" t="s">
        <v>100</v>
      </c>
      <c r="Z201" s="21" t="s">
        <v>499</v>
      </c>
      <c r="AA201" s="1" t="s">
        <v>84</v>
      </c>
      <c r="AB201" s="9" t="s">
        <v>87</v>
      </c>
      <c r="AC201" s="9" t="s">
        <v>599</v>
      </c>
    </row>
    <row r="202" spans="1:29" x14ac:dyDescent="0.2">
      <c r="A202" s="1">
        <v>5102701</v>
      </c>
      <c r="B202" s="1"/>
      <c r="C202" s="9" t="s">
        <v>262</v>
      </c>
      <c r="D202" s="9" t="s">
        <v>314</v>
      </c>
      <c r="E202" s="1">
        <v>1</v>
      </c>
      <c r="F202" s="1" t="str">
        <f>VLOOKUP($G202,配置说明!$B$38:$D$41,2,0)</f>
        <v>剧情</v>
      </c>
      <c r="G202" s="1">
        <v>3</v>
      </c>
      <c r="H202" s="15"/>
      <c r="I202" s="15"/>
      <c r="J202" s="15"/>
      <c r="K202" s="15">
        <v>100038</v>
      </c>
      <c r="L202" s="1"/>
      <c r="M202" s="1"/>
      <c r="N202" s="18"/>
      <c r="O202" s="1" t="s">
        <v>561</v>
      </c>
      <c r="P202" s="28"/>
      <c r="Q202" s="1">
        <v>107</v>
      </c>
      <c r="R202" s="1">
        <v>0</v>
      </c>
      <c r="S202" s="1">
        <v>0</v>
      </c>
      <c r="T202" s="1">
        <v>0</v>
      </c>
      <c r="U202" s="1"/>
      <c r="V202" s="1"/>
      <c r="W202" s="1"/>
      <c r="X202" s="1">
        <v>600</v>
      </c>
      <c r="Y202" s="21" t="s">
        <v>100</v>
      </c>
      <c r="Z202" s="21" t="s">
        <v>499</v>
      </c>
      <c r="AA202" s="1" t="s">
        <v>84</v>
      </c>
      <c r="AB202" s="9" t="s">
        <v>87</v>
      </c>
      <c r="AC202" s="9" t="s">
        <v>599</v>
      </c>
    </row>
    <row r="203" spans="1:29" x14ac:dyDescent="0.2">
      <c r="A203" s="1">
        <v>5200101</v>
      </c>
      <c r="B203" s="1"/>
      <c r="C203" s="9" t="s">
        <v>261</v>
      </c>
      <c r="D203" s="9" t="s">
        <v>257</v>
      </c>
      <c r="E203" s="1">
        <v>1</v>
      </c>
      <c r="F203" s="1" t="str">
        <f>VLOOKUP($G203,配置说明!$B$38:$D$41,2,0)</f>
        <v>战斗</v>
      </c>
      <c r="G203" s="1">
        <v>1</v>
      </c>
      <c r="H203" s="1">
        <v>5200101</v>
      </c>
      <c r="I203" s="1"/>
      <c r="J203" s="1"/>
      <c r="K203" s="1"/>
      <c r="L203" s="1">
        <v>100021</v>
      </c>
      <c r="M203" s="1">
        <v>100022</v>
      </c>
      <c r="N203" s="18"/>
      <c r="O203" s="1" t="s">
        <v>562</v>
      </c>
      <c r="P203" s="28"/>
      <c r="Q203" s="1">
        <v>107</v>
      </c>
      <c r="R203" s="1">
        <v>0</v>
      </c>
      <c r="S203" s="1">
        <v>0</v>
      </c>
      <c r="T203" s="1">
        <v>0</v>
      </c>
      <c r="U203" s="1"/>
      <c r="V203" s="1"/>
      <c r="W203" s="1"/>
      <c r="X203" s="1">
        <v>600</v>
      </c>
      <c r="Y203" s="21" t="s">
        <v>100</v>
      </c>
      <c r="Z203" s="21" t="s">
        <v>499</v>
      </c>
      <c r="AA203" s="1" t="s">
        <v>84</v>
      </c>
      <c r="AB203" s="13" t="s">
        <v>87</v>
      </c>
      <c r="AC203" s="13" t="s">
        <v>87</v>
      </c>
    </row>
    <row r="204" spans="1:29" x14ac:dyDescent="0.2">
      <c r="A204" s="1">
        <v>5200201</v>
      </c>
      <c r="B204" s="1"/>
      <c r="C204" s="9" t="s">
        <v>261</v>
      </c>
      <c r="D204" s="9" t="s">
        <v>263</v>
      </c>
      <c r="E204" s="1">
        <v>1</v>
      </c>
      <c r="F204" s="1" t="str">
        <f>VLOOKUP($G204,配置说明!$B$38:$D$41,2,0)</f>
        <v>战斗</v>
      </c>
      <c r="G204" s="1">
        <v>1</v>
      </c>
      <c r="H204" s="1">
        <v>5200101</v>
      </c>
      <c r="I204" s="1"/>
      <c r="J204" s="1"/>
      <c r="K204" s="1"/>
      <c r="L204" s="1">
        <v>100027</v>
      </c>
      <c r="M204" s="1">
        <v>100028</v>
      </c>
      <c r="N204" s="18"/>
      <c r="O204" s="1" t="s">
        <v>562</v>
      </c>
      <c r="P204" s="28"/>
      <c r="Q204" s="1">
        <v>107</v>
      </c>
      <c r="R204" s="1">
        <v>0</v>
      </c>
      <c r="S204" s="1">
        <v>0</v>
      </c>
      <c r="T204" s="1">
        <v>0</v>
      </c>
      <c r="U204" s="1"/>
      <c r="V204" s="1"/>
      <c r="W204" s="1"/>
      <c r="X204" s="1">
        <v>600</v>
      </c>
      <c r="Y204" s="21" t="s">
        <v>100</v>
      </c>
      <c r="Z204" s="21" t="s">
        <v>499</v>
      </c>
      <c r="AA204" s="1" t="s">
        <v>84</v>
      </c>
      <c r="AB204" s="13" t="s">
        <v>87</v>
      </c>
      <c r="AC204" s="13" t="s">
        <v>87</v>
      </c>
    </row>
    <row r="205" spans="1:29" x14ac:dyDescent="0.2">
      <c r="A205" s="1">
        <v>5200301</v>
      </c>
      <c r="B205" s="1"/>
      <c r="C205" s="9" t="s">
        <v>261</v>
      </c>
      <c r="D205" s="9" t="s">
        <v>325</v>
      </c>
      <c r="E205" s="1">
        <v>1</v>
      </c>
      <c r="F205" s="1" t="str">
        <f>VLOOKUP($G205,配置说明!$B$38:$D$41,2,0)</f>
        <v>剧情</v>
      </c>
      <c r="G205" s="1">
        <v>3</v>
      </c>
      <c r="H205" s="1"/>
      <c r="I205" s="1"/>
      <c r="J205" s="1"/>
      <c r="K205" s="1">
        <v>100039</v>
      </c>
      <c r="L205" s="1"/>
      <c r="M205" s="1"/>
      <c r="N205" s="18"/>
      <c r="O205" s="1" t="s">
        <v>561</v>
      </c>
      <c r="P205" s="28"/>
      <c r="Q205" s="1">
        <v>107</v>
      </c>
      <c r="R205" s="1">
        <v>0</v>
      </c>
      <c r="S205" s="1">
        <v>0</v>
      </c>
      <c r="T205" s="1">
        <v>0</v>
      </c>
      <c r="U205" s="1"/>
      <c r="V205" s="1"/>
      <c r="W205" s="1"/>
      <c r="X205" s="1">
        <v>600</v>
      </c>
      <c r="Y205" s="21" t="s">
        <v>100</v>
      </c>
      <c r="Z205" s="21" t="s">
        <v>499</v>
      </c>
      <c r="AA205" s="1" t="s">
        <v>84</v>
      </c>
      <c r="AB205" s="13" t="s">
        <v>87</v>
      </c>
      <c r="AC205" s="13" t="s">
        <v>87</v>
      </c>
    </row>
    <row r="206" spans="1:29" x14ac:dyDescent="0.2">
      <c r="A206" s="1">
        <v>5200401</v>
      </c>
      <c r="B206" s="1"/>
      <c r="C206" s="9" t="s">
        <v>261</v>
      </c>
      <c r="D206" s="9" t="s">
        <v>326</v>
      </c>
      <c r="E206" s="1">
        <v>1</v>
      </c>
      <c r="F206" s="1" t="str">
        <f>VLOOKUP($G206,配置说明!$B$38:$D$41,2,0)</f>
        <v>剧情</v>
      </c>
      <c r="G206" s="1">
        <v>3</v>
      </c>
      <c r="H206" s="1"/>
      <c r="I206" s="1"/>
      <c r="J206" s="1"/>
      <c r="K206" s="1">
        <v>100040</v>
      </c>
      <c r="L206" s="1"/>
      <c r="M206" s="1"/>
      <c r="N206" s="18"/>
      <c r="O206" s="1" t="s">
        <v>561</v>
      </c>
      <c r="P206" s="28"/>
      <c r="Q206" s="1">
        <v>107</v>
      </c>
      <c r="R206" s="1">
        <v>0</v>
      </c>
      <c r="S206" s="1">
        <v>0</v>
      </c>
      <c r="T206" s="1">
        <v>0</v>
      </c>
      <c r="U206" s="1"/>
      <c r="V206" s="1"/>
      <c r="W206" s="1"/>
      <c r="X206" s="1">
        <v>600</v>
      </c>
      <c r="Y206" s="21" t="s">
        <v>100</v>
      </c>
      <c r="Z206" s="21" t="s">
        <v>499</v>
      </c>
      <c r="AA206" s="1" t="s">
        <v>84</v>
      </c>
      <c r="AB206" s="13" t="s">
        <v>87</v>
      </c>
      <c r="AC206" s="13" t="s">
        <v>87</v>
      </c>
    </row>
    <row r="207" spans="1:29" x14ac:dyDescent="0.2">
      <c r="A207" s="1">
        <v>5200501</v>
      </c>
      <c r="B207" s="1"/>
      <c r="C207" s="9" t="s">
        <v>261</v>
      </c>
      <c r="D207" s="9" t="s">
        <v>327</v>
      </c>
      <c r="E207" s="1">
        <v>1</v>
      </c>
      <c r="F207" s="1" t="str">
        <f>VLOOKUP($G207,配置说明!$B$38:$D$41,2,0)</f>
        <v>剧情</v>
      </c>
      <c r="G207" s="1">
        <v>3</v>
      </c>
      <c r="H207" s="1"/>
      <c r="I207" s="1"/>
      <c r="J207" s="1"/>
      <c r="K207" s="1">
        <v>100041</v>
      </c>
      <c r="L207" s="1"/>
      <c r="M207" s="1"/>
      <c r="N207" s="18"/>
      <c r="O207" s="1" t="s">
        <v>561</v>
      </c>
      <c r="P207" s="28"/>
      <c r="Q207" s="1">
        <v>107</v>
      </c>
      <c r="R207" s="1">
        <v>0</v>
      </c>
      <c r="S207" s="1">
        <v>0</v>
      </c>
      <c r="T207" s="1">
        <v>0</v>
      </c>
      <c r="U207" s="1"/>
      <c r="V207" s="1"/>
      <c r="W207" s="1"/>
      <c r="X207" s="1">
        <v>600</v>
      </c>
      <c r="Y207" s="21" t="s">
        <v>100</v>
      </c>
      <c r="Z207" s="21" t="s">
        <v>499</v>
      </c>
      <c r="AA207" s="1" t="s">
        <v>84</v>
      </c>
      <c r="AB207" s="13" t="s">
        <v>87</v>
      </c>
      <c r="AC207" s="13" t="s">
        <v>87</v>
      </c>
    </row>
    <row r="208" spans="1:29" x14ac:dyDescent="0.2">
      <c r="A208" s="1">
        <v>5200601</v>
      </c>
      <c r="B208" s="1"/>
      <c r="C208" s="9" t="s">
        <v>261</v>
      </c>
      <c r="D208" s="9" t="s">
        <v>328</v>
      </c>
      <c r="E208" s="1">
        <v>1</v>
      </c>
      <c r="F208" s="1" t="str">
        <f>VLOOKUP($G208,配置说明!$B$38:$D$41,2,0)</f>
        <v>战斗</v>
      </c>
      <c r="G208" s="1">
        <v>1</v>
      </c>
      <c r="H208" s="1">
        <v>5200701</v>
      </c>
      <c r="I208" s="1"/>
      <c r="J208" s="1"/>
      <c r="K208" s="1"/>
      <c r="L208" s="1">
        <v>100044</v>
      </c>
      <c r="M208" s="1">
        <v>100045</v>
      </c>
      <c r="N208" s="18"/>
      <c r="O208" s="1" t="s">
        <v>562</v>
      </c>
      <c r="P208" s="28"/>
      <c r="Q208" s="1">
        <v>107</v>
      </c>
      <c r="R208" s="1">
        <v>0</v>
      </c>
      <c r="S208" s="1">
        <v>0</v>
      </c>
      <c r="T208" s="1">
        <v>0</v>
      </c>
      <c r="U208" s="1"/>
      <c r="V208" s="1"/>
      <c r="W208" s="1"/>
      <c r="X208" s="1">
        <v>600</v>
      </c>
      <c r="Y208" s="21" t="s">
        <v>100</v>
      </c>
      <c r="Z208" s="21" t="s">
        <v>499</v>
      </c>
      <c r="AA208" s="1" t="s">
        <v>84</v>
      </c>
      <c r="AB208" s="13" t="s">
        <v>87</v>
      </c>
      <c r="AC208" s="13" t="s">
        <v>87</v>
      </c>
    </row>
    <row r="209" spans="1:29" x14ac:dyDescent="0.2">
      <c r="A209" s="1">
        <v>5200701</v>
      </c>
      <c r="B209" s="1"/>
      <c r="C209" s="9" t="s">
        <v>261</v>
      </c>
      <c r="D209" s="9" t="s">
        <v>329</v>
      </c>
      <c r="E209" s="1">
        <v>1</v>
      </c>
      <c r="F209" s="1" t="str">
        <f>VLOOKUP($G209,配置说明!$B$38:$D$41,2,0)</f>
        <v>战斗</v>
      </c>
      <c r="G209" s="1">
        <v>1</v>
      </c>
      <c r="H209" s="15">
        <v>5200401</v>
      </c>
      <c r="I209" s="15"/>
      <c r="J209" s="15"/>
      <c r="K209" s="1"/>
      <c r="L209" s="1">
        <v>100046</v>
      </c>
      <c r="M209" s="1">
        <v>100047</v>
      </c>
      <c r="N209" s="18"/>
      <c r="O209" s="1" t="s">
        <v>562</v>
      </c>
      <c r="P209" s="28"/>
      <c r="Q209" s="1">
        <v>107</v>
      </c>
      <c r="R209" s="1">
        <v>0</v>
      </c>
      <c r="S209" s="1">
        <v>0</v>
      </c>
      <c r="T209" s="1">
        <v>0</v>
      </c>
      <c r="U209" s="1"/>
      <c r="V209" s="1"/>
      <c r="W209" s="1"/>
      <c r="X209" s="1">
        <v>600</v>
      </c>
      <c r="Y209" s="21" t="s">
        <v>100</v>
      </c>
      <c r="Z209" s="21" t="s">
        <v>499</v>
      </c>
      <c r="AA209" s="1" t="s">
        <v>84</v>
      </c>
      <c r="AB209" s="13" t="s">
        <v>87</v>
      </c>
      <c r="AC209" s="13" t="s">
        <v>87</v>
      </c>
    </row>
    <row r="210" spans="1:29" x14ac:dyDescent="0.2">
      <c r="A210" s="1">
        <v>5200801</v>
      </c>
      <c r="B210" s="1"/>
      <c r="C210" s="9" t="s">
        <v>261</v>
      </c>
      <c r="D210" s="9" t="s">
        <v>330</v>
      </c>
      <c r="E210" s="1">
        <v>1</v>
      </c>
      <c r="F210" s="1" t="str">
        <f>VLOOKUP($G210,配置说明!$B$38:$D$41,2,0)</f>
        <v>战斗</v>
      </c>
      <c r="G210" s="1">
        <v>1</v>
      </c>
      <c r="H210" s="1">
        <v>5200101</v>
      </c>
      <c r="I210" s="1"/>
      <c r="J210" s="1"/>
      <c r="K210" s="1"/>
      <c r="L210" s="1">
        <v>100042</v>
      </c>
      <c r="M210" s="1">
        <v>100043</v>
      </c>
      <c r="N210" s="18"/>
      <c r="O210" s="1" t="s">
        <v>562</v>
      </c>
      <c r="P210" s="28"/>
      <c r="Q210" s="1">
        <v>107</v>
      </c>
      <c r="R210" s="1">
        <v>0</v>
      </c>
      <c r="S210" s="1">
        <v>0</v>
      </c>
      <c r="T210" s="1">
        <v>0</v>
      </c>
      <c r="U210" s="1"/>
      <c r="V210" s="1"/>
      <c r="W210" s="1"/>
      <c r="X210" s="1">
        <v>600</v>
      </c>
      <c r="Y210" s="21" t="s">
        <v>100</v>
      </c>
      <c r="Z210" s="21" t="s">
        <v>499</v>
      </c>
      <c r="AA210" s="1" t="s">
        <v>84</v>
      </c>
      <c r="AB210" s="13" t="s">
        <v>87</v>
      </c>
      <c r="AC210" s="13" t="s">
        <v>87</v>
      </c>
    </row>
    <row r="211" spans="1:29" x14ac:dyDescent="0.2">
      <c r="A211" s="1">
        <v>5200901</v>
      </c>
      <c r="B211" s="1"/>
      <c r="C211" s="9" t="s">
        <v>261</v>
      </c>
      <c r="D211" s="9" t="s">
        <v>331</v>
      </c>
      <c r="E211" s="1">
        <v>1</v>
      </c>
      <c r="F211" s="1" t="str">
        <f>VLOOKUP($G211,配置说明!$B$38:$D$41,2,0)</f>
        <v>剧情</v>
      </c>
      <c r="G211" s="1">
        <v>3</v>
      </c>
      <c r="H211" s="1"/>
      <c r="I211" s="1"/>
      <c r="J211" s="1"/>
      <c r="K211" s="1">
        <v>100048</v>
      </c>
      <c r="L211" s="1"/>
      <c r="M211" s="1"/>
      <c r="N211" s="18"/>
      <c r="O211" s="1" t="s">
        <v>561</v>
      </c>
      <c r="P211" s="28"/>
      <c r="Q211" s="1">
        <v>107</v>
      </c>
      <c r="R211" s="1">
        <v>0</v>
      </c>
      <c r="S211" s="1">
        <v>0</v>
      </c>
      <c r="T211" s="1">
        <v>0</v>
      </c>
      <c r="U211" s="1"/>
      <c r="V211" s="1"/>
      <c r="W211" s="1"/>
      <c r="X211" s="1">
        <v>600</v>
      </c>
      <c r="Y211" s="21" t="s">
        <v>100</v>
      </c>
      <c r="Z211" s="21" t="s">
        <v>499</v>
      </c>
      <c r="AA211" s="1" t="s">
        <v>84</v>
      </c>
      <c r="AB211" s="13" t="s">
        <v>87</v>
      </c>
      <c r="AC211" s="13" t="s">
        <v>87</v>
      </c>
    </row>
    <row r="212" spans="1:29" x14ac:dyDescent="0.2">
      <c r="A212" s="1">
        <v>5300101</v>
      </c>
      <c r="B212" s="1"/>
      <c r="C212" s="9"/>
      <c r="D212" s="9" t="s">
        <v>315</v>
      </c>
      <c r="E212" s="1">
        <v>1</v>
      </c>
      <c r="F212" s="1" t="str">
        <f>VLOOKUP($G212,配置说明!$B$38:$D$41,2,0)</f>
        <v>战斗</v>
      </c>
      <c r="G212" s="1">
        <v>1</v>
      </c>
      <c r="H212" s="1">
        <v>5300101</v>
      </c>
      <c r="I212" s="1"/>
      <c r="J212" s="1"/>
      <c r="K212" s="1"/>
      <c r="L212" s="1"/>
      <c r="M212" s="1"/>
      <c r="N212" s="18"/>
      <c r="O212" s="1" t="s">
        <v>560</v>
      </c>
      <c r="P212" s="28"/>
      <c r="Q212" s="1">
        <v>107</v>
      </c>
      <c r="R212" s="1">
        <v>0</v>
      </c>
      <c r="S212" s="1">
        <v>0</v>
      </c>
      <c r="T212" s="1">
        <v>0</v>
      </c>
      <c r="U212" s="1"/>
      <c r="V212" s="1"/>
      <c r="W212" s="1"/>
      <c r="X212" s="1">
        <v>600</v>
      </c>
      <c r="Y212" s="21" t="s">
        <v>101</v>
      </c>
      <c r="Z212" s="21" t="s">
        <v>499</v>
      </c>
      <c r="AA212" s="9" t="s">
        <v>84</v>
      </c>
      <c r="AB212" s="13" t="s">
        <v>87</v>
      </c>
      <c r="AC212" s="13" t="s">
        <v>87</v>
      </c>
    </row>
    <row r="213" spans="1:29" x14ac:dyDescent="0.2">
      <c r="A213" s="1">
        <v>5300201</v>
      </c>
      <c r="B213" s="1"/>
      <c r="C213" s="9"/>
      <c r="D213" s="10" t="s">
        <v>321</v>
      </c>
      <c r="E213" s="1">
        <v>1</v>
      </c>
      <c r="F213" s="1" t="str">
        <f>VLOOKUP($G213,配置说明!$B$38:$D$41,2,0)</f>
        <v>战斗</v>
      </c>
      <c r="G213" s="1">
        <v>1</v>
      </c>
      <c r="H213" s="1">
        <v>5300201</v>
      </c>
      <c r="I213" s="1"/>
      <c r="J213" s="1"/>
      <c r="K213" s="1"/>
      <c r="L213" s="1"/>
      <c r="M213" s="1"/>
      <c r="N213" s="1">
        <v>1612</v>
      </c>
      <c r="O213" s="1"/>
      <c r="P213" s="28"/>
      <c r="Q213" s="1">
        <v>107</v>
      </c>
      <c r="R213" s="1">
        <v>0</v>
      </c>
      <c r="S213" s="1">
        <v>0</v>
      </c>
      <c r="T213" s="1">
        <v>0</v>
      </c>
      <c r="U213" s="1"/>
      <c r="V213" s="1"/>
      <c r="W213" s="1"/>
      <c r="X213" s="1">
        <v>600</v>
      </c>
      <c r="Y213" s="21" t="s">
        <v>101</v>
      </c>
      <c r="Z213" s="21" t="s">
        <v>499</v>
      </c>
      <c r="AA213" s="9" t="s">
        <v>84</v>
      </c>
      <c r="AB213" s="13" t="s">
        <v>87</v>
      </c>
      <c r="AC213" s="13" t="s">
        <v>87</v>
      </c>
    </row>
    <row r="214" spans="1:29" x14ac:dyDescent="0.2">
      <c r="A214" s="1">
        <v>5300202</v>
      </c>
      <c r="B214" s="1"/>
      <c r="C214" s="9"/>
      <c r="D214" s="10" t="s">
        <v>321</v>
      </c>
      <c r="E214" s="1">
        <v>1</v>
      </c>
      <c r="F214" s="1" t="str">
        <f>VLOOKUP($G214,配置说明!$B$38:$D$41,2,0)</f>
        <v>战斗</v>
      </c>
      <c r="G214" s="1">
        <v>1</v>
      </c>
      <c r="H214" s="1">
        <v>5300202</v>
      </c>
      <c r="I214" s="1"/>
      <c r="J214" s="1"/>
      <c r="K214" s="1"/>
      <c r="L214" s="1"/>
      <c r="M214" s="1"/>
      <c r="N214" s="1">
        <v>1612</v>
      </c>
      <c r="O214" s="1"/>
      <c r="P214" s="28"/>
      <c r="Q214" s="1">
        <v>107</v>
      </c>
      <c r="R214" s="1">
        <v>0</v>
      </c>
      <c r="S214" s="1">
        <v>0</v>
      </c>
      <c r="T214" s="1">
        <v>0</v>
      </c>
      <c r="U214" s="1"/>
      <c r="V214" s="1"/>
      <c r="W214" s="1"/>
      <c r="X214" s="1">
        <v>600</v>
      </c>
      <c r="Y214" s="21" t="s">
        <v>101</v>
      </c>
      <c r="Z214" s="21" t="s">
        <v>499</v>
      </c>
      <c r="AA214" s="9" t="s">
        <v>84</v>
      </c>
      <c r="AB214" s="13" t="s">
        <v>87</v>
      </c>
      <c r="AC214" s="13" t="s">
        <v>87</v>
      </c>
    </row>
    <row r="215" spans="1:29" x14ac:dyDescent="0.2">
      <c r="A215" s="1">
        <v>5300203</v>
      </c>
      <c r="B215" s="1"/>
      <c r="C215" s="9"/>
      <c r="D215" s="10" t="s">
        <v>321</v>
      </c>
      <c r="E215" s="1">
        <v>1</v>
      </c>
      <c r="F215" s="1" t="str">
        <f>VLOOKUP($G215,配置说明!$B$38:$D$41,2,0)</f>
        <v>战斗</v>
      </c>
      <c r="G215" s="1">
        <v>1</v>
      </c>
      <c r="H215" s="1">
        <v>5300203</v>
      </c>
      <c r="I215" s="1"/>
      <c r="J215" s="1"/>
      <c r="K215" s="1"/>
      <c r="L215" s="1"/>
      <c r="M215" s="1"/>
      <c r="N215" s="1">
        <v>1612</v>
      </c>
      <c r="O215" s="1"/>
      <c r="P215" s="28"/>
      <c r="Q215" s="1">
        <v>107</v>
      </c>
      <c r="R215" s="1">
        <v>0</v>
      </c>
      <c r="S215" s="1">
        <v>0</v>
      </c>
      <c r="T215" s="1">
        <v>0</v>
      </c>
      <c r="U215" s="1"/>
      <c r="V215" s="1"/>
      <c r="W215" s="1"/>
      <c r="X215" s="1">
        <v>600</v>
      </c>
      <c r="Y215" s="21" t="s">
        <v>101</v>
      </c>
      <c r="Z215" s="21" t="s">
        <v>499</v>
      </c>
      <c r="AA215" s="9" t="s">
        <v>84</v>
      </c>
      <c r="AB215" s="13" t="s">
        <v>87</v>
      </c>
      <c r="AC215" s="13" t="s">
        <v>87</v>
      </c>
    </row>
    <row r="216" spans="1:29" x14ac:dyDescent="0.2">
      <c r="A216" s="1">
        <v>5300204</v>
      </c>
      <c r="B216" s="1"/>
      <c r="C216" s="9"/>
      <c r="D216" s="10" t="s">
        <v>321</v>
      </c>
      <c r="E216" s="1">
        <v>1</v>
      </c>
      <c r="F216" s="1" t="str">
        <f>VLOOKUP($G216,配置说明!$B$38:$D$41,2,0)</f>
        <v>战斗</v>
      </c>
      <c r="G216" s="1">
        <v>1</v>
      </c>
      <c r="H216" s="1">
        <v>5300204</v>
      </c>
      <c r="I216" s="1"/>
      <c r="J216" s="1"/>
      <c r="K216" s="1"/>
      <c r="L216" s="1"/>
      <c r="M216" s="1"/>
      <c r="N216" s="1">
        <v>1612</v>
      </c>
      <c r="O216" s="1"/>
      <c r="P216" s="28"/>
      <c r="Q216" s="1">
        <v>107</v>
      </c>
      <c r="R216" s="1">
        <v>0</v>
      </c>
      <c r="S216" s="1">
        <v>0</v>
      </c>
      <c r="T216" s="1">
        <v>0</v>
      </c>
      <c r="U216" s="1"/>
      <c r="V216" s="1"/>
      <c r="W216" s="1"/>
      <c r="X216" s="1">
        <v>600</v>
      </c>
      <c r="Y216" s="21" t="s">
        <v>101</v>
      </c>
      <c r="Z216" s="21" t="s">
        <v>499</v>
      </c>
      <c r="AA216" s="9" t="s">
        <v>84</v>
      </c>
      <c r="AB216" s="13" t="s">
        <v>87</v>
      </c>
      <c r="AC216" s="13" t="s">
        <v>87</v>
      </c>
    </row>
    <row r="217" spans="1:29" x14ac:dyDescent="0.2">
      <c r="A217" s="1">
        <v>5300205</v>
      </c>
      <c r="B217" s="1"/>
      <c r="C217" s="9"/>
      <c r="D217" s="10" t="s">
        <v>321</v>
      </c>
      <c r="E217" s="1">
        <v>1</v>
      </c>
      <c r="F217" s="1" t="str">
        <f>VLOOKUP($G217,配置说明!$B$38:$D$41,2,0)</f>
        <v>战斗</v>
      </c>
      <c r="G217" s="1">
        <v>1</v>
      </c>
      <c r="H217" s="1">
        <v>5300205</v>
      </c>
      <c r="I217" s="1"/>
      <c r="J217" s="1"/>
      <c r="K217" s="1"/>
      <c r="L217" s="1"/>
      <c r="M217" s="1"/>
      <c r="N217" s="1">
        <v>1612</v>
      </c>
      <c r="O217" s="1"/>
      <c r="P217" s="28"/>
      <c r="Q217" s="1">
        <v>107</v>
      </c>
      <c r="R217" s="1">
        <v>0</v>
      </c>
      <c r="S217" s="1">
        <v>0</v>
      </c>
      <c r="T217" s="1">
        <v>0</v>
      </c>
      <c r="U217" s="1"/>
      <c r="V217" s="1"/>
      <c r="W217" s="1"/>
      <c r="X217" s="1">
        <v>600</v>
      </c>
      <c r="Y217" s="21" t="s">
        <v>101</v>
      </c>
      <c r="Z217" s="21" t="s">
        <v>499</v>
      </c>
      <c r="AA217" s="9" t="s">
        <v>84</v>
      </c>
      <c r="AB217" s="13" t="s">
        <v>87</v>
      </c>
      <c r="AC217" s="13" t="s">
        <v>87</v>
      </c>
    </row>
    <row r="218" spans="1:29" x14ac:dyDescent="0.2">
      <c r="A218" s="1">
        <v>5300301</v>
      </c>
      <c r="B218" s="1"/>
      <c r="C218" s="9"/>
      <c r="D218" s="9" t="s">
        <v>316</v>
      </c>
      <c r="E218" s="1">
        <v>1</v>
      </c>
      <c r="F218" s="1" t="str">
        <f>VLOOKUP($G218,配置说明!$B$38:$D$41,2,0)</f>
        <v>战斗</v>
      </c>
      <c r="G218" s="1">
        <v>1</v>
      </c>
      <c r="H218" s="1">
        <v>5300301</v>
      </c>
      <c r="I218" s="1"/>
      <c r="J218" s="1"/>
      <c r="K218" s="1"/>
      <c r="L218" s="1"/>
      <c r="M218" s="1"/>
      <c r="N218" s="18"/>
      <c r="O218" s="1" t="s">
        <v>560</v>
      </c>
      <c r="P218" s="28"/>
      <c r="Q218" s="1">
        <v>107</v>
      </c>
      <c r="R218" s="1">
        <v>0</v>
      </c>
      <c r="S218" s="1">
        <v>0</v>
      </c>
      <c r="T218" s="1">
        <v>0</v>
      </c>
      <c r="U218" s="1"/>
      <c r="V218" s="1"/>
      <c r="W218" s="1"/>
      <c r="X218" s="1">
        <v>600</v>
      </c>
      <c r="Y218" s="21" t="s">
        <v>101</v>
      </c>
      <c r="Z218" s="21" t="s">
        <v>499</v>
      </c>
      <c r="AA218" s="9" t="s">
        <v>84</v>
      </c>
      <c r="AB218" s="13" t="s">
        <v>87</v>
      </c>
      <c r="AC218" s="13" t="s">
        <v>87</v>
      </c>
    </row>
    <row r="219" spans="1:29" x14ac:dyDescent="0.2">
      <c r="A219" s="1">
        <v>5400101</v>
      </c>
      <c r="B219" s="1"/>
      <c r="C219" s="9"/>
      <c r="D219" s="9" t="s">
        <v>317</v>
      </c>
      <c r="E219" s="1">
        <v>1</v>
      </c>
      <c r="F219" s="1" t="str">
        <f>VLOOKUP($G219,配置说明!$B$38:$D$41,2,0)</f>
        <v>战斗</v>
      </c>
      <c r="G219" s="1">
        <v>1</v>
      </c>
      <c r="H219" s="1">
        <v>5400101</v>
      </c>
      <c r="I219" s="1"/>
      <c r="J219" s="1"/>
      <c r="K219" s="1"/>
      <c r="L219" s="1"/>
      <c r="M219" s="1"/>
      <c r="N219" s="18"/>
      <c r="O219" s="1" t="s">
        <v>560</v>
      </c>
      <c r="P219" s="28"/>
      <c r="Q219" s="1">
        <v>107</v>
      </c>
      <c r="R219" s="1">
        <v>0</v>
      </c>
      <c r="S219" s="1">
        <v>0</v>
      </c>
      <c r="T219" s="1">
        <v>0</v>
      </c>
      <c r="U219" s="1"/>
      <c r="V219" s="1"/>
      <c r="W219" s="1"/>
      <c r="X219" s="1">
        <v>600</v>
      </c>
      <c r="Y219" s="21" t="s">
        <v>101</v>
      </c>
      <c r="Z219" s="21" t="s">
        <v>499</v>
      </c>
      <c r="AA219" s="9" t="s">
        <v>84</v>
      </c>
      <c r="AB219" s="13" t="s">
        <v>87</v>
      </c>
      <c r="AC219" s="13" t="s">
        <v>87</v>
      </c>
    </row>
    <row r="220" spans="1:29" x14ac:dyDescent="0.2">
      <c r="A220" s="1">
        <v>5400102</v>
      </c>
      <c r="B220" s="1"/>
      <c r="C220" s="9"/>
      <c r="D220" s="9" t="s">
        <v>317</v>
      </c>
      <c r="E220" s="1">
        <v>1</v>
      </c>
      <c r="F220" s="1" t="str">
        <f>VLOOKUP($G220,配置说明!$B$38:$D$41,2,0)</f>
        <v>战斗</v>
      </c>
      <c r="G220" s="1">
        <v>1</v>
      </c>
      <c r="H220" s="1">
        <v>5400102</v>
      </c>
      <c r="I220" s="1"/>
      <c r="J220" s="1"/>
      <c r="K220" s="1"/>
      <c r="L220" s="1"/>
      <c r="M220" s="1"/>
      <c r="N220" s="18"/>
      <c r="O220" s="1" t="s">
        <v>560</v>
      </c>
      <c r="P220" s="28"/>
      <c r="Q220" s="1">
        <v>107</v>
      </c>
      <c r="R220" s="1">
        <v>0</v>
      </c>
      <c r="S220" s="1">
        <v>0</v>
      </c>
      <c r="T220" s="1">
        <v>0</v>
      </c>
      <c r="U220" s="1"/>
      <c r="V220" s="1"/>
      <c r="W220" s="1"/>
      <c r="X220" s="1">
        <v>600</v>
      </c>
      <c r="Y220" s="21" t="s">
        <v>101</v>
      </c>
      <c r="Z220" s="21" t="s">
        <v>499</v>
      </c>
      <c r="AA220" s="9" t="s">
        <v>84</v>
      </c>
      <c r="AB220" s="13" t="s">
        <v>87</v>
      </c>
      <c r="AC220" s="13" t="s">
        <v>87</v>
      </c>
    </row>
    <row r="221" spans="1:29" x14ac:dyDescent="0.2">
      <c r="A221" s="1">
        <v>5400103</v>
      </c>
      <c r="B221" s="1"/>
      <c r="C221" s="9"/>
      <c r="D221" s="9" t="s">
        <v>317</v>
      </c>
      <c r="E221" s="1">
        <v>1</v>
      </c>
      <c r="F221" s="1" t="str">
        <f>VLOOKUP($G221,配置说明!$B$38:$D$41,2,0)</f>
        <v>战斗</v>
      </c>
      <c r="G221" s="1">
        <v>1</v>
      </c>
      <c r="H221" s="1">
        <v>5400103</v>
      </c>
      <c r="I221" s="1"/>
      <c r="J221" s="1"/>
      <c r="K221" s="1"/>
      <c r="L221" s="1"/>
      <c r="M221" s="1"/>
      <c r="N221" s="18"/>
      <c r="O221" s="1" t="s">
        <v>560</v>
      </c>
      <c r="P221" s="28"/>
      <c r="Q221" s="1">
        <v>107</v>
      </c>
      <c r="R221" s="1">
        <v>0</v>
      </c>
      <c r="S221" s="1">
        <v>0</v>
      </c>
      <c r="T221" s="1">
        <v>0</v>
      </c>
      <c r="U221" s="1"/>
      <c r="V221" s="1"/>
      <c r="W221" s="1"/>
      <c r="X221" s="1">
        <v>600</v>
      </c>
      <c r="Y221" s="21" t="s">
        <v>101</v>
      </c>
      <c r="Z221" s="21" t="s">
        <v>499</v>
      </c>
      <c r="AA221" s="9" t="s">
        <v>84</v>
      </c>
      <c r="AB221" s="13" t="s">
        <v>87</v>
      </c>
      <c r="AC221" s="13" t="s">
        <v>87</v>
      </c>
    </row>
    <row r="222" spans="1:29" x14ac:dyDescent="0.2">
      <c r="A222" s="1">
        <v>5400104</v>
      </c>
      <c r="B222" s="1"/>
      <c r="C222" s="9"/>
      <c r="D222" s="9" t="s">
        <v>317</v>
      </c>
      <c r="E222" s="1">
        <v>1</v>
      </c>
      <c r="F222" s="1" t="str">
        <f>VLOOKUP($G222,配置说明!$B$38:$D$41,2,0)</f>
        <v>战斗</v>
      </c>
      <c r="G222" s="1">
        <v>1</v>
      </c>
      <c r="H222" s="1">
        <v>5400104</v>
      </c>
      <c r="I222" s="1"/>
      <c r="J222" s="1"/>
      <c r="K222" s="1"/>
      <c r="L222" s="1"/>
      <c r="M222" s="1"/>
      <c r="N222" s="18"/>
      <c r="O222" s="1" t="s">
        <v>560</v>
      </c>
      <c r="P222" s="28"/>
      <c r="Q222" s="1">
        <v>107</v>
      </c>
      <c r="R222" s="1">
        <v>0</v>
      </c>
      <c r="S222" s="1">
        <v>0</v>
      </c>
      <c r="T222" s="1">
        <v>0</v>
      </c>
      <c r="U222" s="1"/>
      <c r="V222" s="1"/>
      <c r="W222" s="1"/>
      <c r="X222" s="1">
        <v>600</v>
      </c>
      <c r="Y222" s="21" t="s">
        <v>101</v>
      </c>
      <c r="Z222" s="21" t="s">
        <v>499</v>
      </c>
      <c r="AA222" s="9" t="s">
        <v>84</v>
      </c>
      <c r="AB222" s="13" t="s">
        <v>87</v>
      </c>
      <c r="AC222" s="13" t="s">
        <v>87</v>
      </c>
    </row>
    <row r="223" spans="1:29" x14ac:dyDescent="0.2">
      <c r="A223" s="1">
        <v>5400105</v>
      </c>
      <c r="B223" s="1"/>
      <c r="C223" s="9"/>
      <c r="D223" s="9" t="s">
        <v>317</v>
      </c>
      <c r="E223" s="1">
        <v>1</v>
      </c>
      <c r="F223" s="1" t="str">
        <f>VLOOKUP($G223,配置说明!$B$38:$D$41,2,0)</f>
        <v>战斗</v>
      </c>
      <c r="G223" s="1">
        <v>1</v>
      </c>
      <c r="H223" s="1">
        <v>5400105</v>
      </c>
      <c r="I223" s="1"/>
      <c r="J223" s="1"/>
      <c r="K223" s="1"/>
      <c r="L223" s="1"/>
      <c r="M223" s="1"/>
      <c r="N223" s="18"/>
      <c r="O223" s="1" t="s">
        <v>560</v>
      </c>
      <c r="P223" s="28"/>
      <c r="Q223" s="1">
        <v>107</v>
      </c>
      <c r="R223" s="1">
        <v>0</v>
      </c>
      <c r="S223" s="1">
        <v>0</v>
      </c>
      <c r="T223" s="1">
        <v>0</v>
      </c>
      <c r="U223" s="1"/>
      <c r="V223" s="1"/>
      <c r="W223" s="1"/>
      <c r="X223" s="1">
        <v>600</v>
      </c>
      <c r="Y223" s="21" t="s">
        <v>101</v>
      </c>
      <c r="Z223" s="21" t="s">
        <v>499</v>
      </c>
      <c r="AA223" s="9" t="s">
        <v>84</v>
      </c>
      <c r="AB223" s="13" t="s">
        <v>87</v>
      </c>
      <c r="AC223" s="13" t="s">
        <v>87</v>
      </c>
    </row>
    <row r="224" spans="1:29" x14ac:dyDescent="0.2">
      <c r="A224" s="1">
        <v>5400201</v>
      </c>
      <c r="B224" s="1"/>
      <c r="C224" s="9"/>
      <c r="D224" s="9" t="s">
        <v>318</v>
      </c>
      <c r="E224" s="1">
        <v>1</v>
      </c>
      <c r="F224" s="1" t="str">
        <f>VLOOKUP($G224,配置说明!$B$38:$D$41,2,0)</f>
        <v>战斗</v>
      </c>
      <c r="G224" s="1">
        <v>1</v>
      </c>
      <c r="H224" s="1">
        <v>5400201</v>
      </c>
      <c r="I224" s="1"/>
      <c r="J224" s="1"/>
      <c r="K224" s="1"/>
      <c r="L224" s="1"/>
      <c r="M224" s="1"/>
      <c r="N224" s="18"/>
      <c r="O224" s="1" t="s">
        <v>560</v>
      </c>
      <c r="P224" s="28"/>
      <c r="Q224" s="1">
        <v>107</v>
      </c>
      <c r="R224" s="1">
        <v>0</v>
      </c>
      <c r="S224" s="1">
        <v>0</v>
      </c>
      <c r="T224" s="1">
        <v>0</v>
      </c>
      <c r="U224" s="1"/>
      <c r="V224" s="1"/>
      <c r="W224" s="1"/>
      <c r="X224" s="1">
        <v>600</v>
      </c>
      <c r="Y224" s="21" t="s">
        <v>101</v>
      </c>
      <c r="Z224" s="21" t="s">
        <v>499</v>
      </c>
      <c r="AA224" s="9" t="s">
        <v>84</v>
      </c>
      <c r="AB224" s="13" t="s">
        <v>87</v>
      </c>
      <c r="AC224" s="13" t="s">
        <v>87</v>
      </c>
    </row>
    <row r="225" spans="1:29" x14ac:dyDescent="0.2">
      <c r="A225" s="1">
        <v>5400202</v>
      </c>
      <c r="B225" s="1"/>
      <c r="C225" s="9"/>
      <c r="D225" s="9" t="s">
        <v>318</v>
      </c>
      <c r="E225" s="1">
        <v>1</v>
      </c>
      <c r="F225" s="1" t="str">
        <f>VLOOKUP($G225,配置说明!$B$38:$D$41,2,0)</f>
        <v>战斗</v>
      </c>
      <c r="G225" s="1">
        <v>1</v>
      </c>
      <c r="H225" s="1">
        <v>5400202</v>
      </c>
      <c r="I225" s="1"/>
      <c r="J225" s="1"/>
      <c r="K225" s="1"/>
      <c r="L225" s="1"/>
      <c r="M225" s="1"/>
      <c r="N225" s="18"/>
      <c r="O225" s="1" t="s">
        <v>560</v>
      </c>
      <c r="P225" s="28"/>
      <c r="Q225" s="1">
        <v>107</v>
      </c>
      <c r="R225" s="1">
        <v>0</v>
      </c>
      <c r="S225" s="1">
        <v>0</v>
      </c>
      <c r="T225" s="1">
        <v>0</v>
      </c>
      <c r="U225" s="1"/>
      <c r="V225" s="1"/>
      <c r="W225" s="1"/>
      <c r="X225" s="1">
        <v>600</v>
      </c>
      <c r="Y225" s="21" t="s">
        <v>101</v>
      </c>
      <c r="Z225" s="21" t="s">
        <v>499</v>
      </c>
      <c r="AA225" s="9" t="s">
        <v>84</v>
      </c>
      <c r="AB225" s="13" t="s">
        <v>87</v>
      </c>
      <c r="AC225" s="13" t="s">
        <v>87</v>
      </c>
    </row>
    <row r="226" spans="1:29" x14ac:dyDescent="0.2">
      <c r="A226" s="1">
        <v>5400203</v>
      </c>
      <c r="B226" s="1"/>
      <c r="C226" s="9"/>
      <c r="D226" s="9" t="s">
        <v>318</v>
      </c>
      <c r="E226" s="1">
        <v>1</v>
      </c>
      <c r="F226" s="1" t="str">
        <f>VLOOKUP($G226,配置说明!$B$38:$D$41,2,0)</f>
        <v>战斗</v>
      </c>
      <c r="G226" s="1">
        <v>1</v>
      </c>
      <c r="H226" s="1">
        <v>5400203</v>
      </c>
      <c r="I226" s="1"/>
      <c r="J226" s="1"/>
      <c r="K226" s="1"/>
      <c r="L226" s="1"/>
      <c r="M226" s="1"/>
      <c r="N226" s="18"/>
      <c r="O226" s="1" t="s">
        <v>560</v>
      </c>
      <c r="P226" s="28"/>
      <c r="Q226" s="1">
        <v>107</v>
      </c>
      <c r="R226" s="1">
        <v>0</v>
      </c>
      <c r="S226" s="1">
        <v>0</v>
      </c>
      <c r="T226" s="1">
        <v>0</v>
      </c>
      <c r="U226" s="1"/>
      <c r="V226" s="1"/>
      <c r="W226" s="1"/>
      <c r="X226" s="1">
        <v>600</v>
      </c>
      <c r="Y226" s="21" t="s">
        <v>101</v>
      </c>
      <c r="Z226" s="21" t="s">
        <v>499</v>
      </c>
      <c r="AA226" s="9" t="s">
        <v>84</v>
      </c>
      <c r="AB226" s="13" t="s">
        <v>87</v>
      </c>
      <c r="AC226" s="13" t="s">
        <v>87</v>
      </c>
    </row>
    <row r="227" spans="1:29" x14ac:dyDescent="0.2">
      <c r="A227" s="1">
        <v>5400204</v>
      </c>
      <c r="B227" s="1"/>
      <c r="C227" s="9"/>
      <c r="D227" s="9" t="s">
        <v>318</v>
      </c>
      <c r="E227" s="1">
        <v>1</v>
      </c>
      <c r="F227" s="1" t="str">
        <f>VLOOKUP($G227,配置说明!$B$38:$D$41,2,0)</f>
        <v>战斗</v>
      </c>
      <c r="G227" s="1">
        <v>1</v>
      </c>
      <c r="H227" s="1">
        <v>5400204</v>
      </c>
      <c r="I227" s="1"/>
      <c r="J227" s="1"/>
      <c r="K227" s="1"/>
      <c r="L227" s="1"/>
      <c r="M227" s="1"/>
      <c r="N227" s="18"/>
      <c r="O227" s="1" t="s">
        <v>560</v>
      </c>
      <c r="P227" s="28"/>
      <c r="Q227" s="1">
        <v>107</v>
      </c>
      <c r="R227" s="1">
        <v>0</v>
      </c>
      <c r="S227" s="1">
        <v>0</v>
      </c>
      <c r="T227" s="1">
        <v>0</v>
      </c>
      <c r="U227" s="1"/>
      <c r="V227" s="1"/>
      <c r="W227" s="1"/>
      <c r="X227" s="1">
        <v>600</v>
      </c>
      <c r="Y227" s="21" t="s">
        <v>101</v>
      </c>
      <c r="Z227" s="21" t="s">
        <v>499</v>
      </c>
      <c r="AA227" s="9" t="s">
        <v>84</v>
      </c>
      <c r="AB227" s="13" t="s">
        <v>87</v>
      </c>
      <c r="AC227" s="13" t="s">
        <v>87</v>
      </c>
    </row>
    <row r="228" spans="1:29" x14ac:dyDescent="0.2">
      <c r="A228" s="1">
        <v>5400205</v>
      </c>
      <c r="B228" s="1"/>
      <c r="C228" s="9"/>
      <c r="D228" s="9" t="s">
        <v>318</v>
      </c>
      <c r="E228" s="1">
        <v>1</v>
      </c>
      <c r="F228" s="1" t="str">
        <f>VLOOKUP($G228,配置说明!$B$38:$D$41,2,0)</f>
        <v>战斗</v>
      </c>
      <c r="G228" s="1">
        <v>1</v>
      </c>
      <c r="H228" s="1">
        <v>5400205</v>
      </c>
      <c r="I228" s="1"/>
      <c r="J228" s="1"/>
      <c r="K228" s="1"/>
      <c r="L228" s="1"/>
      <c r="M228" s="1"/>
      <c r="N228" s="18"/>
      <c r="O228" s="1" t="s">
        <v>560</v>
      </c>
      <c r="P228" s="28"/>
      <c r="Q228" s="1">
        <v>107</v>
      </c>
      <c r="R228" s="1">
        <v>0</v>
      </c>
      <c r="S228" s="1">
        <v>0</v>
      </c>
      <c r="T228" s="1">
        <v>0</v>
      </c>
      <c r="U228" s="1"/>
      <c r="V228" s="1"/>
      <c r="W228" s="1"/>
      <c r="X228" s="1">
        <v>600</v>
      </c>
      <c r="Y228" s="21" t="s">
        <v>101</v>
      </c>
      <c r="Z228" s="21" t="s">
        <v>499</v>
      </c>
      <c r="AA228" s="9" t="s">
        <v>84</v>
      </c>
      <c r="AB228" s="13" t="s">
        <v>87</v>
      </c>
      <c r="AC228" s="13" t="s">
        <v>87</v>
      </c>
    </row>
    <row r="229" spans="1:29" x14ac:dyDescent="0.2">
      <c r="A229" s="1">
        <v>5400301</v>
      </c>
      <c r="B229" s="1"/>
      <c r="C229" s="9"/>
      <c r="D229" s="9" t="s">
        <v>319</v>
      </c>
      <c r="E229" s="1">
        <v>1</v>
      </c>
      <c r="F229" s="1" t="str">
        <f>VLOOKUP($G229,配置说明!$B$38:$D$41,2,0)</f>
        <v>战斗</v>
      </c>
      <c r="G229" s="1">
        <v>1</v>
      </c>
      <c r="H229" s="1">
        <v>5400301</v>
      </c>
      <c r="I229" s="1"/>
      <c r="J229" s="1"/>
      <c r="K229" s="1"/>
      <c r="L229" s="1"/>
      <c r="M229" s="1"/>
      <c r="N229" s="18"/>
      <c r="O229" s="1" t="s">
        <v>560</v>
      </c>
      <c r="P229" s="28"/>
      <c r="Q229" s="1">
        <v>107</v>
      </c>
      <c r="R229" s="1">
        <v>0</v>
      </c>
      <c r="S229" s="1">
        <v>0</v>
      </c>
      <c r="T229" s="1">
        <v>0</v>
      </c>
      <c r="U229" s="1"/>
      <c r="V229" s="1"/>
      <c r="W229" s="1"/>
      <c r="X229" s="1">
        <v>600</v>
      </c>
      <c r="Y229" s="21" t="s">
        <v>101</v>
      </c>
      <c r="Z229" s="21" t="s">
        <v>499</v>
      </c>
      <c r="AA229" s="9" t="s">
        <v>84</v>
      </c>
      <c r="AB229" s="13" t="s">
        <v>87</v>
      </c>
      <c r="AC229" s="13" t="s">
        <v>87</v>
      </c>
    </row>
    <row r="230" spans="1:29" x14ac:dyDescent="0.2">
      <c r="A230" s="1">
        <v>5400302</v>
      </c>
      <c r="B230" s="1"/>
      <c r="C230" s="9"/>
      <c r="D230" s="9" t="s">
        <v>319</v>
      </c>
      <c r="E230" s="1">
        <v>1</v>
      </c>
      <c r="F230" s="1" t="str">
        <f>VLOOKUP($G230,配置说明!$B$38:$D$41,2,0)</f>
        <v>战斗</v>
      </c>
      <c r="G230" s="1">
        <v>1</v>
      </c>
      <c r="H230" s="1">
        <v>5400302</v>
      </c>
      <c r="I230" s="1"/>
      <c r="J230" s="1"/>
      <c r="K230" s="1"/>
      <c r="L230" s="1"/>
      <c r="M230" s="1"/>
      <c r="N230" s="18"/>
      <c r="O230" s="1" t="s">
        <v>560</v>
      </c>
      <c r="P230" s="28"/>
      <c r="Q230" s="1">
        <v>107</v>
      </c>
      <c r="R230" s="1">
        <v>0</v>
      </c>
      <c r="S230" s="1">
        <v>0</v>
      </c>
      <c r="T230" s="1">
        <v>0</v>
      </c>
      <c r="U230" s="1"/>
      <c r="V230" s="1"/>
      <c r="W230" s="1"/>
      <c r="X230" s="1">
        <v>600</v>
      </c>
      <c r="Y230" s="21" t="s">
        <v>101</v>
      </c>
      <c r="Z230" s="21" t="s">
        <v>499</v>
      </c>
      <c r="AA230" s="9" t="s">
        <v>84</v>
      </c>
      <c r="AB230" s="13" t="s">
        <v>87</v>
      </c>
      <c r="AC230" s="13" t="s">
        <v>87</v>
      </c>
    </row>
    <row r="231" spans="1:29" x14ac:dyDescent="0.2">
      <c r="A231" s="1">
        <v>5400303</v>
      </c>
      <c r="B231" s="1"/>
      <c r="C231" s="9"/>
      <c r="D231" s="9" t="s">
        <v>319</v>
      </c>
      <c r="E231" s="1">
        <v>1</v>
      </c>
      <c r="F231" s="1" t="str">
        <f>VLOOKUP($G231,配置说明!$B$38:$D$41,2,0)</f>
        <v>战斗</v>
      </c>
      <c r="G231" s="1">
        <v>1</v>
      </c>
      <c r="H231" s="1">
        <v>5400303</v>
      </c>
      <c r="I231" s="1"/>
      <c r="J231" s="1"/>
      <c r="K231" s="1"/>
      <c r="L231" s="1"/>
      <c r="M231" s="1"/>
      <c r="N231" s="18"/>
      <c r="O231" s="1" t="s">
        <v>560</v>
      </c>
      <c r="P231" s="28"/>
      <c r="Q231" s="1">
        <v>107</v>
      </c>
      <c r="R231" s="1">
        <v>0</v>
      </c>
      <c r="S231" s="1">
        <v>0</v>
      </c>
      <c r="T231" s="1">
        <v>0</v>
      </c>
      <c r="U231" s="1"/>
      <c r="V231" s="1"/>
      <c r="W231" s="1"/>
      <c r="X231" s="1">
        <v>600</v>
      </c>
      <c r="Y231" s="21" t="s">
        <v>101</v>
      </c>
      <c r="Z231" s="21" t="s">
        <v>499</v>
      </c>
      <c r="AA231" s="9" t="s">
        <v>84</v>
      </c>
      <c r="AB231" s="13" t="s">
        <v>87</v>
      </c>
      <c r="AC231" s="13" t="s">
        <v>87</v>
      </c>
    </row>
    <row r="232" spans="1:29" x14ac:dyDescent="0.2">
      <c r="A232" s="1">
        <v>5400304</v>
      </c>
      <c r="B232" s="1"/>
      <c r="C232" s="9"/>
      <c r="D232" s="9" t="s">
        <v>319</v>
      </c>
      <c r="E232" s="1">
        <v>1</v>
      </c>
      <c r="F232" s="1" t="str">
        <f>VLOOKUP($G232,配置说明!$B$38:$D$41,2,0)</f>
        <v>战斗</v>
      </c>
      <c r="G232" s="1">
        <v>1</v>
      </c>
      <c r="H232" s="1">
        <v>5400304</v>
      </c>
      <c r="I232" s="1"/>
      <c r="J232" s="1"/>
      <c r="K232" s="1"/>
      <c r="L232" s="1"/>
      <c r="M232" s="1"/>
      <c r="N232" s="18"/>
      <c r="O232" s="1" t="s">
        <v>560</v>
      </c>
      <c r="P232" s="28"/>
      <c r="Q232" s="1">
        <v>107</v>
      </c>
      <c r="R232" s="1">
        <v>0</v>
      </c>
      <c r="S232" s="1">
        <v>0</v>
      </c>
      <c r="T232" s="1">
        <v>0</v>
      </c>
      <c r="U232" s="1"/>
      <c r="V232" s="1"/>
      <c r="W232" s="1"/>
      <c r="X232" s="1">
        <v>600</v>
      </c>
      <c r="Y232" s="21" t="s">
        <v>101</v>
      </c>
      <c r="Z232" s="21" t="s">
        <v>499</v>
      </c>
      <c r="AA232" s="9" t="s">
        <v>84</v>
      </c>
      <c r="AB232" s="13" t="s">
        <v>87</v>
      </c>
      <c r="AC232" s="13" t="s">
        <v>87</v>
      </c>
    </row>
    <row r="233" spans="1:29" x14ac:dyDescent="0.2">
      <c r="A233" s="1">
        <v>5400305</v>
      </c>
      <c r="B233" s="1"/>
      <c r="C233" s="9"/>
      <c r="D233" s="9" t="s">
        <v>319</v>
      </c>
      <c r="E233" s="1">
        <v>1</v>
      </c>
      <c r="F233" s="1" t="str">
        <f>VLOOKUP($G233,配置说明!$B$38:$D$41,2,0)</f>
        <v>战斗</v>
      </c>
      <c r="G233" s="1">
        <v>1</v>
      </c>
      <c r="H233" s="1">
        <v>5400305</v>
      </c>
      <c r="I233" s="1"/>
      <c r="J233" s="1"/>
      <c r="K233" s="1"/>
      <c r="L233" s="1"/>
      <c r="M233" s="1"/>
      <c r="N233" s="18"/>
      <c r="O233" s="1" t="s">
        <v>560</v>
      </c>
      <c r="P233" s="28"/>
      <c r="Q233" s="1">
        <v>107</v>
      </c>
      <c r="R233" s="1">
        <v>0</v>
      </c>
      <c r="S233" s="1">
        <v>0</v>
      </c>
      <c r="T233" s="1">
        <v>0</v>
      </c>
      <c r="U233" s="1"/>
      <c r="V233" s="1"/>
      <c r="W233" s="1"/>
      <c r="X233" s="1">
        <v>600</v>
      </c>
      <c r="Y233" s="21" t="s">
        <v>101</v>
      </c>
      <c r="Z233" s="21" t="s">
        <v>499</v>
      </c>
      <c r="AA233" s="9" t="s">
        <v>84</v>
      </c>
      <c r="AB233" s="13" t="s">
        <v>87</v>
      </c>
      <c r="AC233" s="13" t="s">
        <v>87</v>
      </c>
    </row>
    <row r="234" spans="1:29" x14ac:dyDescent="0.2">
      <c r="A234" s="1">
        <v>5400401</v>
      </c>
      <c r="B234" s="1"/>
      <c r="C234" s="9"/>
      <c r="D234" s="9" t="s">
        <v>320</v>
      </c>
      <c r="E234" s="1">
        <v>1</v>
      </c>
      <c r="F234" s="1" t="str">
        <f>VLOOKUP($G234,配置说明!$B$38:$D$41,2,0)</f>
        <v>战斗</v>
      </c>
      <c r="G234" s="1">
        <v>1</v>
      </c>
      <c r="H234" s="1">
        <v>5400401</v>
      </c>
      <c r="I234" s="1"/>
      <c r="J234" s="1"/>
      <c r="K234" s="1"/>
      <c r="L234" s="1"/>
      <c r="M234" s="1"/>
      <c r="N234" s="18"/>
      <c r="O234" s="1" t="s">
        <v>560</v>
      </c>
      <c r="P234" s="28"/>
      <c r="Q234" s="1">
        <v>107</v>
      </c>
      <c r="R234" s="1">
        <v>0</v>
      </c>
      <c r="S234" s="1">
        <v>0</v>
      </c>
      <c r="T234" s="1">
        <v>0</v>
      </c>
      <c r="U234" s="1"/>
      <c r="V234" s="1"/>
      <c r="W234" s="1"/>
      <c r="X234" s="1">
        <v>600</v>
      </c>
      <c r="Y234" s="21" t="s">
        <v>101</v>
      </c>
      <c r="Z234" s="21" t="s">
        <v>499</v>
      </c>
      <c r="AA234" s="9" t="s">
        <v>84</v>
      </c>
      <c r="AB234" s="13" t="s">
        <v>87</v>
      </c>
      <c r="AC234" s="13" t="s">
        <v>87</v>
      </c>
    </row>
    <row r="235" spans="1:29" x14ac:dyDescent="0.2">
      <c r="A235" s="1">
        <v>5400402</v>
      </c>
      <c r="B235" s="1"/>
      <c r="C235" s="9"/>
      <c r="D235" s="9" t="s">
        <v>320</v>
      </c>
      <c r="E235" s="1">
        <v>1</v>
      </c>
      <c r="F235" s="1" t="str">
        <f>VLOOKUP($G235,配置说明!$B$38:$D$41,2,0)</f>
        <v>战斗</v>
      </c>
      <c r="G235" s="1">
        <v>1</v>
      </c>
      <c r="H235" s="1">
        <v>5400402</v>
      </c>
      <c r="I235" s="1"/>
      <c r="J235" s="1"/>
      <c r="K235" s="1"/>
      <c r="L235" s="1"/>
      <c r="M235" s="1"/>
      <c r="N235" s="18"/>
      <c r="O235" s="1" t="s">
        <v>560</v>
      </c>
      <c r="P235" s="28"/>
      <c r="Q235" s="1">
        <v>107</v>
      </c>
      <c r="R235" s="1">
        <v>0</v>
      </c>
      <c r="S235" s="1">
        <v>0</v>
      </c>
      <c r="T235" s="1">
        <v>0</v>
      </c>
      <c r="U235" s="1"/>
      <c r="V235" s="1"/>
      <c r="W235" s="1"/>
      <c r="X235" s="1">
        <v>600</v>
      </c>
      <c r="Y235" s="21" t="s">
        <v>101</v>
      </c>
      <c r="Z235" s="21" t="s">
        <v>499</v>
      </c>
      <c r="AA235" s="9" t="s">
        <v>84</v>
      </c>
      <c r="AB235" s="13" t="s">
        <v>87</v>
      </c>
      <c r="AC235" s="13" t="s">
        <v>87</v>
      </c>
    </row>
    <row r="236" spans="1:29" x14ac:dyDescent="0.2">
      <c r="A236" s="1">
        <v>5400403</v>
      </c>
      <c r="B236" s="1"/>
      <c r="C236" s="9"/>
      <c r="D236" s="9" t="s">
        <v>320</v>
      </c>
      <c r="E236" s="1">
        <v>1</v>
      </c>
      <c r="F236" s="1" t="str">
        <f>VLOOKUP($G236,配置说明!$B$38:$D$41,2,0)</f>
        <v>战斗</v>
      </c>
      <c r="G236" s="1">
        <v>1</v>
      </c>
      <c r="H236" s="1">
        <v>5400403</v>
      </c>
      <c r="I236" s="1"/>
      <c r="J236" s="1"/>
      <c r="K236" s="1"/>
      <c r="L236" s="1"/>
      <c r="M236" s="1"/>
      <c r="N236" s="18"/>
      <c r="O236" s="1" t="s">
        <v>560</v>
      </c>
      <c r="P236" s="28"/>
      <c r="Q236" s="1">
        <v>107</v>
      </c>
      <c r="R236" s="1">
        <v>0</v>
      </c>
      <c r="S236" s="1">
        <v>0</v>
      </c>
      <c r="T236" s="1">
        <v>0</v>
      </c>
      <c r="U236" s="1"/>
      <c r="V236" s="1"/>
      <c r="W236" s="1"/>
      <c r="X236" s="1">
        <v>600</v>
      </c>
      <c r="Y236" s="21" t="s">
        <v>101</v>
      </c>
      <c r="Z236" s="21" t="s">
        <v>499</v>
      </c>
      <c r="AA236" s="9" t="s">
        <v>84</v>
      </c>
      <c r="AB236" s="13" t="s">
        <v>87</v>
      </c>
      <c r="AC236" s="13" t="s">
        <v>87</v>
      </c>
    </row>
    <row r="237" spans="1:29" x14ac:dyDescent="0.2">
      <c r="A237" s="1">
        <v>5400404</v>
      </c>
      <c r="B237" s="1"/>
      <c r="C237" s="9"/>
      <c r="D237" s="9" t="s">
        <v>320</v>
      </c>
      <c r="E237" s="1">
        <v>1</v>
      </c>
      <c r="F237" s="1" t="str">
        <f>VLOOKUP($G237,配置说明!$B$38:$D$41,2,0)</f>
        <v>战斗</v>
      </c>
      <c r="G237" s="1">
        <v>1</v>
      </c>
      <c r="H237" s="1">
        <v>5400404</v>
      </c>
      <c r="I237" s="1"/>
      <c r="J237" s="1"/>
      <c r="K237" s="1"/>
      <c r="L237" s="1"/>
      <c r="M237" s="1"/>
      <c r="N237" s="18"/>
      <c r="O237" s="1" t="s">
        <v>560</v>
      </c>
      <c r="P237" s="28"/>
      <c r="Q237" s="1">
        <v>107</v>
      </c>
      <c r="R237" s="1">
        <v>0</v>
      </c>
      <c r="S237" s="1">
        <v>0</v>
      </c>
      <c r="T237" s="1">
        <v>0</v>
      </c>
      <c r="U237" s="1"/>
      <c r="V237" s="1"/>
      <c r="W237" s="1"/>
      <c r="X237" s="1">
        <v>600</v>
      </c>
      <c r="Y237" s="21" t="s">
        <v>101</v>
      </c>
      <c r="Z237" s="21" t="s">
        <v>499</v>
      </c>
      <c r="AA237" s="9" t="s">
        <v>84</v>
      </c>
      <c r="AB237" s="13" t="s">
        <v>87</v>
      </c>
      <c r="AC237" s="13" t="s">
        <v>87</v>
      </c>
    </row>
    <row r="238" spans="1:29" x14ac:dyDescent="0.2">
      <c r="A238" s="1">
        <v>5400405</v>
      </c>
      <c r="B238" s="1"/>
      <c r="C238" s="9"/>
      <c r="D238" s="9" t="s">
        <v>320</v>
      </c>
      <c r="E238" s="1">
        <v>1</v>
      </c>
      <c r="F238" s="1" t="str">
        <f>VLOOKUP($G238,配置说明!$B$38:$D$41,2,0)</f>
        <v>战斗</v>
      </c>
      <c r="G238" s="1">
        <v>1</v>
      </c>
      <c r="H238" s="1">
        <v>5400405</v>
      </c>
      <c r="I238" s="1"/>
      <c r="J238" s="1"/>
      <c r="K238" s="1"/>
      <c r="L238" s="1"/>
      <c r="M238" s="1"/>
      <c r="N238" s="18"/>
      <c r="O238" s="1" t="s">
        <v>560</v>
      </c>
      <c r="P238" s="28"/>
      <c r="Q238" s="1">
        <v>107</v>
      </c>
      <c r="R238" s="1">
        <v>0</v>
      </c>
      <c r="S238" s="1">
        <v>0</v>
      </c>
      <c r="T238" s="1">
        <v>0</v>
      </c>
      <c r="U238" s="1"/>
      <c r="V238" s="1"/>
      <c r="W238" s="1"/>
      <c r="X238" s="1">
        <v>600</v>
      </c>
      <c r="Y238" s="21" t="s">
        <v>101</v>
      </c>
      <c r="Z238" s="21" t="s">
        <v>499</v>
      </c>
      <c r="AA238" s="9" t="s">
        <v>84</v>
      </c>
      <c r="AB238" s="13" t="s">
        <v>87</v>
      </c>
      <c r="AC238" s="13" t="s">
        <v>87</v>
      </c>
    </row>
    <row r="239" spans="1:29" x14ac:dyDescent="0.2">
      <c r="A239" s="1">
        <v>5400501</v>
      </c>
      <c r="B239" s="1"/>
      <c r="C239" s="9"/>
      <c r="D239" s="9" t="s">
        <v>246</v>
      </c>
      <c r="E239" s="1">
        <v>1</v>
      </c>
      <c r="F239" s="1" t="str">
        <f>VLOOKUP($G239,配置说明!$B$38:$D$41,2,0)</f>
        <v>战斗</v>
      </c>
      <c r="G239" s="1">
        <v>1</v>
      </c>
      <c r="H239" s="1">
        <v>5400501</v>
      </c>
      <c r="I239" s="1"/>
      <c r="J239" s="1"/>
      <c r="K239" s="1"/>
      <c r="L239" s="1"/>
      <c r="M239" s="1"/>
      <c r="N239" s="18"/>
      <c r="O239" s="1" t="s">
        <v>560</v>
      </c>
      <c r="P239" s="28"/>
      <c r="Q239" s="1">
        <v>107</v>
      </c>
      <c r="R239" s="1">
        <v>0</v>
      </c>
      <c r="S239" s="1">
        <v>0</v>
      </c>
      <c r="T239" s="1">
        <v>0</v>
      </c>
      <c r="U239" s="1"/>
      <c r="V239" s="1"/>
      <c r="W239" s="1"/>
      <c r="X239" s="1">
        <v>600</v>
      </c>
      <c r="Y239" s="21" t="s">
        <v>101</v>
      </c>
      <c r="Z239" s="21" t="s">
        <v>499</v>
      </c>
      <c r="AA239" s="9" t="s">
        <v>84</v>
      </c>
      <c r="AB239" s="13" t="s">
        <v>87</v>
      </c>
      <c r="AC239" s="13" t="s">
        <v>87</v>
      </c>
    </row>
    <row r="240" spans="1:29" x14ac:dyDescent="0.2">
      <c r="A240" s="1">
        <v>5400601</v>
      </c>
      <c r="B240" s="1"/>
      <c r="C240" s="9"/>
      <c r="D240" s="9" t="s">
        <v>246</v>
      </c>
      <c r="E240" s="1">
        <v>1</v>
      </c>
      <c r="F240" s="1" t="str">
        <f>VLOOKUP($G240,配置说明!$B$38:$D$41,2,0)</f>
        <v>战斗</v>
      </c>
      <c r="G240" s="1">
        <v>1</v>
      </c>
      <c r="H240" s="1">
        <v>5400601</v>
      </c>
      <c r="I240" s="1"/>
      <c r="J240" s="1"/>
      <c r="K240" s="1"/>
      <c r="L240" s="1"/>
      <c r="M240" s="1"/>
      <c r="N240" s="18"/>
      <c r="O240" s="1" t="s">
        <v>560</v>
      </c>
      <c r="P240" s="28"/>
      <c r="Q240" s="1">
        <v>107</v>
      </c>
      <c r="R240" s="1">
        <v>0</v>
      </c>
      <c r="S240" s="1">
        <v>0</v>
      </c>
      <c r="T240" s="1">
        <v>0</v>
      </c>
      <c r="U240" s="1"/>
      <c r="V240" s="1"/>
      <c r="W240" s="1"/>
      <c r="X240" s="1">
        <v>600</v>
      </c>
      <c r="Y240" s="21" t="s">
        <v>101</v>
      </c>
      <c r="Z240" s="21" t="s">
        <v>499</v>
      </c>
      <c r="AA240" s="9" t="s">
        <v>84</v>
      </c>
      <c r="AB240" s="13" t="s">
        <v>87</v>
      </c>
      <c r="AC240" s="13" t="s">
        <v>87</v>
      </c>
    </row>
  </sheetData>
  <autoFilter ref="A5:AB240" xr:uid="{00000000-0001-0000-0000-000000000000}"/>
  <phoneticPr fontId="5" type="noConversion"/>
  <conditionalFormatting sqref="A5:B5">
    <cfRule type="duplicateValues" dxfId="155" priority="169"/>
  </conditionalFormatting>
  <conditionalFormatting sqref="A6:B20 A56:B65">
    <cfRule type="duplicateValues" dxfId="154" priority="693"/>
    <cfRule type="duplicateValues" dxfId="153" priority="694"/>
  </conditionalFormatting>
  <conditionalFormatting sqref="A21:B35">
    <cfRule type="duplicateValues" dxfId="152" priority="685"/>
    <cfRule type="duplicateValues" dxfId="151" priority="686"/>
  </conditionalFormatting>
  <conditionalFormatting sqref="A36:B55">
    <cfRule type="duplicateValues" dxfId="150" priority="775"/>
    <cfRule type="duplicateValues" dxfId="149" priority="776"/>
    <cfRule type="duplicateValues" dxfId="148" priority="779"/>
  </conditionalFormatting>
  <conditionalFormatting sqref="A66:B75">
    <cfRule type="duplicateValues" dxfId="147" priority="756"/>
    <cfRule type="duplicateValues" dxfId="146" priority="757"/>
  </conditionalFormatting>
  <conditionalFormatting sqref="A76:B76">
    <cfRule type="duplicateValues" dxfId="145" priority="698"/>
    <cfRule type="duplicateValues" dxfId="144" priority="699"/>
    <cfRule type="duplicateValues" dxfId="143" priority="700"/>
  </conditionalFormatting>
  <conditionalFormatting sqref="A77:B77">
    <cfRule type="duplicateValues" dxfId="142" priority="669"/>
    <cfRule type="duplicateValues" dxfId="141" priority="670"/>
    <cfRule type="duplicateValues" dxfId="140" priority="671"/>
  </conditionalFormatting>
  <conditionalFormatting sqref="A78:B78">
    <cfRule type="duplicateValues" dxfId="139" priority="38"/>
    <cfRule type="duplicateValues" dxfId="138" priority="39"/>
  </conditionalFormatting>
  <conditionalFormatting sqref="A78:B115 A119:B150">
    <cfRule type="duplicateValues" dxfId="137" priority="908"/>
  </conditionalFormatting>
  <conditionalFormatting sqref="A79:B79">
    <cfRule type="duplicateValues" dxfId="136" priority="562"/>
    <cfRule type="duplicateValues" dxfId="135" priority="563"/>
  </conditionalFormatting>
  <conditionalFormatting sqref="A80:B115 A119:B150">
    <cfRule type="duplicateValues" dxfId="134" priority="910"/>
    <cfRule type="duplicateValues" dxfId="133" priority="911"/>
  </conditionalFormatting>
  <conditionalFormatting sqref="A100:B109">
    <cfRule type="duplicateValues" dxfId="132" priority="558"/>
    <cfRule type="duplicateValues" dxfId="131" priority="559"/>
  </conditionalFormatting>
  <conditionalFormatting sqref="A110:B115 A119:B150">
    <cfRule type="duplicateValues" dxfId="130" priority="914"/>
    <cfRule type="duplicateValues" dxfId="129" priority="915"/>
  </conditionalFormatting>
  <conditionalFormatting sqref="A116:B118">
    <cfRule type="duplicateValues" dxfId="128" priority="57"/>
    <cfRule type="duplicateValues" dxfId="127" priority="58"/>
    <cfRule type="duplicateValues" dxfId="126" priority="59"/>
    <cfRule type="duplicateValues" dxfId="125" priority="60"/>
    <cfRule type="duplicateValues" dxfId="124" priority="61"/>
  </conditionalFormatting>
  <conditionalFormatting sqref="A156:B167 A6:B35 A56:B75 A174:B175">
    <cfRule type="duplicateValues" dxfId="123" priority="770"/>
  </conditionalFormatting>
  <conditionalFormatting sqref="A156:B167 A174:B174">
    <cfRule type="duplicateValues" dxfId="122" priority="689"/>
    <cfRule type="duplicateValues" dxfId="121" priority="690"/>
  </conditionalFormatting>
  <conditionalFormatting sqref="A168:B170">
    <cfRule type="duplicateValues" dxfId="120" priority="634"/>
    <cfRule type="duplicateValues" dxfId="119" priority="635"/>
    <cfRule type="duplicateValues" dxfId="118" priority="636"/>
  </conditionalFormatting>
  <conditionalFormatting sqref="A171:B173">
    <cfRule type="duplicateValues" dxfId="117" priority="573"/>
    <cfRule type="duplicateValues" dxfId="116" priority="574"/>
    <cfRule type="duplicateValues" dxfId="115" priority="575"/>
  </conditionalFormatting>
  <conditionalFormatting sqref="A175:B175">
    <cfRule type="duplicateValues" dxfId="114" priority="687"/>
    <cfRule type="duplicateValues" dxfId="113" priority="688"/>
  </conditionalFormatting>
  <conditionalFormatting sqref="A176:B212">
    <cfRule type="duplicateValues" dxfId="112" priority="872"/>
    <cfRule type="duplicateValues" dxfId="111" priority="873"/>
    <cfRule type="duplicateValues" dxfId="110" priority="874"/>
  </conditionalFormatting>
  <conditionalFormatting sqref="A213:B217">
    <cfRule type="duplicateValues" dxfId="109" priority="388"/>
    <cfRule type="duplicateValues" dxfId="108" priority="389"/>
    <cfRule type="duplicateValues" dxfId="107" priority="390"/>
  </conditionalFormatting>
  <conditionalFormatting sqref="A218:B218">
    <cfRule type="duplicateValues" dxfId="106" priority="899"/>
    <cfRule type="duplicateValues" dxfId="105" priority="900"/>
    <cfRule type="duplicateValues" dxfId="104" priority="901"/>
  </conditionalFormatting>
  <conditionalFormatting sqref="A219:B223">
    <cfRule type="duplicateValues" dxfId="103" priority="374"/>
    <cfRule type="duplicateValues" dxfId="102" priority="375"/>
    <cfRule type="duplicateValues" dxfId="101" priority="376"/>
  </conditionalFormatting>
  <conditionalFormatting sqref="A224:B228">
    <cfRule type="duplicateValues" dxfId="100" priority="360"/>
    <cfRule type="duplicateValues" dxfId="99" priority="361"/>
    <cfRule type="duplicateValues" dxfId="98" priority="362"/>
  </conditionalFormatting>
  <conditionalFormatting sqref="A229:B233">
    <cfRule type="duplicateValues" dxfId="97" priority="346"/>
    <cfRule type="duplicateValues" dxfId="96" priority="347"/>
    <cfRule type="duplicateValues" dxfId="95" priority="348"/>
  </conditionalFormatting>
  <conditionalFormatting sqref="A234:B238">
    <cfRule type="duplicateValues" dxfId="94" priority="332"/>
    <cfRule type="duplicateValues" dxfId="93" priority="333"/>
    <cfRule type="duplicateValues" dxfId="92" priority="334"/>
  </conditionalFormatting>
  <conditionalFormatting sqref="A239:B239">
    <cfRule type="duplicateValues" dxfId="91" priority="318"/>
    <cfRule type="duplicateValues" dxfId="90" priority="319"/>
    <cfRule type="duplicateValues" dxfId="89" priority="320"/>
  </conditionalFormatting>
  <conditionalFormatting sqref="A240:B240">
    <cfRule type="duplicateValues" dxfId="88" priority="304"/>
    <cfRule type="duplicateValues" dxfId="87" priority="305"/>
    <cfRule type="duplicateValues" dxfId="86" priority="306"/>
  </conditionalFormatting>
  <conditionalFormatting sqref="F1:F1048576">
    <cfRule type="containsText" dxfId="85" priority="49" operator="containsText" text="剧情">
      <formula>NOT(ISERROR(SEARCH("剧情",F1)))</formula>
    </cfRule>
    <cfRule type="cellIs" dxfId="84" priority="55" operator="equal">
      <formula>"迷宫"</formula>
    </cfRule>
    <cfRule type="cellIs" dxfId="83" priority="56" operator="equal">
      <formula>"战斗"</formula>
    </cfRule>
  </conditionalFormatting>
  <conditionalFormatting sqref="G1:G202 F5:F240 O176:P240">
    <cfRule type="cellIs" dxfId="82" priority="168" operator="equal">
      <formula>1</formula>
    </cfRule>
  </conditionalFormatting>
  <conditionalFormatting sqref="F211 O176:P240">
    <cfRule type="cellIs" dxfId="81" priority="26" operator="equal">
      <formula>"迷宫"</formula>
    </cfRule>
    <cfRule type="cellIs" dxfId="80" priority="27" operator="equal">
      <formula>"战斗"</formula>
    </cfRule>
  </conditionalFormatting>
  <conditionalFormatting sqref="F203:G210">
    <cfRule type="cellIs" dxfId="79" priority="212" operator="equal">
      <formula>1</formula>
    </cfRule>
  </conditionalFormatting>
  <conditionalFormatting sqref="F213:G217">
    <cfRule type="cellIs" dxfId="78" priority="384" operator="equal">
      <formula>1</formula>
    </cfRule>
  </conditionalFormatting>
  <conditionalFormatting sqref="F219:G240">
    <cfRule type="cellIs" dxfId="77" priority="300" operator="equal">
      <formula>1</formula>
    </cfRule>
  </conditionalFormatting>
  <conditionalFormatting sqref="G1:G1048576 M181:M240 O176:P240">
    <cfRule type="cellIs" dxfId="76" priority="24" operator="equal">
      <formula>2</formula>
    </cfRule>
  </conditionalFormatting>
  <conditionalFormatting sqref="G1:G1048576">
    <cfRule type="cellIs" dxfId="75" priority="48" operator="equal">
      <formula>3</formula>
    </cfRule>
  </conditionalFormatting>
  <conditionalFormatting sqref="G212">
    <cfRule type="cellIs" dxfId="74" priority="477" operator="equal">
      <formula>1</formula>
    </cfRule>
  </conditionalFormatting>
  <conditionalFormatting sqref="G218">
    <cfRule type="cellIs" dxfId="73" priority="398" operator="equal">
      <formula>1</formula>
    </cfRule>
  </conditionalFormatting>
  <conditionalFormatting sqref="G241:G1048576">
    <cfRule type="cellIs" dxfId="72" priority="667" operator="equal">
      <formula>1</formula>
    </cfRule>
  </conditionalFormatting>
  <conditionalFormatting sqref="H64:H65">
    <cfRule type="duplicateValues" dxfId="71" priority="12"/>
    <cfRule type="duplicateValues" dxfId="70" priority="13"/>
    <cfRule type="duplicateValues" dxfId="69" priority="14"/>
  </conditionalFormatting>
  <conditionalFormatting sqref="H69:H70">
    <cfRule type="duplicateValues" dxfId="68" priority="9"/>
    <cfRule type="duplicateValues" dxfId="67" priority="10"/>
    <cfRule type="duplicateValues" dxfId="66" priority="11"/>
  </conditionalFormatting>
  <conditionalFormatting sqref="H74:H75">
    <cfRule type="duplicateValues" dxfId="65" priority="6"/>
    <cfRule type="duplicateValues" dxfId="64" priority="7"/>
    <cfRule type="duplicateValues" dxfId="63" priority="8"/>
  </conditionalFormatting>
  <conditionalFormatting sqref="H36:J55">
    <cfRule type="duplicateValues" dxfId="62" priority="50"/>
    <cfRule type="duplicateValues" dxfId="61" priority="51"/>
    <cfRule type="duplicateValues" dxfId="60" priority="52"/>
  </conditionalFormatting>
  <conditionalFormatting sqref="H178:J180 H184:J184 H188:J188 H191:J192 H205:J208 H211:J212">
    <cfRule type="duplicateValues" dxfId="59" priority="848"/>
    <cfRule type="duplicateValues" dxfId="58" priority="849"/>
    <cfRule type="duplicateValues" dxfId="57" priority="860"/>
  </conditionalFormatting>
  <conditionalFormatting sqref="H189:J190">
    <cfRule type="duplicateValues" dxfId="56" priority="40"/>
    <cfRule type="duplicateValues" dxfId="55" priority="41"/>
    <cfRule type="duplicateValues" dxfId="54" priority="42"/>
  </conditionalFormatting>
  <conditionalFormatting sqref="H196:J196">
    <cfRule type="duplicateValues" dxfId="53" priority="29"/>
    <cfRule type="duplicateValues" dxfId="52" priority="30"/>
    <cfRule type="duplicateValues" dxfId="51" priority="31"/>
  </conditionalFormatting>
  <conditionalFormatting sqref="H213:J217">
    <cfRule type="duplicateValues" dxfId="50" priority="84"/>
    <cfRule type="duplicateValues" dxfId="49" priority="85"/>
    <cfRule type="duplicateValues" dxfId="48" priority="86"/>
  </conditionalFormatting>
  <conditionalFormatting sqref="H218:J218">
    <cfRule type="duplicateValues" dxfId="47" priority="902"/>
    <cfRule type="duplicateValues" dxfId="46" priority="903"/>
    <cfRule type="duplicateValues" dxfId="45" priority="904"/>
  </conditionalFormatting>
  <conditionalFormatting sqref="H219:J223">
    <cfRule type="duplicateValues" dxfId="44" priority="81"/>
    <cfRule type="duplicateValues" dxfId="43" priority="82"/>
    <cfRule type="duplicateValues" dxfId="42" priority="83"/>
  </conditionalFormatting>
  <conditionalFormatting sqref="H224:J228">
    <cfRule type="duplicateValues" dxfId="41" priority="78"/>
    <cfRule type="duplicateValues" dxfId="40" priority="79"/>
    <cfRule type="duplicateValues" dxfId="39" priority="80"/>
  </conditionalFormatting>
  <conditionalFormatting sqref="H229:J233">
    <cfRule type="duplicateValues" dxfId="38" priority="75"/>
    <cfRule type="duplicateValues" dxfId="37" priority="76"/>
    <cfRule type="duplicateValues" dxfId="36" priority="77"/>
  </conditionalFormatting>
  <conditionalFormatting sqref="H234:J238">
    <cfRule type="duplicateValues" dxfId="35" priority="72"/>
    <cfRule type="duplicateValues" dxfId="34" priority="73"/>
    <cfRule type="duplicateValues" dxfId="33" priority="74"/>
  </conditionalFormatting>
  <conditionalFormatting sqref="H239:J239">
    <cfRule type="duplicateValues" dxfId="32" priority="69"/>
    <cfRule type="duplicateValues" dxfId="31" priority="70"/>
    <cfRule type="duplicateValues" dxfId="30" priority="71"/>
  </conditionalFormatting>
  <conditionalFormatting sqref="H240:J240">
    <cfRule type="duplicateValues" dxfId="29" priority="66"/>
    <cfRule type="duplicateValues" dxfId="28" priority="67"/>
    <cfRule type="duplicateValues" dxfId="27" priority="68"/>
  </conditionalFormatting>
  <conditionalFormatting sqref="I5:J5 K5:P15">
    <cfRule type="cellIs" dxfId="26" priority="21" operator="equal">
      <formula>"迷宫"</formula>
    </cfRule>
    <cfRule type="cellIs" dxfId="25" priority="22" operator="equal">
      <formula>"战斗"</formula>
    </cfRule>
    <cfRule type="cellIs" dxfId="24" priority="23" operator="equal">
      <formula>1</formula>
    </cfRule>
  </conditionalFormatting>
  <conditionalFormatting sqref="I61:J63">
    <cfRule type="duplicateValues" dxfId="23" priority="32"/>
    <cfRule type="duplicateValues" dxfId="22" priority="33"/>
    <cfRule type="duplicateValues" dxfId="21" priority="34"/>
  </conditionalFormatting>
  <conditionalFormatting sqref="K176:K177 K185:K187 K188:L190 K191:K192 K192:L240 N213:N217">
    <cfRule type="cellIs" dxfId="20" priority="659" operator="equal">
      <formula>"迷宫"</formula>
    </cfRule>
    <cfRule type="cellIs" dxfId="19" priority="660" operator="equal">
      <formula>"战斗"</formula>
    </cfRule>
  </conditionalFormatting>
  <conditionalFormatting sqref="K176:K177 K191:K192 K192:L240 N213:N217">
    <cfRule type="cellIs" dxfId="18" priority="661" operator="equal">
      <formula>1</formula>
    </cfRule>
  </conditionalFormatting>
  <conditionalFormatting sqref="K178:L184">
    <cfRule type="cellIs" dxfId="17" priority="45" operator="equal">
      <formula>"迷宫"</formula>
    </cfRule>
    <cfRule type="cellIs" dxfId="16" priority="46" operator="equal">
      <formula>"战斗"</formula>
    </cfRule>
  </conditionalFormatting>
  <conditionalFormatting sqref="K178:L190">
    <cfRule type="cellIs" dxfId="15" priority="44" operator="equal">
      <formula>1</formula>
    </cfRule>
  </conditionalFormatting>
  <conditionalFormatting sqref="L185:L187">
    <cfRule type="cellIs" dxfId="14" priority="43" operator="equal">
      <formula>2</formula>
    </cfRule>
  </conditionalFormatting>
  <conditionalFormatting sqref="M176:M177">
    <cfRule type="cellIs" dxfId="13" priority="143" operator="equal">
      <formula>2</formula>
    </cfRule>
  </conditionalFormatting>
  <conditionalFormatting sqref="M176:M240 F211:G211">
    <cfRule type="cellIs" dxfId="12" priority="25" operator="equal">
      <formula>1</formula>
    </cfRule>
  </conditionalFormatting>
  <conditionalFormatting sqref="M178:M204">
    <cfRule type="cellIs" dxfId="11" priority="35" operator="equal">
      <formula>"迷宫"</formula>
    </cfRule>
    <cfRule type="cellIs" dxfId="10" priority="36" operator="equal">
      <formula>"战斗"</formula>
    </cfRule>
  </conditionalFormatting>
  <conditionalFormatting sqref="M5:N15">
    <cfRule type="cellIs" dxfId="9" priority="161" operator="equal">
      <formula>2</formula>
    </cfRule>
  </conditionalFormatting>
  <conditionalFormatting sqref="N213:N217">
    <cfRule type="cellIs" dxfId="8" priority="658" operator="equal">
      <formula>2</formula>
    </cfRule>
  </conditionalFormatting>
  <conditionalFormatting sqref="O4">
    <cfRule type="cellIs" dxfId="7" priority="18" operator="equal">
      <formula>"迷宫"</formula>
    </cfRule>
    <cfRule type="cellIs" dxfId="6" priority="19" operator="equal">
      <formula>"战斗"</formula>
    </cfRule>
    <cfRule type="cellIs" dxfId="5" priority="20" operator="equal">
      <formula>1</formula>
    </cfRule>
  </conditionalFormatting>
  <conditionalFormatting sqref="A151:B155">
    <cfRule type="duplicateValues" dxfId="4" priority="1"/>
    <cfRule type="duplicateValues" dxfId="3" priority="2"/>
    <cfRule type="duplicateValues" dxfId="2" priority="3"/>
    <cfRule type="duplicateValues" dxfId="1" priority="4"/>
    <cfRule type="duplicateValues" dxfId="0" priority="5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配置说明</vt:lpstr>
      <vt:lpstr>关卡配置表|CS|StageData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fengzhuang</cp:lastModifiedBy>
  <dcterms:created xsi:type="dcterms:W3CDTF">2021-08-16T03:41:00Z</dcterms:created>
  <dcterms:modified xsi:type="dcterms:W3CDTF">2023-05-10T13:07:31Z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C599C69A67894CFF892DAB1AE7E84A87</vt:lpwstr>
  </property>
  <property fmtid="{D5CDD505-2E9C-101B-9397-08002B2CF9AE}" pid="3" name="KSOProductBuildVer">
    <vt:lpwstr>2052-11.1.0.11115</vt:lpwstr>
  </property>
</Properties>
</file>