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8DFC64D7-BD18-4D5B-AE78-AD7066D17AF5}" xr6:coauthVersionLast="47" xr6:coauthVersionMax="47" xr10:uidLastSave="{00000000-0000-0000-0000-000000000000}"/>
  <bookViews>
    <workbookView xWindow="-120" yWindow="-120" windowWidth="29040" windowHeight="15840" activeTab="1" xr2:uid="{519D668C-0D60-46F0-AFD6-1DA2D0BA796F}"/>
  </bookViews>
  <sheets>
    <sheet name="配置说明" sheetId="2" r:id="rId1"/>
    <sheet name="功能屏蔽表|CS|BarrierData" sheetId="1" r:id="rId2"/>
  </sheets>
  <definedNames>
    <definedName name="_xlnm._FilterDatabase" localSheetId="1" hidden="1">'功能屏蔽表|CS|BarrierData'!$A$5:$H$59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E53" i="1"/>
  <c r="G53" i="1"/>
  <c r="G48" i="1"/>
  <c r="E48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G52" i="1"/>
  <c r="E5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9" i="1"/>
  <c r="G50" i="1"/>
  <c r="G51" i="1"/>
  <c r="G54" i="1"/>
  <c r="G55" i="1"/>
  <c r="G56" i="1"/>
  <c r="G57" i="1"/>
  <c r="G58" i="1"/>
  <c r="G59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9" i="1"/>
  <c r="E50" i="1"/>
  <c r="E51" i="1"/>
  <c r="E54" i="1"/>
  <c r="E55" i="1"/>
  <c r="E56" i="1"/>
  <c r="E57" i="1"/>
  <c r="E58" i="1"/>
  <c r="E59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系统功能的唯一id</t>
        </r>
      </text>
    </comment>
    <comment ref="C5" authorId="1" shapeId="0" xr:uid="{764DF146-37F8-4510-89B9-8A1FCB04A318}">
      <text>
        <r>
          <rPr>
            <sz val="9"/>
            <color indexed="81"/>
            <rFont val="宋体"/>
            <family val="3"/>
            <charset val="134"/>
          </rPr>
          <t xml:space="preserve">配置说明页
</t>
        </r>
      </text>
    </comment>
    <comment ref="D5" authorId="1" shapeId="0" xr:uid="{1BD8E1EF-BC6E-49BA-87DD-81971D73F8E4}">
      <text>
        <r>
          <rPr>
            <sz val="9"/>
            <color indexed="81"/>
            <rFont val="宋体"/>
            <charset val="134"/>
          </rPr>
          <t xml:space="preserve">部分屏蔽内容需要填写参数，参数和程序约定好填在了gm平台上，这里需要填1说明
</t>
        </r>
      </text>
    </comment>
    <comment ref="F5" authorId="1" shapeId="0" xr:uid="{68273561-B151-4ABF-BBF7-6E27A7E16209}">
      <text>
        <r>
          <rPr>
            <sz val="9"/>
            <color indexed="81"/>
            <rFont val="宋体"/>
            <family val="3"/>
            <charset val="134"/>
          </rPr>
          <t xml:space="preserve">后端1前端0
</t>
        </r>
      </text>
    </comment>
    <comment ref="H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对应的屏蔽系统名称</t>
        </r>
      </text>
    </comment>
  </commentList>
</comments>
</file>

<file path=xl/sharedStrings.xml><?xml version="1.0" encoding="utf-8"?>
<sst xmlns="http://schemas.openxmlformats.org/spreadsheetml/2006/main" count="244" uniqueCount="161">
  <si>
    <t>功能名</t>
  </si>
  <si>
    <t>招募热线</t>
  </si>
  <si>
    <t>资源筹备</t>
  </si>
  <si>
    <t>城市探索</t>
  </si>
  <si>
    <t>I</t>
  </si>
  <si>
    <t>#</t>
  </si>
  <si>
    <t>id</t>
  </si>
  <si>
    <t>int</t>
    <phoneticPr fontId="3" type="noConversion"/>
  </si>
  <si>
    <t>id</t>
    <phoneticPr fontId="3" type="noConversion"/>
  </si>
  <si>
    <t>金币本</t>
    <phoneticPr fontId="3" type="noConversion"/>
  </si>
  <si>
    <t>装备经验本</t>
    <phoneticPr fontId="3" type="noConversion"/>
  </si>
  <si>
    <t>突破本</t>
    <phoneticPr fontId="3" type="noConversion"/>
  </si>
  <si>
    <t>技能本</t>
    <phoneticPr fontId="3" type="noConversion"/>
  </si>
  <si>
    <t>首测装备本</t>
    <phoneticPr fontId="3" type="noConversion"/>
  </si>
  <si>
    <t>迷宫底层</t>
  </si>
  <si>
    <t>急救界面—确定按钮</t>
  </si>
  <si>
    <t>复活界面—确定按钮</t>
  </si>
  <si>
    <t>主界面入口</t>
  </si>
  <si>
    <t>特工功能</t>
  </si>
  <si>
    <t>升级——确认</t>
  </si>
  <si>
    <t>认证——确认</t>
  </si>
  <si>
    <t>升星——确认</t>
  </si>
  <si>
    <t>技能升级——确认</t>
  </si>
  <si>
    <t>装备功能</t>
  </si>
  <si>
    <t>装备Tips——穿戴</t>
  </si>
  <si>
    <t>装备升级——确认</t>
  </si>
  <si>
    <t>装备突破——确认</t>
  </si>
  <si>
    <t>装备优化——确认</t>
  </si>
  <si>
    <t>优化校准——确认</t>
  </si>
  <si>
    <t>资源收取</t>
  </si>
  <si>
    <t>事件记录</t>
  </si>
  <si>
    <t>设施升级</t>
  </si>
  <si>
    <t>各设施入口</t>
  </si>
  <si>
    <t>各设施—干员入住</t>
  </si>
  <si>
    <t>经营类设施—领取</t>
  </si>
  <si>
    <t>生产类设施—领取</t>
  </si>
  <si>
    <t>制造类设施—领取</t>
  </si>
  <si>
    <t>制造类设施—下订单</t>
  </si>
  <si>
    <t>调查类—调查方向</t>
  </si>
  <si>
    <t>合成界面—确定</t>
  </si>
  <si>
    <t>地点信息—任务</t>
  </si>
  <si>
    <t>关卡详情—开始行动</t>
  </si>
  <si>
    <t>设施详情—解锁设施</t>
  </si>
  <si>
    <t>商城系统</t>
  </si>
  <si>
    <t>各商店底部标签</t>
  </si>
  <si>
    <t>货币商店内标签页</t>
  </si>
  <si>
    <t>超相金购买按钮</t>
  </si>
  <si>
    <t>货币栏超相金跳转</t>
  </si>
  <si>
    <t>抽卡提醒超相金跳转</t>
  </si>
  <si>
    <t>补给包详情——购买</t>
  </si>
  <si>
    <t>商品详情——购买</t>
  </si>
  <si>
    <t>邮件功能</t>
  </si>
  <si>
    <t>奖励领取按钮</t>
  </si>
  <si>
    <t>签到功能</t>
  </si>
  <si>
    <t>体力界面</t>
  </si>
  <si>
    <t>体力道具—确定按钮</t>
  </si>
  <si>
    <t>体力界面—确定按钮</t>
  </si>
  <si>
    <t>关卡底层</t>
  </si>
  <si>
    <t>进入关卡</t>
  </si>
  <si>
    <t>关卡结算</t>
  </si>
  <si>
    <t>任务界面</t>
  </si>
  <si>
    <t>日常一键领取按钮</t>
  </si>
  <si>
    <t>周常一键领取按钮</t>
  </si>
  <si>
    <t>任务单独领取奖励</t>
  </si>
  <si>
    <t>迷宫复活</t>
  </si>
  <si>
    <t>抽卡卡池</t>
  </si>
  <si>
    <t>特工升级</t>
  </si>
  <si>
    <t>特工认证</t>
  </si>
  <si>
    <t>特工升星</t>
  </si>
  <si>
    <t>技能升级</t>
  </si>
  <si>
    <t>装备穿戴</t>
  </si>
  <si>
    <t>装备升级</t>
  </si>
  <si>
    <t>装备突破</t>
  </si>
  <si>
    <t>装备优化</t>
  </si>
  <si>
    <t>优化校准</t>
  </si>
  <si>
    <t>金币本</t>
  </si>
  <si>
    <t>经验本</t>
  </si>
  <si>
    <t>装备经验本</t>
  </si>
  <si>
    <t>突破本</t>
  </si>
  <si>
    <t>技能本</t>
  </si>
  <si>
    <t>PVE1本</t>
  </si>
  <si>
    <t>城市入口</t>
  </si>
  <si>
    <t>调查事件记录</t>
    <phoneticPr fontId="3" type="noConversion"/>
  </si>
  <si>
    <t>设施建造</t>
    <phoneticPr fontId="3" type="noConversion"/>
  </si>
  <si>
    <t>设施升级</t>
    <phoneticPr fontId="3" type="noConversion"/>
  </si>
  <si>
    <t>后端</t>
  </si>
  <si>
    <t>前端</t>
  </si>
  <si>
    <t>基地类入口</t>
    <phoneticPr fontId="3" type="noConversion"/>
  </si>
  <si>
    <t>制造类入口</t>
    <phoneticPr fontId="3" type="noConversion"/>
  </si>
  <si>
    <t>合成类入口</t>
    <phoneticPr fontId="3" type="noConversion"/>
  </si>
  <si>
    <t>休息类入口</t>
    <phoneticPr fontId="3" type="noConversion"/>
  </si>
  <si>
    <t>调查类入口</t>
    <phoneticPr fontId="3" type="noConversion"/>
  </si>
  <si>
    <t>金币类入口</t>
    <phoneticPr fontId="3" type="noConversion"/>
  </si>
  <si>
    <t>经验类入口</t>
    <phoneticPr fontId="3" type="noConversion"/>
  </si>
  <si>
    <t>生产类入口</t>
    <phoneticPr fontId="3" type="noConversion"/>
  </si>
  <si>
    <t>经营类领取</t>
    <phoneticPr fontId="3" type="noConversion"/>
  </si>
  <si>
    <t>生产类领取</t>
    <phoneticPr fontId="3" type="noConversion"/>
  </si>
  <si>
    <t>制造类领取</t>
    <phoneticPr fontId="3" type="noConversion"/>
  </si>
  <si>
    <t>调查类方向</t>
    <phoneticPr fontId="3" type="noConversion"/>
  </si>
  <si>
    <t>调查类审阅</t>
    <phoneticPr fontId="3" type="noConversion"/>
  </si>
  <si>
    <t>调查类归档</t>
    <phoneticPr fontId="3" type="noConversion"/>
  </si>
  <si>
    <t>合成类合成</t>
    <phoneticPr fontId="3" type="noConversion"/>
  </si>
  <si>
    <t>城市任务按钮</t>
    <phoneticPr fontId="3" type="noConversion"/>
  </si>
  <si>
    <t>城市关开始行动</t>
    <phoneticPr fontId="3" type="noConversion"/>
  </si>
  <si>
    <t>解锁设施</t>
    <phoneticPr fontId="3" type="noConversion"/>
  </si>
  <si>
    <t>邮件入口</t>
    <phoneticPr fontId="3" type="noConversion"/>
  </si>
  <si>
    <t>邮件领取</t>
    <phoneticPr fontId="3" type="noConversion"/>
  </si>
  <si>
    <t>签到入口</t>
    <phoneticPr fontId="3" type="noConversion"/>
  </si>
  <si>
    <t>体力道具使用</t>
    <phoneticPr fontId="3" type="noConversion"/>
  </si>
  <si>
    <t>进入关卡</t>
    <phoneticPr fontId="3" type="noConversion"/>
  </si>
  <si>
    <t>结算关卡</t>
    <phoneticPr fontId="3" type="noConversion"/>
  </si>
  <si>
    <t>任务系统入口</t>
    <phoneticPr fontId="3" type="noConversion"/>
  </si>
  <si>
    <t>日常一键领取</t>
    <phoneticPr fontId="3" type="noConversion"/>
  </si>
  <si>
    <t>周常一键领取</t>
    <phoneticPr fontId="3" type="noConversion"/>
  </si>
  <si>
    <t>任务单独领取</t>
    <phoneticPr fontId="3" type="noConversion"/>
  </si>
  <si>
    <t>#子功能</t>
    <phoneticPr fontId="3" type="noConversion"/>
  </si>
  <si>
    <t>抽卡卡池-单抽十连</t>
    <phoneticPr fontId="3" type="noConversion"/>
  </si>
  <si>
    <t>屏蔽key值</t>
    <phoneticPr fontId="5" type="noConversion"/>
  </si>
  <si>
    <t>屏蔽端</t>
    <phoneticPr fontId="5" type="noConversion"/>
  </si>
  <si>
    <t>主功能</t>
    <phoneticPr fontId="5" type="noConversion"/>
  </si>
  <si>
    <t>城市系统</t>
    <phoneticPr fontId="5" type="noConversion"/>
  </si>
  <si>
    <t>屏蔽主Key</t>
    <phoneticPr fontId="3" type="noConversion"/>
  </si>
  <si>
    <t>#说明</t>
    <phoneticPr fontId="3" type="noConversion"/>
  </si>
  <si>
    <t>I|N</t>
  </si>
  <si>
    <t>params1</t>
  </si>
  <si>
    <t>#id</t>
    <phoneticPr fontId="3" type="noConversion"/>
  </si>
  <si>
    <t>迷宫急救(迷宫使用技能)</t>
    <phoneticPr fontId="3" type="noConversion"/>
  </si>
  <si>
    <t>设施类入驻</t>
    <phoneticPr fontId="3" type="noConversion"/>
  </si>
  <si>
    <t>serverOrClient</t>
  </si>
  <si>
    <t>是否后端</t>
    <phoneticPr fontId="3" type="noConversion"/>
  </si>
  <si>
    <t>是否存在参数</t>
    <phoneticPr fontId="3" type="noConversion"/>
  </si>
  <si>
    <t>签到后端</t>
    <phoneticPr fontId="5" type="noConversion"/>
  </si>
  <si>
    <t>前端</t>
    <phoneticPr fontId="5" type="noConversion"/>
  </si>
  <si>
    <t>签到后端流程</t>
    <phoneticPr fontId="5" type="noConversion"/>
  </si>
  <si>
    <t>后端</t>
    <phoneticPr fontId="5" type="noConversion"/>
  </si>
  <si>
    <t>签到后端</t>
    <phoneticPr fontId="3" type="noConversion"/>
  </si>
  <si>
    <t>前端待处理</t>
    <phoneticPr fontId="3" type="noConversion"/>
  </si>
  <si>
    <t>基地类入口</t>
  </si>
  <si>
    <t>金币类入口</t>
  </si>
  <si>
    <t>经验类入口</t>
  </si>
  <si>
    <t>生产类入口</t>
  </si>
  <si>
    <t>制造类入口</t>
  </si>
  <si>
    <t>合成类入口</t>
  </si>
  <si>
    <t>休息类入口</t>
  </si>
  <si>
    <t>调查类入口</t>
  </si>
  <si>
    <t>生产类下单</t>
    <phoneticPr fontId="3" type="noConversion"/>
  </si>
  <si>
    <t>生产类下单</t>
    <phoneticPr fontId="5" type="noConversion"/>
  </si>
  <si>
    <t>后端</t>
    <phoneticPr fontId="5" type="noConversion"/>
  </si>
  <si>
    <t>和入住合并</t>
    <phoneticPr fontId="5" type="noConversion"/>
  </si>
  <si>
    <t>备注</t>
    <phoneticPr fontId="5" type="noConversion"/>
  </si>
  <si>
    <r>
      <t>按照-</t>
    </r>
    <r>
      <rPr>
        <sz val="11"/>
        <color theme="1"/>
        <rFont val="等线"/>
        <family val="3"/>
        <charset val="134"/>
        <scheme val="minor"/>
      </rPr>
      <t>1 全部屏蔽，1-8 屏蔽对应的设施类型。</t>
    </r>
    <phoneticPr fontId="5" type="noConversion"/>
  </si>
  <si>
    <t>拆分为独立入口</t>
    <phoneticPr fontId="5" type="noConversion"/>
  </si>
  <si>
    <t>设施建造</t>
    <phoneticPr fontId="5" type="noConversion"/>
  </si>
  <si>
    <t>调查类—审阅按钮</t>
    <phoneticPr fontId="5" type="noConversion"/>
  </si>
  <si>
    <t>调查类—归档按钮</t>
    <phoneticPr fontId="5" type="noConversion"/>
  </si>
  <si>
    <t>相关策划</t>
    <phoneticPr fontId="3" type="noConversion"/>
  </si>
  <si>
    <t>（排名有先后，有问题先找前面的）</t>
    <phoneticPr fontId="3" type="noConversion"/>
  </si>
  <si>
    <t>配置说明</t>
    <phoneticPr fontId="3" type="noConversion"/>
  </si>
  <si>
    <t>看批注配置</t>
    <phoneticPr fontId="3" type="noConversion"/>
  </si>
  <si>
    <t>辅助配置</t>
    <phoneticPr fontId="3" type="noConversion"/>
  </si>
  <si>
    <t>黑翼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</si>
</sst>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8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6" borderId="1" xfId="0" applyFill="1" applyBorder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/>
    <xf numFmtId="0" fontId="4" fillId="5" borderId="0" xfId="0" applyFont="1" applyFill="1" applyAlignment="1"/>
    <xf numFmtId="0" fontId="8" fillId="0" borderId="0" xfId="0" applyFont="1" applyAlignment="1"/>
    <xf numFmtId="0" fontId="4" fillId="0" borderId="0" xfId="0" applyFont="1" applyAlignment="1"/>
    <xf numFmtId="0" fontId="0" fillId="0" borderId="1" xfId="0" applyFill="1" applyBorder="1">
      <alignment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8"/>
  <sheetViews>
    <sheetView workbookViewId="0">
      <selection activeCell="G27" sqref="G27"/>
    </sheetView>
  </sheetViews>
  <sheetFormatPr defaultColWidth="9" defaultRowHeight="14.25" x14ac:dyDescent="0.2"/>
  <cols>
    <col min="4" max="4" width="19.25" bestFit="1" customWidth="1"/>
    <col min="7" max="7" width="42.625" bestFit="1" customWidth="1"/>
  </cols>
  <sheetData>
    <row r="2" spans="1:7" x14ac:dyDescent="0.2">
      <c r="A2" s="18"/>
      <c r="B2" s="18"/>
      <c r="C2" s="18"/>
      <c r="D2" s="18"/>
    </row>
    <row r="3" spans="1:7" x14ac:dyDescent="0.2">
      <c r="A3" s="19" t="s">
        <v>155</v>
      </c>
      <c r="B3" s="20" t="s">
        <v>156</v>
      </c>
      <c r="C3" s="18"/>
      <c r="D3" s="18"/>
    </row>
    <row r="4" spans="1:7" x14ac:dyDescent="0.2">
      <c r="A4" s="18"/>
      <c r="B4" s="18"/>
      <c r="C4" s="18"/>
      <c r="D4" s="18"/>
    </row>
    <row r="5" spans="1:7" x14ac:dyDescent="0.2">
      <c r="A5" s="18"/>
      <c r="B5" t="s">
        <v>160</v>
      </c>
      <c r="C5" s="18"/>
      <c r="D5" s="18"/>
    </row>
    <row r="6" spans="1:7" x14ac:dyDescent="0.2">
      <c r="A6" s="18"/>
      <c r="C6" s="18"/>
      <c r="D6" s="18"/>
    </row>
    <row r="7" spans="1:7" x14ac:dyDescent="0.2">
      <c r="A7" s="18"/>
      <c r="B7" s="18"/>
      <c r="C7" s="18"/>
      <c r="D7" s="18"/>
    </row>
    <row r="8" spans="1:7" x14ac:dyDescent="0.2">
      <c r="A8" s="19" t="s">
        <v>157</v>
      </c>
      <c r="B8" s="18"/>
      <c r="C8" s="18"/>
      <c r="D8" s="18"/>
    </row>
    <row r="9" spans="1:7" x14ac:dyDescent="0.2">
      <c r="A9" s="18"/>
      <c r="B9" s="18"/>
      <c r="C9" s="18"/>
      <c r="D9" s="18"/>
    </row>
    <row r="10" spans="1:7" x14ac:dyDescent="0.2">
      <c r="A10" s="18"/>
      <c r="B10" s="21" t="s">
        <v>158</v>
      </c>
      <c r="C10" s="18"/>
      <c r="D10" s="18"/>
    </row>
    <row r="12" spans="1:7" x14ac:dyDescent="0.2">
      <c r="A12" s="19" t="s">
        <v>159</v>
      </c>
    </row>
    <row r="13" spans="1:7" x14ac:dyDescent="0.2">
      <c r="B13" s="9" t="s">
        <v>117</v>
      </c>
      <c r="C13" s="9" t="s">
        <v>119</v>
      </c>
      <c r="D13" s="1" t="s">
        <v>0</v>
      </c>
      <c r="E13" s="9" t="s">
        <v>118</v>
      </c>
    </row>
    <row r="14" spans="1:7" ht="15" x14ac:dyDescent="0.2">
      <c r="B14" s="2">
        <v>10101</v>
      </c>
      <c r="C14" s="16" t="s">
        <v>14</v>
      </c>
      <c r="D14" s="2" t="s">
        <v>15</v>
      </c>
      <c r="E14" s="10" t="s">
        <v>85</v>
      </c>
      <c r="F14" s="2">
        <v>10101</v>
      </c>
      <c r="G14" s="13" t="s">
        <v>149</v>
      </c>
    </row>
    <row r="15" spans="1:7" ht="15" x14ac:dyDescent="0.2">
      <c r="B15" s="2">
        <v>10102</v>
      </c>
      <c r="C15" s="16"/>
      <c r="D15" s="2" t="s">
        <v>16</v>
      </c>
      <c r="E15" s="10" t="s">
        <v>85</v>
      </c>
      <c r="F15" s="2">
        <v>10102</v>
      </c>
    </row>
    <row r="16" spans="1:7" ht="15" x14ac:dyDescent="0.2">
      <c r="B16" s="2">
        <v>10201</v>
      </c>
      <c r="C16" s="10" t="s">
        <v>1</v>
      </c>
      <c r="D16" s="5" t="s">
        <v>116</v>
      </c>
      <c r="E16" s="10" t="s">
        <v>85</v>
      </c>
      <c r="F16" s="2">
        <v>10201</v>
      </c>
    </row>
    <row r="17" spans="2:6" ht="15" x14ac:dyDescent="0.2">
      <c r="B17" s="2">
        <v>10301</v>
      </c>
      <c r="C17" s="16" t="s">
        <v>18</v>
      </c>
      <c r="D17" s="2" t="s">
        <v>19</v>
      </c>
      <c r="E17" s="10" t="s">
        <v>85</v>
      </c>
      <c r="F17" s="2">
        <v>10301</v>
      </c>
    </row>
    <row r="18" spans="2:6" ht="15" x14ac:dyDescent="0.2">
      <c r="B18" s="2">
        <v>10302</v>
      </c>
      <c r="C18" s="16"/>
      <c r="D18" s="2" t="s">
        <v>20</v>
      </c>
      <c r="E18" s="10" t="s">
        <v>85</v>
      </c>
      <c r="F18" s="2">
        <v>10302</v>
      </c>
    </row>
    <row r="19" spans="2:6" ht="15" x14ac:dyDescent="0.2">
      <c r="B19" s="2">
        <v>10303</v>
      </c>
      <c r="C19" s="16"/>
      <c r="D19" s="2" t="s">
        <v>21</v>
      </c>
      <c r="E19" s="10" t="s">
        <v>85</v>
      </c>
      <c r="F19" s="2">
        <v>10303</v>
      </c>
    </row>
    <row r="20" spans="2:6" ht="15" x14ac:dyDescent="0.2">
      <c r="B20" s="2">
        <v>10304</v>
      </c>
      <c r="C20" s="16"/>
      <c r="D20" s="2" t="s">
        <v>22</v>
      </c>
      <c r="E20" s="10" t="s">
        <v>85</v>
      </c>
      <c r="F20" s="2">
        <v>10304</v>
      </c>
    </row>
    <row r="21" spans="2:6" ht="15" x14ac:dyDescent="0.2">
      <c r="B21" s="2">
        <v>10401</v>
      </c>
      <c r="C21" s="16" t="s">
        <v>23</v>
      </c>
      <c r="D21" s="2" t="s">
        <v>24</v>
      </c>
      <c r="E21" s="10" t="s">
        <v>85</v>
      </c>
      <c r="F21" s="2">
        <v>10401</v>
      </c>
    </row>
    <row r="22" spans="2:6" ht="15" x14ac:dyDescent="0.2">
      <c r="B22" s="2">
        <v>10402</v>
      </c>
      <c r="C22" s="16"/>
      <c r="D22" s="2" t="s">
        <v>25</v>
      </c>
      <c r="E22" s="10" t="s">
        <v>85</v>
      </c>
      <c r="F22" s="2">
        <v>10402</v>
      </c>
    </row>
    <row r="23" spans="2:6" ht="15" x14ac:dyDescent="0.2">
      <c r="B23" s="2">
        <v>10403</v>
      </c>
      <c r="C23" s="16"/>
      <c r="D23" s="2" t="s">
        <v>26</v>
      </c>
      <c r="E23" s="10" t="s">
        <v>85</v>
      </c>
      <c r="F23" s="2">
        <v>10403</v>
      </c>
    </row>
    <row r="24" spans="2:6" ht="15" x14ac:dyDescent="0.2">
      <c r="B24" s="2">
        <v>10404</v>
      </c>
      <c r="C24" s="16"/>
      <c r="D24" s="2" t="s">
        <v>27</v>
      </c>
      <c r="E24" s="10" t="s">
        <v>85</v>
      </c>
      <c r="F24" s="2">
        <v>10404</v>
      </c>
    </row>
    <row r="25" spans="2:6" ht="15" x14ac:dyDescent="0.2">
      <c r="B25" s="2">
        <v>10405</v>
      </c>
      <c r="C25" s="16"/>
      <c r="D25" s="2" t="s">
        <v>28</v>
      </c>
      <c r="E25" s="10" t="s">
        <v>85</v>
      </c>
      <c r="F25" s="2">
        <v>10405</v>
      </c>
    </row>
    <row r="26" spans="2:6" ht="15" x14ac:dyDescent="0.2">
      <c r="B26" s="2">
        <v>10501</v>
      </c>
      <c r="C26" s="16" t="s">
        <v>2</v>
      </c>
      <c r="D26" s="2" t="s">
        <v>75</v>
      </c>
      <c r="E26" s="10" t="s">
        <v>86</v>
      </c>
      <c r="F26" s="2">
        <v>10501</v>
      </c>
    </row>
    <row r="27" spans="2:6" ht="15" x14ac:dyDescent="0.2">
      <c r="B27" s="2">
        <v>10502</v>
      </c>
      <c r="C27" s="16"/>
      <c r="D27" s="2" t="s">
        <v>76</v>
      </c>
      <c r="E27" s="10" t="s">
        <v>86</v>
      </c>
      <c r="F27" s="2">
        <v>10502</v>
      </c>
    </row>
    <row r="28" spans="2:6" ht="15" x14ac:dyDescent="0.2">
      <c r="B28" s="2">
        <v>10503</v>
      </c>
      <c r="C28" s="16"/>
      <c r="D28" s="2" t="s">
        <v>77</v>
      </c>
      <c r="E28" s="10" t="s">
        <v>86</v>
      </c>
      <c r="F28" s="2">
        <v>10503</v>
      </c>
    </row>
    <row r="29" spans="2:6" ht="15" x14ac:dyDescent="0.2">
      <c r="B29" s="2">
        <v>10504</v>
      </c>
      <c r="C29" s="16"/>
      <c r="D29" s="2" t="s">
        <v>78</v>
      </c>
      <c r="E29" s="10" t="s">
        <v>86</v>
      </c>
      <c r="F29" s="2">
        <v>10504</v>
      </c>
    </row>
    <row r="30" spans="2:6" ht="15" x14ac:dyDescent="0.2">
      <c r="B30" s="2">
        <v>10505</v>
      </c>
      <c r="C30" s="16"/>
      <c r="D30" s="6" t="s">
        <v>79</v>
      </c>
      <c r="E30" s="10" t="s">
        <v>86</v>
      </c>
      <c r="F30" s="2">
        <v>10505</v>
      </c>
    </row>
    <row r="31" spans="2:6" ht="15" x14ac:dyDescent="0.2">
      <c r="B31" s="2">
        <v>10506</v>
      </c>
      <c r="C31" s="16"/>
      <c r="D31" s="6" t="s">
        <v>80</v>
      </c>
      <c r="E31" s="10" t="s">
        <v>86</v>
      </c>
      <c r="F31" s="2">
        <v>10506</v>
      </c>
    </row>
    <row r="32" spans="2:6" ht="15" x14ac:dyDescent="0.2">
      <c r="B32" s="2">
        <v>10601</v>
      </c>
      <c r="C32" s="17" t="s">
        <v>120</v>
      </c>
      <c r="D32" s="2" t="s">
        <v>17</v>
      </c>
      <c r="E32" s="10" t="s">
        <v>86</v>
      </c>
      <c r="F32" s="2">
        <v>10601</v>
      </c>
    </row>
    <row r="33" spans="2:7" ht="15" x14ac:dyDescent="0.2">
      <c r="B33" s="2">
        <v>10602</v>
      </c>
      <c r="C33" s="16"/>
      <c r="D33" s="6" t="s">
        <v>29</v>
      </c>
      <c r="E33" s="10" t="s">
        <v>85</v>
      </c>
      <c r="F33" s="2">
        <v>10602</v>
      </c>
    </row>
    <row r="34" spans="2:7" ht="15" x14ac:dyDescent="0.2">
      <c r="B34" s="2">
        <v>10603</v>
      </c>
      <c r="C34" s="16"/>
      <c r="D34" s="6" t="s">
        <v>30</v>
      </c>
      <c r="E34" s="10" t="s">
        <v>86</v>
      </c>
      <c r="F34" s="2">
        <v>10603</v>
      </c>
    </row>
    <row r="35" spans="2:7" ht="15" x14ac:dyDescent="0.2">
      <c r="B35" s="2">
        <v>10604</v>
      </c>
      <c r="C35" s="16"/>
      <c r="D35" s="6" t="s">
        <v>152</v>
      </c>
      <c r="E35" s="10" t="s">
        <v>85</v>
      </c>
      <c r="F35" s="2">
        <v>10604</v>
      </c>
      <c r="G35" s="13" t="s">
        <v>150</v>
      </c>
    </row>
    <row r="36" spans="2:7" ht="15" x14ac:dyDescent="0.2">
      <c r="B36" s="2">
        <v>10605</v>
      </c>
      <c r="C36" s="16"/>
      <c r="D36" s="6" t="s">
        <v>31</v>
      </c>
      <c r="E36" s="10" t="s">
        <v>85</v>
      </c>
      <c r="F36" s="2">
        <v>10605</v>
      </c>
      <c r="G36" s="13" t="s">
        <v>150</v>
      </c>
    </row>
    <row r="37" spans="2:7" ht="15" x14ac:dyDescent="0.2">
      <c r="B37" s="2">
        <v>10606</v>
      </c>
      <c r="C37" s="16"/>
      <c r="D37" s="14" t="s">
        <v>32</v>
      </c>
      <c r="E37" s="15" t="s">
        <v>86</v>
      </c>
      <c r="F37" s="14">
        <v>10606</v>
      </c>
      <c r="G37" s="13" t="s">
        <v>151</v>
      </c>
    </row>
    <row r="38" spans="2:7" ht="15" x14ac:dyDescent="0.2">
      <c r="B38" s="2">
        <v>10607</v>
      </c>
      <c r="C38" s="16"/>
      <c r="D38" s="6" t="s">
        <v>33</v>
      </c>
      <c r="E38" s="10" t="s">
        <v>85</v>
      </c>
      <c r="F38" s="2">
        <v>10607</v>
      </c>
      <c r="G38" s="13" t="s">
        <v>150</v>
      </c>
    </row>
    <row r="39" spans="2:7" ht="15" x14ac:dyDescent="0.2">
      <c r="B39" s="2">
        <v>10608</v>
      </c>
      <c r="C39" s="16"/>
      <c r="D39" s="6" t="s">
        <v>34</v>
      </c>
      <c r="E39" s="10" t="s">
        <v>85</v>
      </c>
      <c r="F39" s="2">
        <v>10608</v>
      </c>
    </row>
    <row r="40" spans="2:7" ht="15" x14ac:dyDescent="0.2">
      <c r="B40" s="2">
        <v>10609</v>
      </c>
      <c r="C40" s="16"/>
      <c r="D40" s="6" t="s">
        <v>35</v>
      </c>
      <c r="E40" s="10" t="s">
        <v>85</v>
      </c>
      <c r="F40" s="2">
        <v>10609</v>
      </c>
    </row>
    <row r="41" spans="2:7" ht="15" x14ac:dyDescent="0.2">
      <c r="B41" s="2">
        <v>10610</v>
      </c>
      <c r="C41" s="16"/>
      <c r="D41" s="6" t="s">
        <v>36</v>
      </c>
      <c r="E41" s="10" t="s">
        <v>85</v>
      </c>
      <c r="F41" s="2">
        <v>10610</v>
      </c>
    </row>
    <row r="42" spans="2:7" ht="15" x14ac:dyDescent="0.2">
      <c r="B42" s="2">
        <v>10611</v>
      </c>
      <c r="C42" s="16"/>
      <c r="D42" s="14" t="s">
        <v>37</v>
      </c>
      <c r="E42" s="15" t="s">
        <v>85</v>
      </c>
      <c r="F42" s="14">
        <v>10611</v>
      </c>
      <c r="G42" s="13" t="s">
        <v>148</v>
      </c>
    </row>
    <row r="43" spans="2:7" ht="15" x14ac:dyDescent="0.2">
      <c r="B43" s="2">
        <v>10612</v>
      </c>
      <c r="C43" s="16"/>
      <c r="D43" s="2" t="s">
        <v>38</v>
      </c>
      <c r="E43" s="10" t="s">
        <v>85</v>
      </c>
      <c r="F43" s="2">
        <v>10612</v>
      </c>
    </row>
    <row r="44" spans="2:7" ht="15" x14ac:dyDescent="0.2">
      <c r="B44" s="2">
        <v>10613</v>
      </c>
      <c r="C44" s="16"/>
      <c r="D44" s="2" t="s">
        <v>154</v>
      </c>
      <c r="E44" s="10" t="s">
        <v>85</v>
      </c>
      <c r="F44" s="2">
        <v>10613</v>
      </c>
    </row>
    <row r="45" spans="2:7" ht="15" x14ac:dyDescent="0.2">
      <c r="B45" s="2">
        <v>10614</v>
      </c>
      <c r="C45" s="16"/>
      <c r="D45" s="2" t="s">
        <v>153</v>
      </c>
      <c r="E45" s="10" t="s">
        <v>85</v>
      </c>
      <c r="F45" s="2">
        <v>10614</v>
      </c>
    </row>
    <row r="46" spans="2:7" ht="15" x14ac:dyDescent="0.2">
      <c r="B46" s="2">
        <v>10615</v>
      </c>
      <c r="C46" s="16"/>
      <c r="D46" s="2" t="s">
        <v>39</v>
      </c>
      <c r="E46" s="10" t="s">
        <v>85</v>
      </c>
      <c r="F46" s="2">
        <v>10615</v>
      </c>
    </row>
    <row r="47" spans="2:7" ht="15" x14ac:dyDescent="0.2">
      <c r="B47" s="2">
        <v>10616</v>
      </c>
      <c r="C47" s="16"/>
      <c r="D47" s="2" t="s">
        <v>40</v>
      </c>
      <c r="E47" s="10" t="s">
        <v>86</v>
      </c>
      <c r="F47" s="2">
        <v>10616</v>
      </c>
    </row>
    <row r="48" spans="2:7" ht="15" x14ac:dyDescent="0.2">
      <c r="B48" s="2">
        <v>10617</v>
      </c>
      <c r="C48" s="16"/>
      <c r="D48" s="2" t="s">
        <v>41</v>
      </c>
      <c r="E48" s="10" t="s">
        <v>86</v>
      </c>
      <c r="F48" s="2">
        <v>10617</v>
      </c>
    </row>
    <row r="49" spans="2:6" ht="15" x14ac:dyDescent="0.2">
      <c r="B49" s="2">
        <v>10618</v>
      </c>
      <c r="C49" s="16"/>
      <c r="D49" s="2" t="s">
        <v>42</v>
      </c>
      <c r="E49" s="10" t="s">
        <v>85</v>
      </c>
      <c r="F49" s="2">
        <v>10618</v>
      </c>
    </row>
    <row r="50" spans="2:6" ht="15" x14ac:dyDescent="0.2">
      <c r="B50" s="2">
        <v>10619</v>
      </c>
      <c r="C50" s="16"/>
      <c r="D50" s="6" t="s">
        <v>137</v>
      </c>
      <c r="E50" s="10" t="s">
        <v>86</v>
      </c>
      <c r="F50" s="2">
        <v>10619</v>
      </c>
    </row>
    <row r="51" spans="2:6" ht="15" x14ac:dyDescent="0.2">
      <c r="B51" s="2">
        <v>10620</v>
      </c>
      <c r="C51" s="16"/>
      <c r="D51" s="6" t="s">
        <v>138</v>
      </c>
      <c r="E51" s="10" t="s">
        <v>86</v>
      </c>
      <c r="F51" s="2">
        <v>10620</v>
      </c>
    </row>
    <row r="52" spans="2:6" ht="15" x14ac:dyDescent="0.2">
      <c r="B52" s="2">
        <v>10621</v>
      </c>
      <c r="C52" s="16"/>
      <c r="D52" s="6" t="s">
        <v>139</v>
      </c>
      <c r="E52" s="10" t="s">
        <v>86</v>
      </c>
      <c r="F52" s="2">
        <v>10621</v>
      </c>
    </row>
    <row r="53" spans="2:6" ht="15" x14ac:dyDescent="0.2">
      <c r="B53" s="2">
        <v>10622</v>
      </c>
      <c r="C53" s="16"/>
      <c r="D53" s="6" t="s">
        <v>140</v>
      </c>
      <c r="E53" s="10" t="s">
        <v>86</v>
      </c>
      <c r="F53" s="2">
        <v>10622</v>
      </c>
    </row>
    <row r="54" spans="2:6" ht="15" x14ac:dyDescent="0.2">
      <c r="B54" s="2">
        <v>10623</v>
      </c>
      <c r="C54" s="16"/>
      <c r="D54" s="6" t="s">
        <v>141</v>
      </c>
      <c r="E54" s="10" t="s">
        <v>86</v>
      </c>
      <c r="F54" s="2">
        <v>10623</v>
      </c>
    </row>
    <row r="55" spans="2:6" ht="15" x14ac:dyDescent="0.2">
      <c r="B55" s="2">
        <v>10624</v>
      </c>
      <c r="C55" s="16"/>
      <c r="D55" s="6" t="s">
        <v>142</v>
      </c>
      <c r="E55" s="10" t="s">
        <v>86</v>
      </c>
      <c r="F55" s="2">
        <v>10624</v>
      </c>
    </row>
    <row r="56" spans="2:6" ht="15" x14ac:dyDescent="0.2">
      <c r="B56" s="2">
        <v>10625</v>
      </c>
      <c r="C56" s="16"/>
      <c r="D56" s="6" t="s">
        <v>143</v>
      </c>
      <c r="E56" s="10" t="s">
        <v>86</v>
      </c>
      <c r="F56" s="2">
        <v>10625</v>
      </c>
    </row>
    <row r="57" spans="2:6" ht="15" x14ac:dyDescent="0.2">
      <c r="B57" s="2">
        <v>10626</v>
      </c>
      <c r="C57" s="16"/>
      <c r="D57" s="6" t="s">
        <v>144</v>
      </c>
      <c r="E57" s="10" t="s">
        <v>86</v>
      </c>
      <c r="F57" s="2">
        <v>10626</v>
      </c>
    </row>
    <row r="58" spans="2:6" x14ac:dyDescent="0.2">
      <c r="B58" s="2">
        <v>10627</v>
      </c>
      <c r="C58" s="16"/>
      <c r="D58" s="7" t="s">
        <v>146</v>
      </c>
      <c r="E58" s="11" t="s">
        <v>147</v>
      </c>
      <c r="F58" s="2">
        <v>10627</v>
      </c>
    </row>
    <row r="59" spans="2:6" ht="15" x14ac:dyDescent="0.2">
      <c r="B59" s="2">
        <v>10701</v>
      </c>
      <c r="C59" s="16" t="s">
        <v>43</v>
      </c>
      <c r="D59" s="2" t="s">
        <v>44</v>
      </c>
      <c r="E59" s="10" t="s">
        <v>86</v>
      </c>
      <c r="F59" s="2">
        <v>10701</v>
      </c>
    </row>
    <row r="60" spans="2:6" ht="15" x14ac:dyDescent="0.2">
      <c r="B60" s="2">
        <v>10702</v>
      </c>
      <c r="C60" s="16"/>
      <c r="D60" s="2" t="s">
        <v>45</v>
      </c>
      <c r="E60" s="10" t="s">
        <v>86</v>
      </c>
      <c r="F60" s="2">
        <v>10702</v>
      </c>
    </row>
    <row r="61" spans="2:6" ht="15" x14ac:dyDescent="0.2">
      <c r="B61" s="2">
        <v>10703</v>
      </c>
      <c r="C61" s="16"/>
      <c r="D61" s="2" t="s">
        <v>46</v>
      </c>
      <c r="E61" s="10" t="s">
        <v>85</v>
      </c>
      <c r="F61" s="2">
        <v>10703</v>
      </c>
    </row>
    <row r="62" spans="2:6" ht="15" x14ac:dyDescent="0.2">
      <c r="B62" s="2">
        <v>10704</v>
      </c>
      <c r="C62" s="16"/>
      <c r="D62" s="2" t="s">
        <v>47</v>
      </c>
      <c r="E62" s="10" t="s">
        <v>85</v>
      </c>
      <c r="F62" s="2">
        <v>10704</v>
      </c>
    </row>
    <row r="63" spans="2:6" ht="15" x14ac:dyDescent="0.2">
      <c r="B63" s="2">
        <v>10705</v>
      </c>
      <c r="C63" s="16"/>
      <c r="D63" s="2" t="s">
        <v>48</v>
      </c>
      <c r="E63" s="10" t="s">
        <v>85</v>
      </c>
      <c r="F63" s="2">
        <v>10705</v>
      </c>
    </row>
    <row r="64" spans="2:6" ht="15" x14ac:dyDescent="0.2">
      <c r="B64" s="2">
        <v>10706</v>
      </c>
      <c r="C64" s="16"/>
      <c r="D64" s="2" t="s">
        <v>49</v>
      </c>
      <c r="E64" s="10" t="s">
        <v>85</v>
      </c>
      <c r="F64" s="2">
        <v>10706</v>
      </c>
    </row>
    <row r="65" spans="2:6" ht="15" x14ac:dyDescent="0.2">
      <c r="B65" s="2">
        <v>10707</v>
      </c>
      <c r="C65" s="16"/>
      <c r="D65" s="2" t="s">
        <v>50</v>
      </c>
      <c r="E65" s="10" t="s">
        <v>85</v>
      </c>
      <c r="F65" s="2">
        <v>10707</v>
      </c>
    </row>
    <row r="66" spans="2:6" ht="15" x14ac:dyDescent="0.2">
      <c r="B66" s="2">
        <v>10801</v>
      </c>
      <c r="C66" s="16" t="s">
        <v>51</v>
      </c>
      <c r="D66" s="2" t="s">
        <v>17</v>
      </c>
      <c r="E66" s="10" t="s">
        <v>86</v>
      </c>
      <c r="F66" s="2">
        <v>10801</v>
      </c>
    </row>
    <row r="67" spans="2:6" ht="15" x14ac:dyDescent="0.2">
      <c r="B67" s="2">
        <v>10802</v>
      </c>
      <c r="C67" s="16"/>
      <c r="D67" s="2" t="s">
        <v>52</v>
      </c>
      <c r="E67" s="10" t="s">
        <v>85</v>
      </c>
      <c r="F67" s="2">
        <v>10802</v>
      </c>
    </row>
    <row r="68" spans="2:6" ht="15" x14ac:dyDescent="0.2">
      <c r="B68" s="2">
        <v>10901</v>
      </c>
      <c r="C68" s="10" t="s">
        <v>53</v>
      </c>
      <c r="D68" s="2" t="s">
        <v>17</v>
      </c>
      <c r="E68" s="11" t="s">
        <v>132</v>
      </c>
      <c r="F68" s="2">
        <v>10901</v>
      </c>
    </row>
    <row r="69" spans="2:6" x14ac:dyDescent="0.2">
      <c r="B69" s="2">
        <v>10902</v>
      </c>
      <c r="C69" s="11"/>
      <c r="D69" s="11" t="s">
        <v>133</v>
      </c>
      <c r="E69" s="11" t="s">
        <v>134</v>
      </c>
      <c r="F69" s="2">
        <v>10902</v>
      </c>
    </row>
    <row r="70" spans="2:6" ht="15" x14ac:dyDescent="0.2">
      <c r="B70" s="2">
        <v>11001</v>
      </c>
      <c r="C70" s="16" t="s">
        <v>54</v>
      </c>
      <c r="D70" s="2" t="s">
        <v>55</v>
      </c>
      <c r="E70" s="10" t="s">
        <v>85</v>
      </c>
      <c r="F70" s="2">
        <v>11001</v>
      </c>
    </row>
    <row r="71" spans="2:6" ht="15" x14ac:dyDescent="0.2">
      <c r="B71" s="2">
        <v>11002</v>
      </c>
      <c r="C71" s="16"/>
      <c r="D71" s="2" t="s">
        <v>56</v>
      </c>
      <c r="E71" s="10" t="s">
        <v>85</v>
      </c>
      <c r="F71" s="2">
        <v>11002</v>
      </c>
    </row>
    <row r="72" spans="2:6" ht="15" x14ac:dyDescent="0.2">
      <c r="B72" s="2">
        <v>11101</v>
      </c>
      <c r="C72" s="16" t="s">
        <v>57</v>
      </c>
      <c r="D72" s="2" t="s">
        <v>58</v>
      </c>
      <c r="E72" s="10" t="s">
        <v>85</v>
      </c>
      <c r="F72" s="2">
        <v>11101</v>
      </c>
    </row>
    <row r="73" spans="2:6" ht="15" x14ac:dyDescent="0.2">
      <c r="B73" s="2">
        <v>11102</v>
      </c>
      <c r="C73" s="16"/>
      <c r="D73" s="2" t="s">
        <v>59</v>
      </c>
      <c r="E73" s="10" t="s">
        <v>85</v>
      </c>
      <c r="F73" s="2">
        <v>11102</v>
      </c>
    </row>
    <row r="74" spans="2:6" ht="15" x14ac:dyDescent="0.2">
      <c r="B74" s="2">
        <v>11301</v>
      </c>
      <c r="C74" s="16" t="s">
        <v>60</v>
      </c>
      <c r="D74" s="2" t="s">
        <v>17</v>
      </c>
      <c r="E74" s="10" t="s">
        <v>86</v>
      </c>
      <c r="F74" s="2">
        <v>11301</v>
      </c>
    </row>
    <row r="75" spans="2:6" ht="15" x14ac:dyDescent="0.2">
      <c r="B75" s="2">
        <v>11302</v>
      </c>
      <c r="C75" s="16"/>
      <c r="D75" s="2" t="s">
        <v>61</v>
      </c>
      <c r="E75" s="10" t="s">
        <v>85</v>
      </c>
      <c r="F75" s="2">
        <v>11302</v>
      </c>
    </row>
    <row r="76" spans="2:6" ht="15" x14ac:dyDescent="0.2">
      <c r="B76" s="2">
        <v>11303</v>
      </c>
      <c r="C76" s="16"/>
      <c r="D76" s="2" t="s">
        <v>62</v>
      </c>
      <c r="E76" s="10" t="s">
        <v>85</v>
      </c>
      <c r="F76" s="2">
        <v>11303</v>
      </c>
    </row>
    <row r="77" spans="2:6" ht="15" x14ac:dyDescent="0.2">
      <c r="B77" s="2">
        <v>11304</v>
      </c>
      <c r="C77" s="16"/>
      <c r="D77" s="2" t="s">
        <v>63</v>
      </c>
      <c r="E77" s="10" t="s">
        <v>85</v>
      </c>
      <c r="F77" s="2">
        <v>11304</v>
      </c>
    </row>
    <row r="78" spans="2:6" x14ac:dyDescent="0.2">
      <c r="B78" s="12">
        <v>11401</v>
      </c>
      <c r="C78" s="13" t="s">
        <v>131</v>
      </c>
      <c r="D78" s="11" t="s">
        <v>133</v>
      </c>
      <c r="E78" s="11" t="s">
        <v>134</v>
      </c>
      <c r="F78" s="12">
        <v>11401</v>
      </c>
    </row>
  </sheetData>
  <mergeCells count="10">
    <mergeCell ref="C14:C15"/>
    <mergeCell ref="C17:C20"/>
    <mergeCell ref="C21:C25"/>
    <mergeCell ref="C26:C31"/>
    <mergeCell ref="C32:C58"/>
    <mergeCell ref="C59:C65"/>
    <mergeCell ref="C66:C67"/>
    <mergeCell ref="C70:C71"/>
    <mergeCell ref="C72:C73"/>
    <mergeCell ref="C74:C77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abSelected="1" workbookViewId="0">
      <selection activeCell="O17" sqref="O17"/>
    </sheetView>
  </sheetViews>
  <sheetFormatPr defaultColWidth="9" defaultRowHeight="14.25" x14ac:dyDescent="0.2"/>
  <cols>
    <col min="1" max="1" width="7.5" bestFit="1" customWidth="1"/>
    <col min="2" max="2" width="13" bestFit="1" customWidth="1"/>
    <col min="3" max="3" width="13" customWidth="1"/>
    <col min="4" max="4" width="15" bestFit="1" customWidth="1"/>
    <col min="5" max="5" width="19.25" customWidth="1"/>
    <col min="6" max="7" width="11.75" customWidth="1"/>
    <col min="8" max="8" width="11" bestFit="1" customWidth="1"/>
  </cols>
  <sheetData>
    <row r="1" spans="1:8" x14ac:dyDescent="0.2">
      <c r="A1" s="3" t="s">
        <v>8</v>
      </c>
      <c r="B1" s="3"/>
      <c r="C1" s="3"/>
      <c r="D1" s="3"/>
      <c r="E1" s="3"/>
      <c r="F1" s="3"/>
      <c r="G1" s="3"/>
      <c r="H1" s="3"/>
    </row>
    <row r="2" spans="1:8" x14ac:dyDescent="0.2">
      <c r="A2" s="3" t="s">
        <v>7</v>
      </c>
      <c r="B2" s="3"/>
      <c r="C2" s="3"/>
      <c r="D2" s="3"/>
      <c r="E2" s="3"/>
      <c r="F2" s="3"/>
      <c r="G2" s="3"/>
      <c r="H2" s="3"/>
    </row>
    <row r="3" spans="1:8" x14ac:dyDescent="0.2">
      <c r="A3" s="3" t="s">
        <v>4</v>
      </c>
      <c r="B3" s="3"/>
      <c r="C3" s="3"/>
      <c r="D3" s="3" t="s">
        <v>123</v>
      </c>
      <c r="E3" s="3"/>
      <c r="F3" s="3" t="s">
        <v>4</v>
      </c>
      <c r="G3" s="3"/>
      <c r="H3" s="3" t="s">
        <v>5</v>
      </c>
    </row>
    <row r="4" spans="1:8" x14ac:dyDescent="0.2">
      <c r="A4" s="3" t="s">
        <v>6</v>
      </c>
      <c r="B4" s="3"/>
      <c r="C4" s="3"/>
      <c r="D4" s="3" t="s">
        <v>124</v>
      </c>
      <c r="E4" s="3"/>
      <c r="F4" s="3" t="s">
        <v>128</v>
      </c>
      <c r="G4" s="3"/>
      <c r="H4" s="3"/>
    </row>
    <row r="5" spans="1:8" x14ac:dyDescent="0.2">
      <c r="A5" s="8" t="s">
        <v>125</v>
      </c>
      <c r="B5" s="8" t="s">
        <v>122</v>
      </c>
      <c r="C5" s="8" t="s">
        <v>121</v>
      </c>
      <c r="D5" s="8" t="s">
        <v>130</v>
      </c>
      <c r="E5" s="8" t="s">
        <v>115</v>
      </c>
      <c r="F5" s="8" t="s">
        <v>129</v>
      </c>
      <c r="G5" s="8"/>
      <c r="H5" s="4" t="s">
        <v>0</v>
      </c>
    </row>
    <row r="6" spans="1:8" ht="15" x14ac:dyDescent="0.2">
      <c r="A6" s="22">
        <v>10101</v>
      </c>
      <c r="B6" s="22" t="s">
        <v>126</v>
      </c>
      <c r="C6" s="22">
        <v>10101</v>
      </c>
      <c r="D6" s="22"/>
      <c r="E6" s="22" t="str">
        <f>VLOOKUP(C6,配置说明!$B:$E,3,0)</f>
        <v>急救界面—确定按钮</v>
      </c>
      <c r="F6" s="23">
        <v>1</v>
      </c>
      <c r="G6" s="22" t="str">
        <f>VLOOKUP(C6,配置说明!$B:$E,4,0)</f>
        <v>后端</v>
      </c>
      <c r="H6" s="22"/>
    </row>
    <row r="7" spans="1:8" ht="15" x14ac:dyDescent="0.2">
      <c r="A7" s="22">
        <v>10102</v>
      </c>
      <c r="B7" s="22" t="s">
        <v>64</v>
      </c>
      <c r="C7" s="22">
        <v>10102</v>
      </c>
      <c r="D7" s="22"/>
      <c r="E7" s="22" t="str">
        <f>VLOOKUP(C7,配置说明!$B:$E,3,0)</f>
        <v>复活界面—确定按钮</v>
      </c>
      <c r="F7" s="23">
        <v>1</v>
      </c>
      <c r="G7" s="22" t="str">
        <f>VLOOKUP(C7,配置说明!$B:$E,4,0)</f>
        <v>后端</v>
      </c>
      <c r="H7" s="22"/>
    </row>
    <row r="8" spans="1:8" ht="15" x14ac:dyDescent="0.2">
      <c r="A8" s="22">
        <v>10201</v>
      </c>
      <c r="B8" s="22" t="s">
        <v>65</v>
      </c>
      <c r="C8" s="22">
        <v>10201</v>
      </c>
      <c r="D8" s="22">
        <v>1</v>
      </c>
      <c r="E8" s="22" t="str">
        <f>VLOOKUP(C8,配置说明!$B:$E,3,0)</f>
        <v>抽卡卡池-单抽十连</v>
      </c>
      <c r="F8" s="23">
        <v>1</v>
      </c>
      <c r="G8" s="22" t="str">
        <f>VLOOKUP(C8,配置说明!$B:$E,4,0)</f>
        <v>后端</v>
      </c>
      <c r="H8" s="22"/>
    </row>
    <row r="9" spans="1:8" ht="15" x14ac:dyDescent="0.2">
      <c r="A9" s="22">
        <v>10301</v>
      </c>
      <c r="B9" s="22" t="s">
        <v>66</v>
      </c>
      <c r="C9" s="22">
        <v>10301</v>
      </c>
      <c r="D9" s="22"/>
      <c r="E9" s="22" t="str">
        <f>VLOOKUP(C9,配置说明!$B:$E,3,0)</f>
        <v>升级——确认</v>
      </c>
      <c r="F9" s="23">
        <v>1</v>
      </c>
      <c r="G9" s="22" t="str">
        <f>VLOOKUP(C9,配置说明!$B:$E,4,0)</f>
        <v>后端</v>
      </c>
      <c r="H9" s="22"/>
    </row>
    <row r="10" spans="1:8" ht="15" x14ac:dyDescent="0.2">
      <c r="A10" s="22">
        <v>10302</v>
      </c>
      <c r="B10" s="22" t="s">
        <v>67</v>
      </c>
      <c r="C10" s="22">
        <v>10302</v>
      </c>
      <c r="D10" s="22"/>
      <c r="E10" s="22" t="str">
        <f>VLOOKUP(C10,配置说明!$B:$E,3,0)</f>
        <v>认证——确认</v>
      </c>
      <c r="F10" s="23">
        <v>1</v>
      </c>
      <c r="G10" s="22" t="str">
        <f>VLOOKUP(C10,配置说明!$B:$E,4,0)</f>
        <v>后端</v>
      </c>
      <c r="H10" s="22"/>
    </row>
    <row r="11" spans="1:8" ht="15" x14ac:dyDescent="0.2">
      <c r="A11" s="22">
        <v>10303</v>
      </c>
      <c r="B11" s="22" t="s">
        <v>68</v>
      </c>
      <c r="C11" s="22">
        <v>10303</v>
      </c>
      <c r="D11" s="22"/>
      <c r="E11" s="22" t="str">
        <f>VLOOKUP(C11,配置说明!$B:$E,3,0)</f>
        <v>升星——确认</v>
      </c>
      <c r="F11" s="23">
        <v>1</v>
      </c>
      <c r="G11" s="22" t="str">
        <f>VLOOKUP(C11,配置说明!$B:$E,4,0)</f>
        <v>后端</v>
      </c>
      <c r="H11" s="22"/>
    </row>
    <row r="12" spans="1:8" ht="15" x14ac:dyDescent="0.2">
      <c r="A12" s="22">
        <v>10304</v>
      </c>
      <c r="B12" s="22" t="s">
        <v>69</v>
      </c>
      <c r="C12" s="22">
        <v>10304</v>
      </c>
      <c r="D12" s="22"/>
      <c r="E12" s="22" t="str">
        <f>VLOOKUP(C12,配置说明!$B:$E,3,0)</f>
        <v>技能升级——确认</v>
      </c>
      <c r="F12" s="23">
        <v>1</v>
      </c>
      <c r="G12" s="22" t="str">
        <f>VLOOKUP(C12,配置说明!$B:$E,4,0)</f>
        <v>后端</v>
      </c>
      <c r="H12" s="22"/>
    </row>
    <row r="13" spans="1:8" ht="15" x14ac:dyDescent="0.2">
      <c r="A13" s="22">
        <v>10401</v>
      </c>
      <c r="B13" s="22" t="s">
        <v>70</v>
      </c>
      <c r="C13" s="22">
        <v>10401</v>
      </c>
      <c r="D13" s="22"/>
      <c r="E13" s="22" t="str">
        <f>VLOOKUP(C13,配置说明!$B:$E,3,0)</f>
        <v>装备Tips——穿戴</v>
      </c>
      <c r="F13" s="23">
        <v>1</v>
      </c>
      <c r="G13" s="22" t="str">
        <f>VLOOKUP(C13,配置说明!$B:$E,4,0)</f>
        <v>后端</v>
      </c>
      <c r="H13" s="22"/>
    </row>
    <row r="14" spans="1:8" ht="15" x14ac:dyDescent="0.2">
      <c r="A14" s="22">
        <v>10402</v>
      </c>
      <c r="B14" s="22" t="s">
        <v>71</v>
      </c>
      <c r="C14" s="22">
        <v>10402</v>
      </c>
      <c r="D14" s="22"/>
      <c r="E14" s="22" t="str">
        <f>VLOOKUP(C14,配置说明!$B:$E,3,0)</f>
        <v>装备升级——确认</v>
      </c>
      <c r="F14" s="23">
        <v>1</v>
      </c>
      <c r="G14" s="22" t="str">
        <f>VLOOKUP(C14,配置说明!$B:$E,4,0)</f>
        <v>后端</v>
      </c>
      <c r="H14" s="22"/>
    </row>
    <row r="15" spans="1:8" ht="15" x14ac:dyDescent="0.2">
      <c r="A15" s="22">
        <v>10403</v>
      </c>
      <c r="B15" s="22" t="s">
        <v>72</v>
      </c>
      <c r="C15" s="22">
        <v>10403</v>
      </c>
      <c r="D15" s="22"/>
      <c r="E15" s="22" t="str">
        <f>VLOOKUP(C15,配置说明!$B:$E,3,0)</f>
        <v>装备突破——确认</v>
      </c>
      <c r="F15" s="23">
        <v>1</v>
      </c>
      <c r="G15" s="22" t="str">
        <f>VLOOKUP(C15,配置说明!$B:$E,4,0)</f>
        <v>后端</v>
      </c>
      <c r="H15" s="22"/>
    </row>
    <row r="16" spans="1:8" ht="15" x14ac:dyDescent="0.2">
      <c r="A16" s="22">
        <v>10404</v>
      </c>
      <c r="B16" s="22" t="s">
        <v>73</v>
      </c>
      <c r="C16" s="22">
        <v>10404</v>
      </c>
      <c r="D16" s="22"/>
      <c r="E16" s="22" t="str">
        <f>VLOOKUP(C16,配置说明!$B:$E,3,0)</f>
        <v>装备优化——确认</v>
      </c>
      <c r="F16" s="23">
        <v>1</v>
      </c>
      <c r="G16" s="22" t="str">
        <f>VLOOKUP(C16,配置说明!$B:$E,4,0)</f>
        <v>后端</v>
      </c>
      <c r="H16" s="22"/>
    </row>
    <row r="17" spans="1:8" ht="15" x14ac:dyDescent="0.2">
      <c r="A17" s="22">
        <v>10405</v>
      </c>
      <c r="B17" s="22" t="s">
        <v>74</v>
      </c>
      <c r="C17" s="22">
        <v>10405</v>
      </c>
      <c r="D17" s="22"/>
      <c r="E17" s="22" t="str">
        <f>VLOOKUP(C17,配置说明!$B:$E,3,0)</f>
        <v>优化校准——确认</v>
      </c>
      <c r="F17" s="23">
        <v>1</v>
      </c>
      <c r="G17" s="22" t="str">
        <f>VLOOKUP(C17,配置说明!$B:$E,4,0)</f>
        <v>后端</v>
      </c>
      <c r="H17" s="22"/>
    </row>
    <row r="18" spans="1:8" ht="15" x14ac:dyDescent="0.2">
      <c r="A18" s="22">
        <v>10501</v>
      </c>
      <c r="B18" s="22" t="s">
        <v>75</v>
      </c>
      <c r="C18" s="22">
        <v>10501</v>
      </c>
      <c r="D18" s="22"/>
      <c r="E18" s="22" t="str">
        <f>VLOOKUP(C18,配置说明!$B:$E,3,0)</f>
        <v>金币本</v>
      </c>
      <c r="F18" s="23">
        <v>0</v>
      </c>
      <c r="G18" s="22" t="str">
        <f>VLOOKUP(C18,配置说明!$B:$E,4,0)</f>
        <v>前端</v>
      </c>
      <c r="H18" s="22" t="s">
        <v>9</v>
      </c>
    </row>
    <row r="19" spans="1:8" ht="15" x14ac:dyDescent="0.2">
      <c r="A19" s="22">
        <v>10502</v>
      </c>
      <c r="B19" s="22" t="s">
        <v>76</v>
      </c>
      <c r="C19" s="22">
        <v>10502</v>
      </c>
      <c r="D19" s="22"/>
      <c r="E19" s="22" t="str">
        <f>VLOOKUP(C19,配置说明!$B:$E,3,0)</f>
        <v>经验本</v>
      </c>
      <c r="F19" s="23">
        <v>0</v>
      </c>
      <c r="G19" s="22" t="str">
        <f>VLOOKUP(C19,配置说明!$B:$E,4,0)</f>
        <v>前端</v>
      </c>
      <c r="H19" s="22"/>
    </row>
    <row r="20" spans="1:8" ht="15" x14ac:dyDescent="0.2">
      <c r="A20" s="22">
        <v>10503</v>
      </c>
      <c r="B20" s="22" t="s">
        <v>77</v>
      </c>
      <c r="C20" s="22">
        <v>10503</v>
      </c>
      <c r="D20" s="22"/>
      <c r="E20" s="22" t="str">
        <f>VLOOKUP(C20,配置说明!$B:$E,3,0)</f>
        <v>装备经验本</v>
      </c>
      <c r="F20" s="23">
        <v>0</v>
      </c>
      <c r="G20" s="22" t="str">
        <f>VLOOKUP(C20,配置说明!$B:$E,4,0)</f>
        <v>前端</v>
      </c>
      <c r="H20" s="22" t="s">
        <v>10</v>
      </c>
    </row>
    <row r="21" spans="1:8" ht="15" x14ac:dyDescent="0.2">
      <c r="A21" s="22">
        <v>10504</v>
      </c>
      <c r="B21" s="22" t="s">
        <v>78</v>
      </c>
      <c r="C21" s="22">
        <v>10504</v>
      </c>
      <c r="D21" s="22"/>
      <c r="E21" s="22" t="str">
        <f>VLOOKUP(C21,配置说明!$B:$E,3,0)</f>
        <v>突破本</v>
      </c>
      <c r="F21" s="23">
        <v>0</v>
      </c>
      <c r="G21" s="22" t="str">
        <f>VLOOKUP(C21,配置说明!$B:$E,4,0)</f>
        <v>前端</v>
      </c>
      <c r="H21" s="22" t="s">
        <v>11</v>
      </c>
    </row>
    <row r="22" spans="1:8" ht="15" x14ac:dyDescent="0.2">
      <c r="A22" s="22">
        <v>10505</v>
      </c>
      <c r="B22" s="22" t="s">
        <v>79</v>
      </c>
      <c r="C22" s="22">
        <v>10505</v>
      </c>
      <c r="D22" s="22"/>
      <c r="E22" s="22" t="str">
        <f>VLOOKUP(C22,配置说明!$B:$E,3,0)</f>
        <v>技能本</v>
      </c>
      <c r="F22" s="23">
        <v>0</v>
      </c>
      <c r="G22" s="22" t="str">
        <f>VLOOKUP(C22,配置说明!$B:$E,4,0)</f>
        <v>前端</v>
      </c>
      <c r="H22" s="22" t="s">
        <v>12</v>
      </c>
    </row>
    <row r="23" spans="1:8" ht="15" x14ac:dyDescent="0.2">
      <c r="A23" s="22">
        <v>10506</v>
      </c>
      <c r="B23" s="22" t="s">
        <v>80</v>
      </c>
      <c r="C23" s="22">
        <v>10506</v>
      </c>
      <c r="D23" s="22"/>
      <c r="E23" s="22" t="str">
        <f>VLOOKUP(C23,配置说明!$B:$E,3,0)</f>
        <v>PVE1本</v>
      </c>
      <c r="F23" s="23">
        <v>0</v>
      </c>
      <c r="G23" s="22" t="str">
        <f>VLOOKUP(C23,配置说明!$B:$E,4,0)</f>
        <v>前端</v>
      </c>
      <c r="H23" s="22" t="s">
        <v>13</v>
      </c>
    </row>
    <row r="24" spans="1:8" ht="15" x14ac:dyDescent="0.2">
      <c r="A24" s="22">
        <v>10601</v>
      </c>
      <c r="B24" s="22" t="s">
        <v>81</v>
      </c>
      <c r="C24" s="22">
        <v>10601</v>
      </c>
      <c r="D24" s="22"/>
      <c r="E24" s="22" t="str">
        <f>VLOOKUP(C24,配置说明!$B:$E,3,0)</f>
        <v>主界面入口</v>
      </c>
      <c r="F24" s="23">
        <v>0</v>
      </c>
      <c r="G24" s="22" t="str">
        <f>VLOOKUP(C24,配置说明!$B:$E,4,0)</f>
        <v>前端</v>
      </c>
      <c r="H24" s="22" t="s">
        <v>3</v>
      </c>
    </row>
    <row r="25" spans="1:8" ht="15" x14ac:dyDescent="0.2">
      <c r="A25" s="22">
        <v>10602</v>
      </c>
      <c r="B25" s="22" t="s">
        <v>29</v>
      </c>
      <c r="C25" s="22">
        <v>10602</v>
      </c>
      <c r="D25" s="22"/>
      <c r="E25" s="22" t="str">
        <f>VLOOKUP(C25,配置说明!$B:$E,3,0)</f>
        <v>资源收取</v>
      </c>
      <c r="F25" s="23">
        <v>1</v>
      </c>
      <c r="G25" s="22" t="str">
        <f>VLOOKUP(C25,配置说明!$B:$E,4,0)</f>
        <v>后端</v>
      </c>
      <c r="H25" s="22"/>
    </row>
    <row r="26" spans="1:8" ht="15" x14ac:dyDescent="0.2">
      <c r="A26" s="22">
        <v>10603</v>
      </c>
      <c r="B26" s="22" t="s">
        <v>82</v>
      </c>
      <c r="C26" s="22">
        <v>10603</v>
      </c>
      <c r="D26" s="22"/>
      <c r="E26" s="22" t="str">
        <f>VLOOKUP(C26,配置说明!$B:$E,3,0)</f>
        <v>事件记录</v>
      </c>
      <c r="F26" s="23">
        <v>0</v>
      </c>
      <c r="G26" s="22" t="str">
        <f>VLOOKUP(C26,配置说明!$B:$E,4,0)</f>
        <v>前端</v>
      </c>
      <c r="H26" s="22"/>
    </row>
    <row r="27" spans="1:8" ht="15" x14ac:dyDescent="0.2">
      <c r="A27" s="22">
        <v>10604</v>
      </c>
      <c r="B27" s="22" t="s">
        <v>83</v>
      </c>
      <c r="C27" s="22">
        <v>10604</v>
      </c>
      <c r="D27" s="22">
        <v>1</v>
      </c>
      <c r="E27" s="22" t="str">
        <f>VLOOKUP(C27,配置说明!$B:$E,3,0)</f>
        <v>设施建造</v>
      </c>
      <c r="F27" s="23">
        <v>1</v>
      </c>
      <c r="G27" s="22" t="str">
        <f>VLOOKUP(C27,配置说明!$B:$E,4,0)</f>
        <v>后端</v>
      </c>
      <c r="H27" s="22"/>
    </row>
    <row r="28" spans="1:8" ht="15" x14ac:dyDescent="0.2">
      <c r="A28" s="22">
        <v>10605</v>
      </c>
      <c r="B28" s="22" t="s">
        <v>84</v>
      </c>
      <c r="C28" s="22">
        <v>10605</v>
      </c>
      <c r="D28" s="22">
        <v>1</v>
      </c>
      <c r="E28" s="22" t="str">
        <f>VLOOKUP(C28,配置说明!$B:$E,3,0)</f>
        <v>设施升级</v>
      </c>
      <c r="F28" s="23">
        <v>1</v>
      </c>
      <c r="G28" s="22" t="str">
        <f>VLOOKUP(C28,配置说明!$B:$E,4,0)</f>
        <v>后端</v>
      </c>
      <c r="H28" s="22"/>
    </row>
    <row r="29" spans="1:8" ht="15" x14ac:dyDescent="0.2">
      <c r="A29" s="22">
        <v>10607</v>
      </c>
      <c r="B29" s="22" t="s">
        <v>127</v>
      </c>
      <c r="C29" s="22">
        <v>10607</v>
      </c>
      <c r="D29" s="22">
        <v>1</v>
      </c>
      <c r="E29" s="22" t="str">
        <f>VLOOKUP(C29,配置说明!$B:$E,3,0)</f>
        <v>各设施—干员入住</v>
      </c>
      <c r="F29" s="23">
        <v>1</v>
      </c>
      <c r="G29" s="22" t="str">
        <f>VLOOKUP(C29,配置说明!$B:$E,4,0)</f>
        <v>后端</v>
      </c>
      <c r="H29" s="22"/>
    </row>
    <row r="30" spans="1:8" ht="15" x14ac:dyDescent="0.2">
      <c r="A30" s="22">
        <v>10608</v>
      </c>
      <c r="B30" s="22" t="s">
        <v>95</v>
      </c>
      <c r="C30" s="22">
        <v>10608</v>
      </c>
      <c r="D30" s="22"/>
      <c r="E30" s="22" t="str">
        <f>VLOOKUP(C30,配置说明!$B:$E,3,0)</f>
        <v>经营类设施—领取</v>
      </c>
      <c r="F30" s="23">
        <v>1</v>
      </c>
      <c r="G30" s="22" t="str">
        <f>VLOOKUP(C30,配置说明!$B:$E,4,0)</f>
        <v>后端</v>
      </c>
      <c r="H30" s="22"/>
    </row>
    <row r="31" spans="1:8" ht="15" x14ac:dyDescent="0.2">
      <c r="A31" s="22">
        <v>10609</v>
      </c>
      <c r="B31" s="22" t="s">
        <v>96</v>
      </c>
      <c r="C31" s="22">
        <v>10609</v>
      </c>
      <c r="D31" s="22"/>
      <c r="E31" s="22" t="str">
        <f>VLOOKUP(C31,配置说明!$B:$E,3,0)</f>
        <v>生产类设施—领取</v>
      </c>
      <c r="F31" s="23">
        <v>1</v>
      </c>
      <c r="G31" s="22" t="str">
        <f>VLOOKUP(C31,配置说明!$B:$E,4,0)</f>
        <v>后端</v>
      </c>
      <c r="H31" s="22"/>
    </row>
    <row r="32" spans="1:8" ht="15" x14ac:dyDescent="0.2">
      <c r="A32" s="22">
        <v>10610</v>
      </c>
      <c r="B32" s="22" t="s">
        <v>97</v>
      </c>
      <c r="C32" s="22">
        <v>10610</v>
      </c>
      <c r="D32" s="22"/>
      <c r="E32" s="22" t="str">
        <f>VLOOKUP(C32,配置说明!$B:$E,3,0)</f>
        <v>制造类设施—领取</v>
      </c>
      <c r="F32" s="23">
        <v>1</v>
      </c>
      <c r="G32" s="22" t="str">
        <f>VLOOKUP(C32,配置说明!$B:$E,4,0)</f>
        <v>后端</v>
      </c>
      <c r="H32" s="22"/>
    </row>
    <row r="33" spans="1:11" ht="15" x14ac:dyDescent="0.2">
      <c r="A33" s="22">
        <v>10612</v>
      </c>
      <c r="B33" s="22" t="s">
        <v>98</v>
      </c>
      <c r="C33" s="22">
        <v>10612</v>
      </c>
      <c r="D33" s="22"/>
      <c r="E33" s="22" t="str">
        <f>VLOOKUP(C33,配置说明!$B:$E,3,0)</f>
        <v>调查类—调查方向</v>
      </c>
      <c r="F33" s="23">
        <v>1</v>
      </c>
      <c r="G33" s="22" t="str">
        <f>VLOOKUP(C33,配置说明!$B:$E,4,0)</f>
        <v>后端</v>
      </c>
      <c r="H33" s="22"/>
    </row>
    <row r="34" spans="1:11" ht="15" x14ac:dyDescent="0.2">
      <c r="A34" s="22">
        <v>10613</v>
      </c>
      <c r="B34" s="22" t="s">
        <v>99</v>
      </c>
      <c r="C34" s="22">
        <v>10613</v>
      </c>
      <c r="D34" s="22"/>
      <c r="E34" s="22" t="str">
        <f>VLOOKUP(C34,配置说明!$B:$E,3,0)</f>
        <v>调查类—归档按钮</v>
      </c>
      <c r="F34" s="23">
        <v>1</v>
      </c>
      <c r="G34" s="22" t="str">
        <f>VLOOKUP(C34,配置说明!$B:$E,4,0)</f>
        <v>后端</v>
      </c>
      <c r="H34" s="22"/>
    </row>
    <row r="35" spans="1:11" ht="15" x14ac:dyDescent="0.2">
      <c r="A35" s="22">
        <v>10614</v>
      </c>
      <c r="B35" s="22" t="s">
        <v>100</v>
      </c>
      <c r="C35" s="22">
        <v>10614</v>
      </c>
      <c r="D35" s="22"/>
      <c r="E35" s="22" t="str">
        <f>VLOOKUP(C35,配置说明!$B:$E,3,0)</f>
        <v>调查类—审阅按钮</v>
      </c>
      <c r="F35" s="23">
        <v>1</v>
      </c>
      <c r="G35" s="22" t="str">
        <f>VLOOKUP(C35,配置说明!$B:$E,4,0)</f>
        <v>后端</v>
      </c>
      <c r="H35" s="22"/>
    </row>
    <row r="36" spans="1:11" ht="15" x14ac:dyDescent="0.2">
      <c r="A36" s="22">
        <v>10615</v>
      </c>
      <c r="B36" s="22" t="s">
        <v>101</v>
      </c>
      <c r="C36" s="22">
        <v>10615</v>
      </c>
      <c r="D36" s="22"/>
      <c r="E36" s="22" t="str">
        <f>VLOOKUP(C36,配置说明!$B:$E,3,0)</f>
        <v>合成界面—确定</v>
      </c>
      <c r="F36" s="23">
        <v>1</v>
      </c>
      <c r="G36" s="22" t="str">
        <f>VLOOKUP(C36,配置说明!$B:$E,4,0)</f>
        <v>后端</v>
      </c>
      <c r="H36" s="22"/>
    </row>
    <row r="37" spans="1:11" ht="15" x14ac:dyDescent="0.2">
      <c r="A37" s="22">
        <v>10616</v>
      </c>
      <c r="B37" s="22" t="s">
        <v>102</v>
      </c>
      <c r="C37" s="22">
        <v>10616</v>
      </c>
      <c r="D37" s="22"/>
      <c r="E37" s="22" t="str">
        <f>VLOOKUP(C37,配置说明!$B:$E,3,0)</f>
        <v>地点信息—任务</v>
      </c>
      <c r="F37" s="23">
        <v>0</v>
      </c>
      <c r="G37" s="22" t="str">
        <f>VLOOKUP(C37,配置说明!$B:$E,4,0)</f>
        <v>前端</v>
      </c>
      <c r="H37" s="22"/>
    </row>
    <row r="38" spans="1:11" ht="15" x14ac:dyDescent="0.2">
      <c r="A38" s="22">
        <v>10617</v>
      </c>
      <c r="B38" s="22" t="s">
        <v>103</v>
      </c>
      <c r="C38" s="22">
        <v>10617</v>
      </c>
      <c r="D38" s="22"/>
      <c r="E38" s="22" t="str">
        <f>VLOOKUP(C38,配置说明!$B:$E,3,0)</f>
        <v>关卡详情—开始行动</v>
      </c>
      <c r="F38" s="23">
        <v>0</v>
      </c>
      <c r="G38" s="22" t="str">
        <f>VLOOKUP(C38,配置说明!$B:$E,4,0)</f>
        <v>前端</v>
      </c>
      <c r="H38" s="22"/>
    </row>
    <row r="39" spans="1:11" ht="15" x14ac:dyDescent="0.2">
      <c r="A39" s="22">
        <v>10618</v>
      </c>
      <c r="B39" s="22" t="s">
        <v>104</v>
      </c>
      <c r="C39" s="22">
        <v>10618</v>
      </c>
      <c r="D39" s="22"/>
      <c r="E39" s="22" t="str">
        <f>VLOOKUP(C39,配置说明!$B:$E,3,0)</f>
        <v>设施详情—解锁设施</v>
      </c>
      <c r="F39" s="23">
        <v>1</v>
      </c>
      <c r="G39" s="22" t="str">
        <f>VLOOKUP(C39,配置说明!$B:$E,4,0)</f>
        <v>后端</v>
      </c>
      <c r="H39" s="22"/>
    </row>
    <row r="40" spans="1:11" ht="15" x14ac:dyDescent="0.2">
      <c r="A40" s="22">
        <v>10619</v>
      </c>
      <c r="B40" s="22" t="s">
        <v>87</v>
      </c>
      <c r="C40" s="22">
        <v>10619</v>
      </c>
      <c r="D40" s="22"/>
      <c r="E40" s="22" t="str">
        <f>VLOOKUP(C40,配置说明!$B:$E,3,0)</f>
        <v>基地类入口</v>
      </c>
      <c r="F40" s="23">
        <v>0</v>
      </c>
      <c r="G40" s="22" t="str">
        <f>VLOOKUP(C40,配置说明!$B:$E,4,0)</f>
        <v>前端</v>
      </c>
      <c r="H40" s="24" t="s">
        <v>136</v>
      </c>
    </row>
    <row r="41" spans="1:11" ht="15" x14ac:dyDescent="0.2">
      <c r="A41" s="22">
        <v>10620</v>
      </c>
      <c r="B41" s="22" t="s">
        <v>92</v>
      </c>
      <c r="C41" s="22">
        <v>10620</v>
      </c>
      <c r="D41" s="22"/>
      <c r="E41" s="22" t="str">
        <f>VLOOKUP(C41,配置说明!$B:$E,3,0)</f>
        <v>金币类入口</v>
      </c>
      <c r="F41" s="23">
        <v>0</v>
      </c>
      <c r="G41" s="22" t="str">
        <f>VLOOKUP(C41,配置说明!$B:$E,4,0)</f>
        <v>前端</v>
      </c>
      <c r="H41" s="24" t="s">
        <v>136</v>
      </c>
    </row>
    <row r="42" spans="1:11" ht="15" x14ac:dyDescent="0.2">
      <c r="A42" s="22">
        <v>10621</v>
      </c>
      <c r="B42" s="22" t="s">
        <v>93</v>
      </c>
      <c r="C42" s="22">
        <v>10621</v>
      </c>
      <c r="D42" s="22"/>
      <c r="E42" s="22" t="str">
        <f>VLOOKUP(C42,配置说明!$B:$E,3,0)</f>
        <v>经验类入口</v>
      </c>
      <c r="F42" s="23">
        <v>0</v>
      </c>
      <c r="G42" s="22" t="str">
        <f>VLOOKUP(C42,配置说明!$B:$E,4,0)</f>
        <v>前端</v>
      </c>
      <c r="H42" s="24" t="s">
        <v>136</v>
      </c>
    </row>
    <row r="43" spans="1:11" ht="15" x14ac:dyDescent="0.2">
      <c r="A43" s="22">
        <v>10622</v>
      </c>
      <c r="B43" s="22" t="s">
        <v>94</v>
      </c>
      <c r="C43" s="22">
        <v>10622</v>
      </c>
      <c r="D43" s="22"/>
      <c r="E43" s="22" t="str">
        <f>VLOOKUP(C43,配置说明!$B:$E,3,0)</f>
        <v>生产类入口</v>
      </c>
      <c r="F43" s="23">
        <v>0</v>
      </c>
      <c r="G43" s="22" t="str">
        <f>VLOOKUP(C43,配置说明!$B:$E,4,0)</f>
        <v>前端</v>
      </c>
      <c r="H43" s="24" t="s">
        <v>136</v>
      </c>
    </row>
    <row r="44" spans="1:11" ht="15" x14ac:dyDescent="0.2">
      <c r="A44" s="22">
        <v>10623</v>
      </c>
      <c r="B44" s="22" t="s">
        <v>88</v>
      </c>
      <c r="C44" s="22">
        <v>10623</v>
      </c>
      <c r="D44" s="22"/>
      <c r="E44" s="22" t="str">
        <f>VLOOKUP(C44,配置说明!$B:$E,3,0)</f>
        <v>制造类入口</v>
      </c>
      <c r="F44" s="23">
        <v>0</v>
      </c>
      <c r="G44" s="22" t="str">
        <f>VLOOKUP(C44,配置说明!$B:$E,4,0)</f>
        <v>前端</v>
      </c>
      <c r="H44" s="24" t="s">
        <v>136</v>
      </c>
    </row>
    <row r="45" spans="1:11" ht="15" x14ac:dyDescent="0.2">
      <c r="A45" s="22">
        <v>10624</v>
      </c>
      <c r="B45" s="22" t="s">
        <v>89</v>
      </c>
      <c r="C45" s="22">
        <v>10624</v>
      </c>
      <c r="D45" s="22"/>
      <c r="E45" s="22" t="str">
        <f>VLOOKUP(C45,配置说明!$B:$E,3,0)</f>
        <v>合成类入口</v>
      </c>
      <c r="F45" s="23">
        <v>0</v>
      </c>
      <c r="G45" s="22" t="str">
        <f>VLOOKUP(C45,配置说明!$B:$E,4,0)</f>
        <v>前端</v>
      </c>
      <c r="H45" s="24" t="s">
        <v>136</v>
      </c>
    </row>
    <row r="46" spans="1:11" ht="15" x14ac:dyDescent="0.2">
      <c r="A46" s="22">
        <v>10625</v>
      </c>
      <c r="B46" s="22" t="s">
        <v>90</v>
      </c>
      <c r="C46" s="22">
        <v>10625</v>
      </c>
      <c r="D46" s="22"/>
      <c r="E46" s="22" t="str">
        <f>VLOOKUP(C46,配置说明!$B:$E,3,0)</f>
        <v>休息类入口</v>
      </c>
      <c r="F46" s="23">
        <v>0</v>
      </c>
      <c r="G46" s="22" t="str">
        <f>VLOOKUP(C46,配置说明!$B:$E,4,0)</f>
        <v>前端</v>
      </c>
      <c r="H46" s="24" t="s">
        <v>136</v>
      </c>
      <c r="K46" s="13"/>
    </row>
    <row r="47" spans="1:11" ht="15" x14ac:dyDescent="0.2">
      <c r="A47" s="22">
        <v>10626</v>
      </c>
      <c r="B47" s="22" t="s">
        <v>91</v>
      </c>
      <c r="C47" s="22">
        <v>10626</v>
      </c>
      <c r="D47" s="22"/>
      <c r="E47" s="22" t="str">
        <f>VLOOKUP(C47,配置说明!$B:$E,3,0)</f>
        <v>调查类入口</v>
      </c>
      <c r="F47" s="23">
        <v>0</v>
      </c>
      <c r="G47" s="22" t="str">
        <f>VLOOKUP(C47,配置说明!$B:$E,4,0)</f>
        <v>前端</v>
      </c>
      <c r="H47" s="24" t="s">
        <v>136</v>
      </c>
    </row>
    <row r="48" spans="1:11" ht="15" x14ac:dyDescent="0.2">
      <c r="A48" s="22">
        <v>10627</v>
      </c>
      <c r="B48" s="24" t="s">
        <v>145</v>
      </c>
      <c r="C48" s="22">
        <v>10627</v>
      </c>
      <c r="D48" s="22"/>
      <c r="E48" s="22" t="str">
        <f>VLOOKUP(C48,配置说明!$B:$E,3,0)</f>
        <v>生产类下单</v>
      </c>
      <c r="F48" s="23">
        <v>0</v>
      </c>
      <c r="G48" s="22" t="str">
        <f>VLOOKUP(C48,配置说明!$B:$E,4,0)</f>
        <v>后端</v>
      </c>
      <c r="H48" s="24" t="s">
        <v>136</v>
      </c>
    </row>
    <row r="49" spans="1:8" ht="15" x14ac:dyDescent="0.2">
      <c r="A49" s="22">
        <v>10801</v>
      </c>
      <c r="B49" s="22" t="s">
        <v>105</v>
      </c>
      <c r="C49" s="22">
        <v>10801</v>
      </c>
      <c r="D49" s="22"/>
      <c r="E49" s="22" t="str">
        <f>VLOOKUP(C49,配置说明!$B:$E,3,0)</f>
        <v>主界面入口</v>
      </c>
      <c r="F49" s="23">
        <v>0</v>
      </c>
      <c r="G49" s="22" t="str">
        <f>VLOOKUP(C49,配置说明!$B:$E,4,0)</f>
        <v>前端</v>
      </c>
      <c r="H49" s="22"/>
    </row>
    <row r="50" spans="1:8" ht="15" x14ac:dyDescent="0.2">
      <c r="A50" s="22">
        <v>10802</v>
      </c>
      <c r="B50" s="22" t="s">
        <v>106</v>
      </c>
      <c r="C50" s="22">
        <v>10802</v>
      </c>
      <c r="D50" s="22"/>
      <c r="E50" s="22" t="str">
        <f>VLOOKUP(C50,配置说明!$B:$E,3,0)</f>
        <v>奖励领取按钮</v>
      </c>
      <c r="F50" s="23">
        <v>1</v>
      </c>
      <c r="G50" s="22" t="str">
        <f>VLOOKUP(C50,配置说明!$B:$E,4,0)</f>
        <v>后端</v>
      </c>
      <c r="H50" s="22"/>
    </row>
    <row r="51" spans="1:8" ht="15" x14ac:dyDescent="0.2">
      <c r="A51" s="22">
        <v>10901</v>
      </c>
      <c r="B51" s="22" t="s">
        <v>107</v>
      </c>
      <c r="C51" s="22">
        <v>10901</v>
      </c>
      <c r="D51" s="22"/>
      <c r="E51" s="22" t="str">
        <f>VLOOKUP(C51,配置说明!$B:$E,3,0)</f>
        <v>主界面入口</v>
      </c>
      <c r="F51" s="23">
        <v>0</v>
      </c>
      <c r="G51" s="22" t="str">
        <f>VLOOKUP(C51,配置说明!$B:$E,4,0)</f>
        <v>前端</v>
      </c>
      <c r="H51" s="22"/>
    </row>
    <row r="52" spans="1:8" ht="15" x14ac:dyDescent="0.2">
      <c r="A52" s="22">
        <v>10902</v>
      </c>
      <c r="B52" s="24" t="s">
        <v>135</v>
      </c>
      <c r="C52" s="22">
        <v>10902</v>
      </c>
      <c r="D52" s="22"/>
      <c r="E52" s="22" t="str">
        <f>VLOOKUP(C52,配置说明!$B:$E,3,0)</f>
        <v>签到后端流程</v>
      </c>
      <c r="F52" s="23">
        <v>1</v>
      </c>
      <c r="G52" s="22" t="str">
        <f>VLOOKUP(C52,配置说明!$B:$E,4,0)</f>
        <v>后端</v>
      </c>
      <c r="H52" s="22"/>
    </row>
    <row r="53" spans="1:8" ht="15" x14ac:dyDescent="0.2">
      <c r="A53" s="22">
        <v>11001</v>
      </c>
      <c r="B53" s="22" t="s">
        <v>108</v>
      </c>
      <c r="C53" s="22">
        <v>11001</v>
      </c>
      <c r="D53" s="22"/>
      <c r="E53" s="22" t="str">
        <f>VLOOKUP(C53,配置说明!$B:$E,3,0)</f>
        <v>体力道具—确定按钮</v>
      </c>
      <c r="F53" s="23">
        <v>1</v>
      </c>
      <c r="G53" s="22" t="str">
        <f>VLOOKUP(C53,配置说明!$B:$E,4,0)</f>
        <v>后端</v>
      </c>
      <c r="H53" s="22"/>
    </row>
    <row r="54" spans="1:8" ht="15" x14ac:dyDescent="0.2">
      <c r="A54" s="22">
        <v>11101</v>
      </c>
      <c r="B54" s="22" t="s">
        <v>109</v>
      </c>
      <c r="C54" s="22">
        <v>11101</v>
      </c>
      <c r="D54" s="22">
        <v>1</v>
      </c>
      <c r="E54" s="22" t="str">
        <f>VLOOKUP(C54,配置说明!$B:$E,3,0)</f>
        <v>进入关卡</v>
      </c>
      <c r="F54" s="23">
        <v>1</v>
      </c>
      <c r="G54" s="22" t="str">
        <f>VLOOKUP(C54,配置说明!$B:$E,4,0)</f>
        <v>后端</v>
      </c>
      <c r="H54" s="22"/>
    </row>
    <row r="55" spans="1:8" ht="15" x14ac:dyDescent="0.2">
      <c r="A55" s="22">
        <v>11102</v>
      </c>
      <c r="B55" s="22" t="s">
        <v>110</v>
      </c>
      <c r="C55" s="22">
        <v>11102</v>
      </c>
      <c r="D55" s="22">
        <v>1</v>
      </c>
      <c r="E55" s="22" t="str">
        <f>VLOOKUP(C55,配置说明!$B:$E,3,0)</f>
        <v>关卡结算</v>
      </c>
      <c r="F55" s="23">
        <v>1</v>
      </c>
      <c r="G55" s="22" t="str">
        <f>VLOOKUP(C55,配置说明!$B:$E,4,0)</f>
        <v>后端</v>
      </c>
      <c r="H55" s="22"/>
    </row>
    <row r="56" spans="1:8" ht="15" x14ac:dyDescent="0.2">
      <c r="A56" s="22">
        <v>11301</v>
      </c>
      <c r="B56" s="22" t="s">
        <v>111</v>
      </c>
      <c r="C56" s="22">
        <v>11301</v>
      </c>
      <c r="D56" s="22"/>
      <c r="E56" s="22" t="str">
        <f>VLOOKUP(C56,配置说明!$B:$E,3,0)</f>
        <v>主界面入口</v>
      </c>
      <c r="F56" s="23">
        <v>0</v>
      </c>
      <c r="G56" s="22" t="str">
        <f>VLOOKUP(C56,配置说明!$B:$E,4,0)</f>
        <v>前端</v>
      </c>
      <c r="H56" s="22"/>
    </row>
    <row r="57" spans="1:8" ht="15" x14ac:dyDescent="0.2">
      <c r="A57" s="22">
        <v>11302</v>
      </c>
      <c r="B57" s="22" t="s">
        <v>112</v>
      </c>
      <c r="C57" s="22">
        <v>11302</v>
      </c>
      <c r="D57" s="22"/>
      <c r="E57" s="22" t="str">
        <f>VLOOKUP(C57,配置说明!$B:$E,3,0)</f>
        <v>日常一键领取按钮</v>
      </c>
      <c r="F57" s="23">
        <v>1</v>
      </c>
      <c r="G57" s="22" t="str">
        <f>VLOOKUP(C57,配置说明!$B:$E,4,0)</f>
        <v>后端</v>
      </c>
      <c r="H57" s="22"/>
    </row>
    <row r="58" spans="1:8" ht="15" x14ac:dyDescent="0.2">
      <c r="A58" s="22">
        <v>11303</v>
      </c>
      <c r="B58" s="22" t="s">
        <v>113</v>
      </c>
      <c r="C58" s="22">
        <v>11303</v>
      </c>
      <c r="D58" s="22"/>
      <c r="E58" s="22" t="str">
        <f>VLOOKUP(C58,配置说明!$B:$E,3,0)</f>
        <v>周常一键领取按钮</v>
      </c>
      <c r="F58" s="23">
        <v>1</v>
      </c>
      <c r="G58" s="22" t="str">
        <f>VLOOKUP(C58,配置说明!$B:$E,4,0)</f>
        <v>后端</v>
      </c>
      <c r="H58" s="22"/>
    </row>
    <row r="59" spans="1:8" ht="15" x14ac:dyDescent="0.2">
      <c r="A59" s="22">
        <v>11304</v>
      </c>
      <c r="B59" s="22" t="s">
        <v>114</v>
      </c>
      <c r="C59" s="22">
        <v>11304</v>
      </c>
      <c r="D59" s="22"/>
      <c r="E59" s="22" t="str">
        <f>VLOOKUP(C59,配置说明!$B:$E,3,0)</f>
        <v>任务单独领取奖励</v>
      </c>
      <c r="F59" s="23">
        <v>1</v>
      </c>
      <c r="G59" s="22" t="str">
        <f>VLOOKUP(C59,配置说明!$B:$E,4,0)</f>
        <v>后端</v>
      </c>
      <c r="H59" s="22"/>
    </row>
    <row r="66" spans="7:7" x14ac:dyDescent="0.2">
      <c r="G66">
        <f>4800</f>
        <v>4800</v>
      </c>
    </row>
  </sheetData>
  <autoFilter ref="A5:H59" xr:uid="{00000000-0001-0000-0100-000000000000}"/>
  <phoneticPr fontId="3" type="noConversion"/>
  <conditionalFormatting sqref="A49:A1048576 A1:A17 A24:A3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功能屏蔽表|CS|BarrierData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fengzhuang</cp:lastModifiedBy>
  <dcterms:created xsi:type="dcterms:W3CDTF">2022-01-20T08:25:00Z</dcterms:created>
  <dcterms:modified xsi:type="dcterms:W3CDTF">2023-05-10T08:20:57Z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54088ACDAB214EED92375D6BD8A10C6F</vt:lpwstr>
  </property>
  <property fmtid="{D5CDD505-2E9C-101B-9397-08002B2CF9AE}" pid="3" name="KSOProductBuildVer">
    <vt:lpwstr>2052-11.1.0.11744</vt:lpwstr>
  </property>
</Properties>
</file>