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joris\cours\pre2\performance\"/>
    </mc:Choice>
  </mc:AlternateContent>
  <xr:revisionPtr revIDLastSave="0" documentId="13_ncr:1_{ED802447-0E6E-4B40-B118-00A634A4342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urbe_taux_sigma_mul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2" i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P11" i="1" s="1"/>
  <c r="N12" i="1"/>
  <c r="O12" i="1" s="1"/>
  <c r="P12" i="1" s="1"/>
  <c r="N13" i="1"/>
  <c r="O13" i="1" s="1"/>
  <c r="P13" i="1" s="1"/>
  <c r="N14" i="1"/>
  <c r="N15" i="1"/>
  <c r="O15" i="1" s="1"/>
  <c r="P15" i="1" s="1"/>
  <c r="N16" i="1"/>
  <c r="O16" i="1" s="1"/>
  <c r="P16" i="1" s="1"/>
  <c r="N17" i="1"/>
  <c r="N2" i="1"/>
  <c r="O2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2" i="1"/>
  <c r="O14" i="1"/>
  <c r="P14" i="1" s="1"/>
  <c r="O17" i="1"/>
  <c r="P17" i="1" s="1"/>
</calcChain>
</file>

<file path=xl/sharedStrings.xml><?xml version="1.0" encoding="utf-8"?>
<sst xmlns="http://schemas.openxmlformats.org/spreadsheetml/2006/main" count="13" uniqueCount="12">
  <si>
    <t>sigma</t>
  </si>
  <si>
    <t>max_mult</t>
  </si>
  <si>
    <t>taux_reussite</t>
  </si>
  <si>
    <t>max_mult=3</t>
  </si>
  <si>
    <t>max_mult=4</t>
  </si>
  <si>
    <t>taille_echantillon=1638</t>
  </si>
  <si>
    <t>max_mult=5</t>
  </si>
  <si>
    <t>max_mult=6</t>
  </si>
  <si>
    <t>Perr</t>
  </si>
  <si>
    <t>Z0</t>
  </si>
  <si>
    <t>Perr/2</t>
  </si>
  <si>
    <t>Décodage classique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</si>
</sst>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taux de correction en fonction de sigma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courbe_taux_sigma_mult!$G$1</c:f>
              <c:strCache>
                <c:ptCount val="1"/>
                <c:pt idx="0">
                  <c:v>max_mult=3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courbe_taux_sigma_mult!$F$2:$F$17</c:f>
              <c:numCache>
                <c:formatCode>General</c:formatCode>
                <c:ptCount val="16"/>
                <c:pt idx="0">
                  <c:v>6.25E-2</c:v>
                </c:pt>
                <c:pt idx="1">
                  <c:v>0.125</c:v>
                </c:pt>
                <c:pt idx="2">
                  <c:v>0.1875</c:v>
                </c:pt>
                <c:pt idx="3">
                  <c:v>0.25</c:v>
                </c:pt>
                <c:pt idx="4">
                  <c:v>0.3125</c:v>
                </c:pt>
                <c:pt idx="5">
                  <c:v>0.375</c:v>
                </c:pt>
                <c:pt idx="6">
                  <c:v>0.4375</c:v>
                </c:pt>
                <c:pt idx="7">
                  <c:v>0.5</c:v>
                </c:pt>
                <c:pt idx="8">
                  <c:v>0.5625</c:v>
                </c:pt>
                <c:pt idx="9">
                  <c:v>0.625</c:v>
                </c:pt>
                <c:pt idx="10">
                  <c:v>0.6875</c:v>
                </c:pt>
                <c:pt idx="11">
                  <c:v>0.75</c:v>
                </c:pt>
                <c:pt idx="12">
                  <c:v>0.8125</c:v>
                </c:pt>
                <c:pt idx="13">
                  <c:v>0.875</c:v>
                </c:pt>
                <c:pt idx="14">
                  <c:v>0.9375</c:v>
                </c:pt>
                <c:pt idx="15">
                  <c:v>1</c:v>
                </c:pt>
              </c:numCache>
            </c:numRef>
          </c:xVal>
          <c:yVal>
            <c:numRef>
              <c:f>courbe_taux_sigma_mult!$G$2:$G$17</c:f>
              <c:numCache>
                <c:formatCode>General</c:formatCode>
                <c:ptCount val="16"/>
                <c:pt idx="0">
                  <c:v>100</c:v>
                </c:pt>
                <c:pt idx="1">
                  <c:v>7.8754580000000001</c:v>
                </c:pt>
                <c:pt idx="2">
                  <c:v>0</c:v>
                </c:pt>
                <c:pt idx="3">
                  <c:v>1.159951</c:v>
                </c:pt>
                <c:pt idx="4">
                  <c:v>5.7387059999999996</c:v>
                </c:pt>
                <c:pt idx="5">
                  <c:v>10.256410000000001</c:v>
                </c:pt>
                <c:pt idx="6">
                  <c:v>13.125762999999999</c:v>
                </c:pt>
                <c:pt idx="7">
                  <c:v>12.210012000000001</c:v>
                </c:pt>
                <c:pt idx="8">
                  <c:v>8.5470089999999992</c:v>
                </c:pt>
                <c:pt idx="9">
                  <c:v>7.6312579999999999</c:v>
                </c:pt>
                <c:pt idx="10">
                  <c:v>4.3345539999999998</c:v>
                </c:pt>
                <c:pt idx="11">
                  <c:v>2.9304030000000001</c:v>
                </c:pt>
                <c:pt idx="12">
                  <c:v>2.0146519999999999</c:v>
                </c:pt>
                <c:pt idx="13">
                  <c:v>1.4041509999999999</c:v>
                </c:pt>
                <c:pt idx="14">
                  <c:v>0.61050099999999996</c:v>
                </c:pt>
                <c:pt idx="15">
                  <c:v>0.61050099999999996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6C-4EE8-A830-350642D205C9}"/>
            </c:ext>
          </c:extLst>
        </c:ser>
        <c:ser>
          <c:idx val="1"/>
          <c:order val="1"/>
          <c:tx>
            <c:strRef>
              <c:f>courbe_taux_sigma_mult!$H$1</c:f>
              <c:strCache>
                <c:ptCount val="1"/>
                <c:pt idx="0">
                  <c:v>max_mult=4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courbe_taux_sigma_mult!$F$2:$F$17</c:f>
              <c:numCache>
                <c:formatCode>General</c:formatCode>
                <c:ptCount val="16"/>
                <c:pt idx="0">
                  <c:v>6.25E-2</c:v>
                </c:pt>
                <c:pt idx="1">
                  <c:v>0.125</c:v>
                </c:pt>
                <c:pt idx="2">
                  <c:v>0.1875</c:v>
                </c:pt>
                <c:pt idx="3">
                  <c:v>0.25</c:v>
                </c:pt>
                <c:pt idx="4">
                  <c:v>0.3125</c:v>
                </c:pt>
                <c:pt idx="5">
                  <c:v>0.375</c:v>
                </c:pt>
                <c:pt idx="6">
                  <c:v>0.4375</c:v>
                </c:pt>
                <c:pt idx="7">
                  <c:v>0.5</c:v>
                </c:pt>
                <c:pt idx="8">
                  <c:v>0.5625</c:v>
                </c:pt>
                <c:pt idx="9">
                  <c:v>0.625</c:v>
                </c:pt>
                <c:pt idx="10">
                  <c:v>0.6875</c:v>
                </c:pt>
                <c:pt idx="11">
                  <c:v>0.75</c:v>
                </c:pt>
                <c:pt idx="12">
                  <c:v>0.8125</c:v>
                </c:pt>
                <c:pt idx="13">
                  <c:v>0.875</c:v>
                </c:pt>
                <c:pt idx="14">
                  <c:v>0.9375</c:v>
                </c:pt>
                <c:pt idx="15">
                  <c:v>1</c:v>
                </c:pt>
              </c:numCache>
            </c:numRef>
          </c:xVal>
          <c:yVal>
            <c:numRef>
              <c:f>courbe_taux_sigma_mult!$H$2:$H$17</c:f>
              <c:numCache>
                <c:formatCode>General</c:formatCode>
                <c:ptCount val="16"/>
                <c:pt idx="0">
                  <c:v>100</c:v>
                </c:pt>
                <c:pt idx="1">
                  <c:v>99.938950000000006</c:v>
                </c:pt>
                <c:pt idx="2">
                  <c:v>98.717949000000004</c:v>
                </c:pt>
                <c:pt idx="3">
                  <c:v>89.621489999999994</c:v>
                </c:pt>
                <c:pt idx="4">
                  <c:v>70.818071000000003</c:v>
                </c:pt>
                <c:pt idx="5">
                  <c:v>53.601953999999999</c:v>
                </c:pt>
                <c:pt idx="6">
                  <c:v>37.118437</c:v>
                </c:pt>
                <c:pt idx="7">
                  <c:v>21.611722</c:v>
                </c:pt>
                <c:pt idx="8">
                  <c:v>15.445665</c:v>
                </c:pt>
                <c:pt idx="9">
                  <c:v>12.271062000000001</c:v>
                </c:pt>
                <c:pt idx="10">
                  <c:v>9.7680100000000003</c:v>
                </c:pt>
                <c:pt idx="11">
                  <c:v>8.7912090000000003</c:v>
                </c:pt>
                <c:pt idx="12">
                  <c:v>4.945055</c:v>
                </c:pt>
                <c:pt idx="13">
                  <c:v>3.1746029999999998</c:v>
                </c:pt>
                <c:pt idx="14">
                  <c:v>1.587302</c:v>
                </c:pt>
                <c:pt idx="15">
                  <c:v>1.221001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6C-4EE8-A830-350642D205C9}"/>
            </c:ext>
          </c:extLst>
        </c:ser>
        <c:ser>
          <c:idx val="2"/>
          <c:order val="2"/>
          <c:tx>
            <c:strRef>
              <c:f>courbe_taux_sigma_mult!$I$1</c:f>
              <c:strCache>
                <c:ptCount val="1"/>
                <c:pt idx="0">
                  <c:v>max_mult=5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courbe_taux_sigma_mult!$F$2:$F$17</c:f>
              <c:numCache>
                <c:formatCode>General</c:formatCode>
                <c:ptCount val="16"/>
                <c:pt idx="0">
                  <c:v>6.25E-2</c:v>
                </c:pt>
                <c:pt idx="1">
                  <c:v>0.125</c:v>
                </c:pt>
                <c:pt idx="2">
                  <c:v>0.1875</c:v>
                </c:pt>
                <c:pt idx="3">
                  <c:v>0.25</c:v>
                </c:pt>
                <c:pt idx="4">
                  <c:v>0.3125</c:v>
                </c:pt>
                <c:pt idx="5">
                  <c:v>0.375</c:v>
                </c:pt>
                <c:pt idx="6">
                  <c:v>0.4375</c:v>
                </c:pt>
                <c:pt idx="7">
                  <c:v>0.5</c:v>
                </c:pt>
                <c:pt idx="8">
                  <c:v>0.5625</c:v>
                </c:pt>
                <c:pt idx="9">
                  <c:v>0.625</c:v>
                </c:pt>
                <c:pt idx="10">
                  <c:v>0.6875</c:v>
                </c:pt>
                <c:pt idx="11">
                  <c:v>0.75</c:v>
                </c:pt>
                <c:pt idx="12">
                  <c:v>0.8125</c:v>
                </c:pt>
                <c:pt idx="13">
                  <c:v>0.875</c:v>
                </c:pt>
                <c:pt idx="14">
                  <c:v>0.9375</c:v>
                </c:pt>
                <c:pt idx="15">
                  <c:v>1</c:v>
                </c:pt>
              </c:numCache>
            </c:numRef>
          </c:xVal>
          <c:yVal>
            <c:numRef>
              <c:f>courbe_taux_sigma_mult!$I$2:$I$17</c:f>
              <c:numCache>
                <c:formatCode>General</c:formatCode>
                <c:ptCount val="16"/>
                <c:pt idx="0">
                  <c:v>100</c:v>
                </c:pt>
                <c:pt idx="1">
                  <c:v>100</c:v>
                </c:pt>
                <c:pt idx="2">
                  <c:v>99.938950000000006</c:v>
                </c:pt>
                <c:pt idx="3">
                  <c:v>97.924297999999993</c:v>
                </c:pt>
                <c:pt idx="4">
                  <c:v>86.630037000000002</c:v>
                </c:pt>
                <c:pt idx="5">
                  <c:v>64.285713999999999</c:v>
                </c:pt>
                <c:pt idx="6">
                  <c:v>44.810744999999997</c:v>
                </c:pt>
                <c:pt idx="7">
                  <c:v>28.632479</c:v>
                </c:pt>
                <c:pt idx="8">
                  <c:v>23.199023</c:v>
                </c:pt>
                <c:pt idx="9">
                  <c:v>17.338217</c:v>
                </c:pt>
                <c:pt idx="10">
                  <c:v>11.843712</c:v>
                </c:pt>
                <c:pt idx="11">
                  <c:v>10.256410000000001</c:v>
                </c:pt>
                <c:pt idx="12">
                  <c:v>6.593407</c:v>
                </c:pt>
                <c:pt idx="13">
                  <c:v>4.945055</c:v>
                </c:pt>
                <c:pt idx="14">
                  <c:v>3.418803</c:v>
                </c:pt>
                <c:pt idx="15">
                  <c:v>3.6630039999999999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6C-4EE8-A830-350642D205C9}"/>
            </c:ext>
          </c:extLst>
        </c:ser>
        <c:ser>
          <c:idx val="4"/>
          <c:order val="4"/>
          <c:tx>
            <c:strRef>
              <c:f>courbe_taux_sigma_mult!$O$1</c:f>
              <c:strCache>
                <c:ptCount val="1"/>
                <c:pt idx="0">
                  <c:v>Décodage classique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courbe_taux_sigma_mult!$F$2:$F$17</c:f>
              <c:numCache>
                <c:formatCode>General</c:formatCode>
                <c:ptCount val="16"/>
                <c:pt idx="0">
                  <c:v>6.25E-2</c:v>
                </c:pt>
                <c:pt idx="1">
                  <c:v>0.125</c:v>
                </c:pt>
                <c:pt idx="2">
                  <c:v>0.1875</c:v>
                </c:pt>
                <c:pt idx="3">
                  <c:v>0.25</c:v>
                </c:pt>
                <c:pt idx="4">
                  <c:v>0.3125</c:v>
                </c:pt>
                <c:pt idx="5">
                  <c:v>0.375</c:v>
                </c:pt>
                <c:pt idx="6">
                  <c:v>0.4375</c:v>
                </c:pt>
                <c:pt idx="7">
                  <c:v>0.5</c:v>
                </c:pt>
                <c:pt idx="8">
                  <c:v>0.5625</c:v>
                </c:pt>
                <c:pt idx="9">
                  <c:v>0.625</c:v>
                </c:pt>
                <c:pt idx="10">
                  <c:v>0.6875</c:v>
                </c:pt>
                <c:pt idx="11">
                  <c:v>0.75</c:v>
                </c:pt>
                <c:pt idx="12">
                  <c:v>0.8125</c:v>
                </c:pt>
                <c:pt idx="13">
                  <c:v>0.875</c:v>
                </c:pt>
                <c:pt idx="14">
                  <c:v>0.9375</c:v>
                </c:pt>
                <c:pt idx="15">
                  <c:v>1</c:v>
                </c:pt>
              </c:numCache>
            </c:numRef>
          </c:xVal>
          <c:yVal>
            <c:numRef>
              <c:f>courbe_taux_sigma_mult!$P$2:$P$17</c:f>
              <c:numCache>
                <c:formatCode>General</c:formatCode>
                <c:ptCount val="16"/>
                <c:pt idx="0">
                  <c:v>100</c:v>
                </c:pt>
                <c:pt idx="1">
                  <c:v>100</c:v>
                </c:pt>
                <c:pt idx="2">
                  <c:v>95.525767037132496</c:v>
                </c:pt>
                <c:pt idx="3">
                  <c:v>75.575770576603247</c:v>
                </c:pt>
                <c:pt idx="4">
                  <c:v>50.047593923214727</c:v>
                </c:pt>
                <c:pt idx="5">
                  <c:v>29.870692889399709</c:v>
                </c:pt>
                <c:pt idx="6">
                  <c:v>17.374951896359473</c:v>
                </c:pt>
                <c:pt idx="7">
                  <c:v>10.133537399166942</c:v>
                </c:pt>
                <c:pt idx="8">
                  <c:v>6.0179143072269383</c:v>
                </c:pt>
                <c:pt idx="9">
                  <c:v>3.6596497568987996</c:v>
                </c:pt>
                <c:pt idx="10">
                  <c:v>2.2876274385387139</c:v>
                </c:pt>
                <c:pt idx="11">
                  <c:v>1.4710627334390622</c:v>
                </c:pt>
                <c:pt idx="12">
                  <c:v>0.96737486906592041</c:v>
                </c:pt>
                <c:pt idx="13">
                  <c:v>0.65179132402007012</c:v>
                </c:pt>
                <c:pt idx="14">
                  <c:v>0.44919975882046276</c:v>
                </c:pt>
                <c:pt idx="15">
                  <c:v>0.31564044268807695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BE-4E5A-9DE3-F4A4CB785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984432"/>
        <c:axId val="149697028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courbe_taux_sigma_mult!$J$1</c15:sqref>
                        </c15:formulaRef>
                      </c:ext>
                    </c:extLst>
                    <c:strCache>
                      <c:ptCount val="1"/>
                      <c:pt idx="0">
                        <c:v>max_mult=6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courbe_taux_sigma_mult!$F$2:$F$9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6.25E-2</c:v>
                      </c:pt>
                      <c:pt idx="1">
                        <c:v>0.125</c:v>
                      </c:pt>
                      <c:pt idx="2">
                        <c:v>0.1875</c:v>
                      </c:pt>
                      <c:pt idx="3">
                        <c:v>0.25</c:v>
                      </c:pt>
                      <c:pt idx="4">
                        <c:v>0.3125</c:v>
                      </c:pt>
                      <c:pt idx="5">
                        <c:v>0.375</c:v>
                      </c:pt>
                      <c:pt idx="6">
                        <c:v>0.4375</c:v>
                      </c:pt>
                      <c:pt idx="7">
                        <c:v>0.5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courbe_taux_sigma_mult!$J$2:$J$9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1">
                        <c:v>100</c:v>
                      </c:pt>
                      <c:pt idx="2">
                        <c:v>99.847328000000005</c:v>
                      </c:pt>
                      <c:pt idx="3">
                        <c:v>95.572519</c:v>
                      </c:pt>
                      <c:pt idx="4">
                        <c:v>83.206107000000003</c:v>
                      </c:pt>
                      <c:pt idx="5">
                        <c:v>60.152672000000003</c:v>
                      </c:pt>
                      <c:pt idx="6">
                        <c:v>42.442748000000002</c:v>
                      </c:pt>
                      <c:pt idx="7">
                        <c:v>36.335878000000001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E5F-4F83-AAD7-9B3A33C55A08}"/>
                  </c:ext>
                </c:extLst>
              </c15:ser>
            </c15:filteredScatterSeries>
          </c:ext>
        </c:extLst>
      </c:scatterChart>
      <c:valAx>
        <c:axId val="149698443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sigma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6970288"/>
        <c:crosses val="autoZero"/>
        <c:crossBetween val="midCat"/>
      </c:valAx>
      <c:valAx>
        <c:axId val="14969702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taux de correction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6984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18</xdr:row>
      <xdr:rowOff>19050</xdr:rowOff>
    </xdr:from>
    <xdr:to>
      <xdr:col>13</xdr:col>
      <xdr:colOff>371475</xdr:colOff>
      <xdr:row>35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5619D02-B483-31E0-37CA-5CB427B703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9"/>
  <sheetViews>
    <sheetView tabSelected="1" workbookViewId="0">
      <selection activeCell="O23" sqref="O23"/>
    </sheetView>
  </sheetViews>
  <sheetFormatPr baseColWidth="10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E1" t="s">
        <v>5</v>
      </c>
      <c r="F1" t="s">
        <v>0</v>
      </c>
      <c r="G1" t="s">
        <v>3</v>
      </c>
      <c r="H1" t="s">
        <v>4</v>
      </c>
      <c r="I1" t="s">
        <v>6</v>
      </c>
      <c r="J1" t="s">
        <v>7</v>
      </c>
      <c r="L1" t="s">
        <v>9</v>
      </c>
      <c r="M1" t="s">
        <v>10</v>
      </c>
      <c r="N1" t="s">
        <v>8</v>
      </c>
      <c r="O1" t="s">
        <v>11</v>
      </c>
    </row>
    <row r="2" spans="1:16" x14ac:dyDescent="0.25">
      <c r="A2">
        <v>6.25E-2</v>
      </c>
      <c r="B2">
        <v>3</v>
      </c>
      <c r="C2">
        <v>100</v>
      </c>
      <c r="F2">
        <v>6.25E-2</v>
      </c>
      <c r="G2">
        <v>100</v>
      </c>
      <c r="H2">
        <v>100</v>
      </c>
      <c r="I2">
        <v>100</v>
      </c>
      <c r="L2">
        <f>0.5/F2</f>
        <v>8</v>
      </c>
      <c r="M2">
        <v>0</v>
      </c>
      <c r="N2">
        <f>M2*2</f>
        <v>0</v>
      </c>
      <c r="O2">
        <f>((1-N2)^7) + (N2*((1-N2)^6))</f>
        <v>1</v>
      </c>
      <c r="P2">
        <f>O2*100</f>
        <v>100</v>
      </c>
    </row>
    <row r="3" spans="1:16" x14ac:dyDescent="0.25">
      <c r="A3">
        <v>0.125</v>
      </c>
      <c r="B3">
        <v>3</v>
      </c>
      <c r="C3">
        <v>7.8754580000000001</v>
      </c>
      <c r="F3">
        <v>0.125</v>
      </c>
      <c r="G3">
        <v>7.8754580000000001</v>
      </c>
      <c r="H3">
        <v>99.938950000000006</v>
      </c>
      <c r="I3">
        <v>100</v>
      </c>
      <c r="J3">
        <v>100</v>
      </c>
      <c r="L3">
        <f t="shared" ref="L3:L17" si="0">0.5/F3</f>
        <v>4</v>
      </c>
      <c r="M3">
        <v>0</v>
      </c>
      <c r="N3">
        <f t="shared" ref="N3:N17" si="1">M3*2</f>
        <v>0</v>
      </c>
      <c r="O3">
        <f t="shared" ref="O3:O17" si="2">((1-N3)^7) + (N3*((1-N3)^6))</f>
        <v>1</v>
      </c>
      <c r="P3">
        <f t="shared" ref="P3:P17" si="3">O3*100</f>
        <v>100</v>
      </c>
    </row>
    <row r="4" spans="1:16" x14ac:dyDescent="0.25">
      <c r="A4">
        <v>0.1875</v>
      </c>
      <c r="B4">
        <v>3</v>
      </c>
      <c r="C4">
        <v>0</v>
      </c>
      <c r="F4">
        <v>0.1875</v>
      </c>
      <c r="G4">
        <v>0</v>
      </c>
      <c r="H4">
        <v>98.717949000000004</v>
      </c>
      <c r="I4">
        <v>99.938950000000006</v>
      </c>
      <c r="J4">
        <v>99.847328000000005</v>
      </c>
      <c r="L4">
        <f t="shared" si="0"/>
        <v>2.6666666666666665</v>
      </c>
      <c r="M4">
        <v>3.8E-3</v>
      </c>
      <c r="N4">
        <f t="shared" si="1"/>
        <v>7.6E-3</v>
      </c>
      <c r="O4">
        <f t="shared" si="2"/>
        <v>0.95525767037132492</v>
      </c>
      <c r="P4">
        <f t="shared" si="3"/>
        <v>95.525767037132496</v>
      </c>
    </row>
    <row r="5" spans="1:16" x14ac:dyDescent="0.25">
      <c r="A5">
        <v>0.25</v>
      </c>
      <c r="B5">
        <v>3</v>
      </c>
      <c r="C5">
        <v>1.159951</v>
      </c>
      <c r="F5">
        <v>0.25</v>
      </c>
      <c r="G5">
        <v>1.159951</v>
      </c>
      <c r="H5">
        <v>89.621489999999994</v>
      </c>
      <c r="I5">
        <v>97.924297999999993</v>
      </c>
      <c r="J5">
        <v>95.572519</v>
      </c>
      <c r="L5">
        <f t="shared" si="0"/>
        <v>2</v>
      </c>
      <c r="M5">
        <v>2.2800000000000001E-2</v>
      </c>
      <c r="N5">
        <f t="shared" si="1"/>
        <v>4.5600000000000002E-2</v>
      </c>
      <c r="O5">
        <f t="shared" si="2"/>
        <v>0.75575770576603252</v>
      </c>
      <c r="P5">
        <f t="shared" si="3"/>
        <v>75.575770576603247</v>
      </c>
    </row>
    <row r="6" spans="1:16" x14ac:dyDescent="0.25">
      <c r="A6">
        <v>0.3125</v>
      </c>
      <c r="B6">
        <v>3</v>
      </c>
      <c r="C6">
        <v>5.7387059999999996</v>
      </c>
      <c r="F6">
        <v>0.3125</v>
      </c>
      <c r="G6">
        <v>5.7387059999999996</v>
      </c>
      <c r="H6">
        <v>70.818071000000003</v>
      </c>
      <c r="I6">
        <v>86.630037000000002</v>
      </c>
      <c r="J6">
        <v>83.206107000000003</v>
      </c>
      <c r="L6">
        <f t="shared" si="0"/>
        <v>1.6</v>
      </c>
      <c r="M6">
        <v>5.4480000000000001E-2</v>
      </c>
      <c r="N6">
        <f t="shared" si="1"/>
        <v>0.10896</v>
      </c>
      <c r="O6">
        <f t="shared" si="2"/>
        <v>0.50047593923214728</v>
      </c>
      <c r="P6">
        <f t="shared" si="3"/>
        <v>50.047593923214727</v>
      </c>
    </row>
    <row r="7" spans="1:16" x14ac:dyDescent="0.25">
      <c r="A7">
        <v>0.375</v>
      </c>
      <c r="B7">
        <v>3</v>
      </c>
      <c r="C7">
        <v>10.256410000000001</v>
      </c>
      <c r="F7">
        <v>0.375</v>
      </c>
      <c r="G7">
        <v>10.256410000000001</v>
      </c>
      <c r="H7">
        <v>53.601953999999999</v>
      </c>
      <c r="I7">
        <v>64.285713999999999</v>
      </c>
      <c r="J7">
        <v>60.152672000000003</v>
      </c>
      <c r="L7">
        <f t="shared" si="0"/>
        <v>1.3333333333333333</v>
      </c>
      <c r="M7">
        <v>9.1200000000000003E-2</v>
      </c>
      <c r="N7">
        <f t="shared" si="1"/>
        <v>0.18240000000000001</v>
      </c>
      <c r="O7">
        <f t="shared" si="2"/>
        <v>0.29870692889399708</v>
      </c>
      <c r="P7">
        <f t="shared" si="3"/>
        <v>29.870692889399709</v>
      </c>
    </row>
    <row r="8" spans="1:16" x14ac:dyDescent="0.25">
      <c r="A8">
        <v>0.4375</v>
      </c>
      <c r="B8">
        <v>3</v>
      </c>
      <c r="C8">
        <v>13.125762999999999</v>
      </c>
      <c r="F8">
        <v>0.4375</v>
      </c>
      <c r="G8">
        <v>13.125762999999999</v>
      </c>
      <c r="H8">
        <v>37.118437</v>
      </c>
      <c r="I8">
        <v>44.810744999999997</v>
      </c>
      <c r="J8">
        <v>42.442748000000002</v>
      </c>
      <c r="L8">
        <f t="shared" si="0"/>
        <v>1.1428571428571428</v>
      </c>
      <c r="M8">
        <v>0.1265</v>
      </c>
      <c r="N8">
        <f t="shared" si="1"/>
        <v>0.253</v>
      </c>
      <c r="O8">
        <f t="shared" si="2"/>
        <v>0.17374951896359472</v>
      </c>
      <c r="P8">
        <f t="shared" si="3"/>
        <v>17.374951896359473</v>
      </c>
    </row>
    <row r="9" spans="1:16" x14ac:dyDescent="0.25">
      <c r="A9">
        <v>0.5</v>
      </c>
      <c r="B9">
        <v>3</v>
      </c>
      <c r="C9">
        <v>12.210012000000001</v>
      </c>
      <c r="F9">
        <v>0.5</v>
      </c>
      <c r="G9">
        <v>12.210012000000001</v>
      </c>
      <c r="H9">
        <v>21.611722</v>
      </c>
      <c r="I9">
        <v>28.632479</v>
      </c>
      <c r="J9">
        <v>36.335878000000001</v>
      </c>
      <c r="L9">
        <f t="shared" si="0"/>
        <v>1</v>
      </c>
      <c r="M9">
        <v>0.15859999999999999</v>
      </c>
      <c r="N9">
        <f t="shared" si="1"/>
        <v>0.31719999999999998</v>
      </c>
      <c r="O9">
        <f t="shared" si="2"/>
        <v>0.10133537399166942</v>
      </c>
      <c r="P9">
        <f t="shared" si="3"/>
        <v>10.133537399166942</v>
      </c>
    </row>
    <row r="10" spans="1:16" x14ac:dyDescent="0.25">
      <c r="A10">
        <v>0.5625</v>
      </c>
      <c r="B10">
        <v>3</v>
      </c>
      <c r="C10">
        <v>8.5470089999999992</v>
      </c>
      <c r="F10">
        <v>0.5625</v>
      </c>
      <c r="G10">
        <v>8.5470089999999992</v>
      </c>
      <c r="H10">
        <v>15.445665</v>
      </c>
      <c r="I10">
        <v>23.199023</v>
      </c>
      <c r="L10">
        <f t="shared" si="0"/>
        <v>0.88888888888888884</v>
      </c>
      <c r="M10">
        <v>0.187</v>
      </c>
      <c r="N10">
        <f t="shared" si="1"/>
        <v>0.374</v>
      </c>
      <c r="O10">
        <f t="shared" si="2"/>
        <v>6.0179143072269382E-2</v>
      </c>
      <c r="P10">
        <f t="shared" si="3"/>
        <v>6.0179143072269383</v>
      </c>
    </row>
    <row r="11" spans="1:16" x14ac:dyDescent="0.25">
      <c r="A11">
        <v>0.625</v>
      </c>
      <c r="B11">
        <v>3</v>
      </c>
      <c r="C11">
        <v>7.6312579999999999</v>
      </c>
      <c r="F11">
        <v>0.625</v>
      </c>
      <c r="G11">
        <v>7.6312579999999999</v>
      </c>
      <c r="H11">
        <v>12.271062000000001</v>
      </c>
      <c r="I11">
        <v>17.338217</v>
      </c>
      <c r="L11">
        <f t="shared" si="0"/>
        <v>0.8</v>
      </c>
      <c r="M11">
        <v>0.21190000000000001</v>
      </c>
      <c r="N11">
        <f t="shared" si="1"/>
        <v>0.42380000000000001</v>
      </c>
      <c r="O11">
        <f t="shared" si="2"/>
        <v>3.6596497568987994E-2</v>
      </c>
      <c r="P11">
        <f t="shared" si="3"/>
        <v>3.6596497568987996</v>
      </c>
    </row>
    <row r="12" spans="1:16" x14ac:dyDescent="0.25">
      <c r="A12">
        <v>0.6875</v>
      </c>
      <c r="B12">
        <v>3</v>
      </c>
      <c r="C12">
        <v>4.3345539999999998</v>
      </c>
      <c r="F12">
        <v>0.6875</v>
      </c>
      <c r="G12">
        <v>4.3345539999999998</v>
      </c>
      <c r="H12">
        <v>9.7680100000000003</v>
      </c>
      <c r="I12">
        <v>11.843712</v>
      </c>
      <c r="L12">
        <f t="shared" si="0"/>
        <v>0.72727272727272729</v>
      </c>
      <c r="M12">
        <v>0.2336</v>
      </c>
      <c r="N12">
        <f t="shared" si="1"/>
        <v>0.4672</v>
      </c>
      <c r="O12">
        <f t="shared" si="2"/>
        <v>2.2876274385387137E-2</v>
      </c>
      <c r="P12">
        <f t="shared" si="3"/>
        <v>2.2876274385387139</v>
      </c>
    </row>
    <row r="13" spans="1:16" x14ac:dyDescent="0.25">
      <c r="A13">
        <v>0.75</v>
      </c>
      <c r="B13">
        <v>3</v>
      </c>
      <c r="C13">
        <v>2.9304030000000001</v>
      </c>
      <c r="F13">
        <v>0.75</v>
      </c>
      <c r="G13">
        <v>2.9304030000000001</v>
      </c>
      <c r="H13">
        <v>8.7912090000000003</v>
      </c>
      <c r="I13">
        <v>10.256410000000001</v>
      </c>
      <c r="L13">
        <f t="shared" si="0"/>
        <v>0.66666666666666663</v>
      </c>
      <c r="M13">
        <v>0.2525</v>
      </c>
      <c r="N13">
        <f t="shared" si="1"/>
        <v>0.505</v>
      </c>
      <c r="O13">
        <f t="shared" si="2"/>
        <v>1.4710627334390623E-2</v>
      </c>
      <c r="P13">
        <f t="shared" si="3"/>
        <v>1.4710627334390622</v>
      </c>
    </row>
    <row r="14" spans="1:16" x14ac:dyDescent="0.25">
      <c r="A14">
        <v>0.8125</v>
      </c>
      <c r="B14">
        <v>3</v>
      </c>
      <c r="C14">
        <v>2.0146519999999999</v>
      </c>
      <c r="F14">
        <v>0.8125</v>
      </c>
      <c r="G14">
        <v>2.0146519999999999</v>
      </c>
      <c r="H14">
        <v>4.945055</v>
      </c>
      <c r="I14">
        <v>6.593407</v>
      </c>
      <c r="L14">
        <f t="shared" si="0"/>
        <v>0.61538461538461542</v>
      </c>
      <c r="M14">
        <v>0.26919999999999999</v>
      </c>
      <c r="N14">
        <f t="shared" si="1"/>
        <v>0.53839999999999999</v>
      </c>
      <c r="O14">
        <f t="shared" si="2"/>
        <v>9.6737486906592045E-3</v>
      </c>
      <c r="P14">
        <f t="shared" si="3"/>
        <v>0.96737486906592041</v>
      </c>
    </row>
    <row r="15" spans="1:16" x14ac:dyDescent="0.25">
      <c r="A15">
        <v>0.875</v>
      </c>
      <c r="B15">
        <v>3</v>
      </c>
      <c r="C15">
        <v>1.4041509999999999</v>
      </c>
      <c r="F15">
        <v>0.875</v>
      </c>
      <c r="G15">
        <v>1.4041509999999999</v>
      </c>
      <c r="H15">
        <v>3.1746029999999998</v>
      </c>
      <c r="I15">
        <v>4.945055</v>
      </c>
      <c r="L15">
        <f t="shared" si="0"/>
        <v>0.5714285714285714</v>
      </c>
      <c r="M15">
        <v>0.28389999999999999</v>
      </c>
      <c r="N15">
        <f t="shared" si="1"/>
        <v>0.56779999999999997</v>
      </c>
      <c r="O15">
        <f t="shared" si="2"/>
        <v>6.5179132402007007E-3</v>
      </c>
      <c r="P15">
        <f t="shared" si="3"/>
        <v>0.65179132402007012</v>
      </c>
    </row>
    <row r="16" spans="1:16" x14ac:dyDescent="0.25">
      <c r="A16">
        <v>0.9375</v>
      </c>
      <c r="B16">
        <v>3</v>
      </c>
      <c r="C16">
        <v>0.61050099999999996</v>
      </c>
      <c r="F16">
        <v>0.9375</v>
      </c>
      <c r="G16">
        <v>0.61050099999999996</v>
      </c>
      <c r="H16">
        <v>1.587302</v>
      </c>
      <c r="I16">
        <v>3.418803</v>
      </c>
      <c r="L16">
        <f t="shared" si="0"/>
        <v>0.53333333333333333</v>
      </c>
      <c r="M16">
        <v>0.2969</v>
      </c>
      <c r="N16">
        <f t="shared" si="1"/>
        <v>0.59379999999999999</v>
      </c>
      <c r="O16">
        <f t="shared" si="2"/>
        <v>4.4919975882046275E-3</v>
      </c>
      <c r="P16">
        <f t="shared" si="3"/>
        <v>0.44919975882046276</v>
      </c>
    </row>
    <row r="17" spans="1:16" x14ac:dyDescent="0.25">
      <c r="A17">
        <v>1</v>
      </c>
      <c r="B17">
        <v>3</v>
      </c>
      <c r="C17">
        <v>0.61050099999999996</v>
      </c>
      <c r="F17">
        <v>1</v>
      </c>
      <c r="G17">
        <v>0.61050099999999996</v>
      </c>
      <c r="H17">
        <v>1.221001</v>
      </c>
      <c r="I17">
        <v>3.6630039999999999</v>
      </c>
      <c r="L17">
        <f t="shared" si="0"/>
        <v>0.5</v>
      </c>
      <c r="M17">
        <v>0.3085</v>
      </c>
      <c r="N17">
        <f t="shared" si="1"/>
        <v>0.61699999999999999</v>
      </c>
      <c r="O17">
        <f t="shared" si="2"/>
        <v>3.1564044268807697E-3</v>
      </c>
      <c r="P17">
        <f t="shared" si="3"/>
        <v>0.31564044268807695</v>
      </c>
    </row>
    <row r="18" spans="1:16" x14ac:dyDescent="0.25">
      <c r="A18">
        <v>6.25E-2</v>
      </c>
      <c r="B18">
        <v>4</v>
      </c>
      <c r="C18">
        <v>100</v>
      </c>
    </row>
    <row r="19" spans="1:16" x14ac:dyDescent="0.25">
      <c r="A19">
        <v>0.125</v>
      </c>
      <c r="B19">
        <v>4</v>
      </c>
      <c r="C19">
        <v>99.938950000000006</v>
      </c>
    </row>
    <row r="20" spans="1:16" x14ac:dyDescent="0.25">
      <c r="A20">
        <v>0.1875</v>
      </c>
      <c r="B20">
        <v>4</v>
      </c>
      <c r="C20">
        <v>98.717949000000004</v>
      </c>
    </row>
    <row r="21" spans="1:16" x14ac:dyDescent="0.25">
      <c r="A21">
        <v>0.25</v>
      </c>
      <c r="B21">
        <v>4</v>
      </c>
      <c r="C21">
        <v>89.621489999999994</v>
      </c>
    </row>
    <row r="22" spans="1:16" x14ac:dyDescent="0.25">
      <c r="A22">
        <v>0.3125</v>
      </c>
      <c r="B22">
        <v>4</v>
      </c>
      <c r="C22">
        <v>70.818071000000003</v>
      </c>
    </row>
    <row r="23" spans="1:16" x14ac:dyDescent="0.25">
      <c r="A23">
        <v>0.375</v>
      </c>
      <c r="B23">
        <v>4</v>
      </c>
      <c r="C23">
        <v>53.601953999999999</v>
      </c>
    </row>
    <row r="24" spans="1:16" x14ac:dyDescent="0.25">
      <c r="A24">
        <v>0.4375</v>
      </c>
      <c r="B24">
        <v>4</v>
      </c>
      <c r="C24">
        <v>37.118437</v>
      </c>
    </row>
    <row r="25" spans="1:16" x14ac:dyDescent="0.25">
      <c r="A25">
        <v>0.5</v>
      </c>
      <c r="B25">
        <v>4</v>
      </c>
      <c r="C25">
        <v>21.611722</v>
      </c>
    </row>
    <row r="26" spans="1:16" x14ac:dyDescent="0.25">
      <c r="A26">
        <v>0.5625</v>
      </c>
      <c r="B26">
        <v>4</v>
      </c>
      <c r="C26">
        <v>15.445665</v>
      </c>
    </row>
    <row r="27" spans="1:16" x14ac:dyDescent="0.25">
      <c r="A27">
        <v>0.625</v>
      </c>
      <c r="B27">
        <v>4</v>
      </c>
      <c r="C27">
        <v>12.271062000000001</v>
      </c>
    </row>
    <row r="28" spans="1:16" x14ac:dyDescent="0.25">
      <c r="A28">
        <v>0.6875</v>
      </c>
      <c r="B28">
        <v>4</v>
      </c>
      <c r="C28">
        <v>9.7680100000000003</v>
      </c>
    </row>
    <row r="29" spans="1:16" x14ac:dyDescent="0.25">
      <c r="A29">
        <v>0.75</v>
      </c>
      <c r="B29">
        <v>4</v>
      </c>
      <c r="C29">
        <v>8.7912090000000003</v>
      </c>
    </row>
    <row r="30" spans="1:16" x14ac:dyDescent="0.25">
      <c r="A30">
        <v>0.8125</v>
      </c>
      <c r="B30">
        <v>4</v>
      </c>
      <c r="C30">
        <v>4.945055</v>
      </c>
    </row>
    <row r="31" spans="1:16" x14ac:dyDescent="0.25">
      <c r="A31">
        <v>0.875</v>
      </c>
      <c r="B31">
        <v>4</v>
      </c>
      <c r="C31">
        <v>3.1746029999999998</v>
      </c>
    </row>
    <row r="32" spans="1:16" x14ac:dyDescent="0.25">
      <c r="A32">
        <v>0.9375</v>
      </c>
      <c r="B32">
        <v>4</v>
      </c>
      <c r="C32">
        <v>1.587302</v>
      </c>
    </row>
    <row r="33" spans="1:3" x14ac:dyDescent="0.25">
      <c r="A33">
        <v>1</v>
      </c>
      <c r="B33">
        <v>4</v>
      </c>
      <c r="C33">
        <v>1.221001</v>
      </c>
    </row>
    <row r="34" spans="1:3" x14ac:dyDescent="0.25">
      <c r="A34">
        <v>6.25E-2</v>
      </c>
      <c r="B34">
        <v>5</v>
      </c>
      <c r="C34">
        <v>100</v>
      </c>
    </row>
    <row r="35" spans="1:3" x14ac:dyDescent="0.25">
      <c r="A35">
        <v>0.125</v>
      </c>
      <c r="B35">
        <v>5</v>
      </c>
    </row>
    <row r="36" spans="1:3" x14ac:dyDescent="0.25">
      <c r="A36">
        <v>0.1875</v>
      </c>
      <c r="B36">
        <v>5</v>
      </c>
      <c r="C36">
        <v>99.938950000000006</v>
      </c>
    </row>
    <row r="37" spans="1:3" x14ac:dyDescent="0.25">
      <c r="A37">
        <v>0.25</v>
      </c>
      <c r="B37">
        <v>5</v>
      </c>
      <c r="C37">
        <v>97.924297999999993</v>
      </c>
    </row>
    <row r="38" spans="1:3" x14ac:dyDescent="0.25">
      <c r="A38">
        <v>0.3125</v>
      </c>
      <c r="B38">
        <v>5</v>
      </c>
      <c r="C38">
        <v>86.630037000000002</v>
      </c>
    </row>
    <row r="39" spans="1:3" x14ac:dyDescent="0.25">
      <c r="A39">
        <v>0.375</v>
      </c>
      <c r="B39">
        <v>5</v>
      </c>
      <c r="C39">
        <v>64.285713999999999</v>
      </c>
    </row>
    <row r="40" spans="1:3" x14ac:dyDescent="0.25">
      <c r="A40">
        <v>0.4375</v>
      </c>
      <c r="B40">
        <v>5</v>
      </c>
      <c r="C40">
        <v>44.810744999999997</v>
      </c>
    </row>
    <row r="41" spans="1:3" x14ac:dyDescent="0.25">
      <c r="A41">
        <v>0.5</v>
      </c>
      <c r="B41">
        <v>5</v>
      </c>
      <c r="C41">
        <v>28.632479</v>
      </c>
    </row>
    <row r="42" spans="1:3" x14ac:dyDescent="0.25">
      <c r="A42">
        <v>0.5625</v>
      </c>
      <c r="B42">
        <v>5</v>
      </c>
      <c r="C42">
        <v>23.199023</v>
      </c>
    </row>
    <row r="43" spans="1:3" x14ac:dyDescent="0.25">
      <c r="A43">
        <v>0.625</v>
      </c>
      <c r="B43">
        <v>5</v>
      </c>
      <c r="C43">
        <v>17.338217</v>
      </c>
    </row>
    <row r="44" spans="1:3" x14ac:dyDescent="0.25">
      <c r="A44">
        <v>0.6875</v>
      </c>
      <c r="B44">
        <v>5</v>
      </c>
      <c r="C44">
        <v>11.843712</v>
      </c>
    </row>
    <row r="45" spans="1:3" x14ac:dyDescent="0.25">
      <c r="A45">
        <v>0.75</v>
      </c>
      <c r="B45">
        <v>5</v>
      </c>
      <c r="C45">
        <v>10.256410000000001</v>
      </c>
    </row>
    <row r="46" spans="1:3" x14ac:dyDescent="0.25">
      <c r="A46">
        <v>0.8125</v>
      </c>
      <c r="B46">
        <v>5</v>
      </c>
      <c r="C46">
        <v>6.593407</v>
      </c>
    </row>
    <row r="47" spans="1:3" x14ac:dyDescent="0.25">
      <c r="A47">
        <v>0.875</v>
      </c>
      <c r="B47">
        <v>5</v>
      </c>
      <c r="C47">
        <v>4.945055</v>
      </c>
    </row>
    <row r="48" spans="1:3" x14ac:dyDescent="0.25">
      <c r="A48">
        <v>0.9375</v>
      </c>
      <c r="B48">
        <v>5</v>
      </c>
      <c r="C48">
        <v>3.418803</v>
      </c>
    </row>
    <row r="49" spans="1:3" x14ac:dyDescent="0.25">
      <c r="A49">
        <v>1</v>
      </c>
      <c r="B49">
        <v>5</v>
      </c>
      <c r="C49">
        <v>3.6630039999999999</v>
      </c>
    </row>
  </sheetData>
  <sortState xmlns:xlrd2="http://schemas.microsoft.com/office/spreadsheetml/2017/richdata2" ref="A2:C33">
    <sortCondition ref="B2:B33"/>
    <sortCondition ref="A2:A33"/>
  </sortState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courbe_taux_sigma_mult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2022-07-22T15:41:11Z</dcterms:created>
  <dcterms:modified xsi:type="dcterms:W3CDTF">2022-07-27T11:02:12Z</dcterms:modified>
</cp:coreProperties>
</file>