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nkj\OneDrive\바탕 화면\"/>
    </mc:Choice>
  </mc:AlternateContent>
  <xr:revisionPtr revIDLastSave="0" documentId="13_ncr:1_{FF68AFB6-ADC5-49F6-91CF-C506B87F374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8월(요약)" sheetId="146" r:id="rId1"/>
    <sheet name="8월2주" sheetId="147" r:id="rId2"/>
  </sheets>
  <definedNames>
    <definedName name="_xlnm.Print_Area" localSheetId="0">'8월(요약)'!$A$1:$P$16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2" i="147" l="1"/>
  <c r="A273" i="147"/>
  <c r="A133" i="147"/>
  <c r="A135" i="147"/>
  <c r="E6" i="146"/>
  <c r="K12" i="146"/>
  <c r="I12" i="146"/>
  <c r="G12" i="146"/>
  <c r="K9" i="146"/>
  <c r="I9" i="146"/>
  <c r="G9" i="146"/>
  <c r="E9" i="146"/>
  <c r="C9" i="146"/>
  <c r="A9" i="146"/>
  <c r="M6" i="146"/>
  <c r="K6" i="146"/>
  <c r="I6" i="146"/>
  <c r="G6" i="146"/>
  <c r="C6" i="146"/>
  <c r="A6" i="146"/>
  <c r="M3" i="146"/>
  <c r="K3" i="146"/>
  <c r="I3" i="146"/>
  <c r="G3" i="146"/>
  <c r="M9" i="146" l="1"/>
  <c r="A12" i="146" s="1"/>
  <c r="C12" i="146" s="1"/>
  <c r="E12" i="146" s="1"/>
  <c r="M12" i="146" l="1"/>
  <c r="A15" i="146" s="1"/>
  <c r="C15" i="146" s="1"/>
  <c r="E15" i="146" s="1"/>
</calcChain>
</file>

<file path=xl/sharedStrings.xml><?xml version="1.0" encoding="utf-8"?>
<sst xmlns="http://schemas.openxmlformats.org/spreadsheetml/2006/main" count="254" uniqueCount="243">
  <si>
    <t>일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</si>
  <si>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</si>
  <si>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</si>
  <si>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</si>
  <si>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</si>
  <si>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</si>
  <si>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</si>
  <si>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 xml:space="preserve">2023년 08월 </t>
    <phoneticPr fontId="2" type="noConversion"/>
  </si>
  <si>
    <t>30</t>
    <phoneticPr fontId="2" type="noConversion"/>
  </si>
  <si>
    <t>31</t>
    <phoneticPr fontId="2" type="noConversion"/>
  </si>
  <si>
    <t>-포트번호
-동적페이지 정적페이지?
-** 디스크 아이콘
(진도)
-web 프로젝트/webapp 
array1.html~userlist.json</t>
    <phoneticPr fontId="2" type="noConversion"/>
  </si>
  <si>
    <t>-SSR과 CSR의 설명,차이
-TTV, TTI
-SPA, MPA
(진도)
-WEB/Array_test 패키지
-webp, webm많이씀</t>
    <phoneticPr fontId="2" type="noConversion"/>
  </si>
  <si>
    <t xml:space="preserve">-UI의 종류?
-button - onclick속성 
submit- onsubmit속성
</t>
    <phoneticPr fontId="2" type="noConversion"/>
  </si>
  <si>
    <t>http://mekeyace.kbsn.or.kr/login.zip</t>
  </si>
  <si>
    <t>패스워드 찾기</t>
  </si>
  <si>
    <t>비고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</si>
  <si>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</si>
  <si>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</si>
  <si>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오후 - 이종혁 강사님 
-eclipse 셋팅
-window preference utf-8
-자동 업데이트 체크 해제
-market place 활용!!
(spring boot) sts치면됨
-port 번호
-UDP, TCP 차이 ,특징
-반응형은 모바일 하이브리드 앱 만들기가 어려움</t>
    <phoneticPr fontId="2" type="noConversion"/>
  </si>
  <si>
    <t>비고2</t>
    <phoneticPr fontId="2" type="noConversion"/>
  </si>
  <si>
    <t xml:space="preserve">-CORS 에러?
-WEB 상태 에러 번호
-파서와 파싱의 차이, 미러링
-동적,정적페이지 CORS 해결
(진도)
--web 프로젝트/webapp array1.html~userlist.json
</t>
    <phoneticPr fontId="2" type="noConversion"/>
  </si>
  <si>
    <t>이클립스 자동업데이트 막아놔야 함</t>
  </si>
  <si>
    <t>Eclipse IDE for Enterprise Java and Web Developers 이거 다운</t>
  </si>
  <si>
    <t>window preference</t>
  </si>
  <si>
    <t>1.encoding 무조건 utf-8해주고 프로젝트열자 중요</t>
  </si>
  <si>
    <t>2. 자동업데이트 기능 제거 install automatic 설정 이거 중요 두개</t>
  </si>
  <si>
    <t>(이거 기본인데? 이걸몰라?)</t>
  </si>
  <si>
    <t>3. market 플레이스  help에 있음 이클립스 마켓플레이스 안정화버전모아놈</t>
  </si>
  <si>
    <t>4. sts 치면됨 스프링 tools 3 첫번째것 두번째것 다운 restart전까지 종료금지</t>
  </si>
  <si>
    <t>5.이클립스 셋팅은여기까지 그다음에 서버 셋팅임 (자바 가상머신에서 jdk불러올때 서버 여러번 다운받으면 충돌나니까 한번만하셈)</t>
  </si>
  <si>
    <t>(severs 누르면 서버 셋팅가능함 버전맞춰야됨)</t>
  </si>
  <si>
    <t>&lt;%=title&gt; title은 변수 변수쓰려면 이렇게 쓰고</t>
  </si>
  <si>
    <t>경로설정은</t>
  </si>
  <si>
    <t>&lt;%@ include file = "/index2.jsp" %&gt; 이렇게 쓴다</t>
  </si>
  <si>
    <t>메인 index 페이지에 변수 선언 전체 하고</t>
  </si>
  <si>
    <t>index 2 3 4 여러군데서 활용 가능하다</t>
  </si>
  <si>
    <t>ipconfig ip 주소</t>
  </si>
  <si>
    <t>netstat -an</t>
  </si>
  <si>
    <t>숙제 포트번호</t>
  </si>
  <si>
    <t>http 포트 : 80 기본포트 자동넣어줌</t>
  </si>
  <si>
    <t>https : 443 포트</t>
  </si>
  <si>
    <t>ftp 포트 21번</t>
  </si>
  <si>
    <t>ssh : 22번</t>
  </si>
  <si>
    <t>SMTP : 25번</t>
  </si>
  <si>
    <t>IMAP : 143번</t>
  </si>
  <si>
    <t>POP3 : 100번</t>
  </si>
  <si>
    <t>Mysql : 3306</t>
  </si>
  <si>
    <t>Mssql : ?</t>
  </si>
  <si>
    <t>TCP UDP가 뭔지 알아오기</t>
  </si>
  <si>
    <t>Q TCP와 UDP의 차이점도 알아보기?</t>
  </si>
  <si>
    <t>tcp</t>
  </si>
  <si>
    <t>Dinamic 웹 프로젝트 만 만들면됨</t>
  </si>
  <si>
    <t>0807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</si>
  <si>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</si>
  <si>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pop3</t>
  </si>
  <si>
    <t>SFTP 파일 질라 에서 사용 키파일잇어야댐</t>
  </si>
  <si>
    <t>메일 환경설정</t>
  </si>
  <si>
    <t>TCP 신뢰성정보 정보입출력이 순차적으로 처리됨</t>
  </si>
  <si>
    <t>1234 입력 1234 출력</t>
  </si>
  <si>
    <t>UDP 1234입력 4231 뒤죽박죽 출력</t>
  </si>
  <si>
    <t>XML은 수정후 서버 재실행해줘야됨</t>
  </si>
  <si>
    <t>1.XML</t>
  </si>
  <si>
    <t>2.JSON</t>
  </si>
  <si>
    <t>3.RESTFUL API  외부에서 못봄 JSON기본으로 만들어짐 보안때문</t>
  </si>
  <si>
    <t>servlet이 mvc 중 c임</t>
  </si>
  <si>
    <t>html input 에서 넘어온 데이터는 대부분 문자열 String임</t>
  </si>
  <si>
    <t>프론트 vs 백엔드</t>
  </si>
  <si>
    <t>web 오류 코드 번호</t>
  </si>
  <si>
    <t>이번호들은 가장 기본 중요한 번호들</t>
  </si>
  <si>
    <t xml:space="preserve">객체 : </t>
  </si>
  <si>
    <t>컨트롤 쉬프트 H 라이브러리 확인용</t>
  </si>
  <si>
    <t>----------------------------------</t>
  </si>
  <si>
    <t>동적페이지 / 정적페이지 차이?</t>
  </si>
  <si>
    <t>이제 조각조각냄</t>
  </si>
  <si>
    <t>***** 디스크 아이콘</t>
  </si>
  <si>
    <t>강서구 마곡쪽 여행</t>
  </si>
  <si>
    <t xml:space="preserve">양천구 변호사 </t>
  </si>
  <si>
    <t>은평구 공장 내부 개발자</t>
  </si>
  <si>
    <t>영등포 여의도 - 금융권 하이클래스</t>
  </si>
  <si>
    <t>구로구 지금은 조금 시들해짐 - si업체 많음</t>
  </si>
  <si>
    <t>금천구 가산디지털 조금 시들해짐</t>
  </si>
  <si>
    <t>동작구 관악 서초 강남,송파 이쪽이 젤 많음</t>
  </si>
  <si>
    <t>강동구 쪽은 병원관련 시스템 내부개발</t>
  </si>
  <si>
    <t xml:space="preserve">판교 </t>
  </si>
  <si>
    <t>일산 - 전멸</t>
  </si>
  <si>
    <t>남양주 - 있긴있는데 단가가 낮음</t>
  </si>
  <si>
    <t>0808 수업 내용</t>
    <phoneticPr fontId="2" type="noConversion"/>
  </si>
  <si>
    <t>0809 수업 내용</t>
    <phoneticPr fontId="2" type="noConversion"/>
  </si>
  <si>
    <t>배열</t>
  </si>
  <si>
    <t>Array = &gt; 코딩 테스트 시 많이나옴</t>
  </si>
  <si>
    <t>lotto.html</t>
  </si>
  <si>
    <t>1. 라디오 버튼 체크박스 버튼에서 사용</t>
  </si>
  <si>
    <t>최근 게시물이 위로,</t>
  </si>
  <si>
    <t>등록일은 날짜만</t>
  </si>
  <si>
    <t>제목은 왼쪽 정렬</t>
  </si>
  <si>
    <t>게시판을 상세히 살펴보자</t>
  </si>
  <si>
    <t>id 형태의 js 사용</t>
  </si>
  <si>
    <t>class로 사용</t>
  </si>
  <si>
    <t>getElmentByClassname byname 두개는 배열형태이다</t>
  </si>
  <si>
    <t>name 값 class값 이 모두 같던가 아니면 배열형태로</t>
  </si>
  <si>
    <t>getAttribute는 사용자 입력값을 못가져옴</t>
  </si>
  <si>
    <t>name값이 다 다르다 하면</t>
  </si>
  <si>
    <t>id로 조건문 사용핳고</t>
  </si>
  <si>
    <t>name 값이 다 같으면 같은경우 사용</t>
  </si>
  <si>
    <t>cors?</t>
  </si>
  <si>
    <t>304 상태 에러 : 재 전송이 필요가 없을경우 (파일로드)</t>
  </si>
  <si>
    <t>200 요청 처리 완료</t>
  </si>
  <si>
    <t>300 클라이언트가 무조건 하나 이상의 요청을 수행해야 하는 경우</t>
  </si>
  <si>
    <t>한국어 중국어 일본어 중 택 1 해야 수행됨</t>
  </si>
  <si>
    <t>301 영구적으로 uri값이 변경됨 추후 리소스 요청시 새로운 uri값 입력</t>
  </si>
  <si>
    <t>302 일시적으로 uri 값이 변경됨 재 요청시 동일 uri 값 입력</t>
  </si>
  <si>
    <t>303 다른 uri값을 가지는 곳에서 get 요청을 할 경우</t>
  </si>
  <si>
    <t>304 상태 에러 : 재 전송이 필요가 없을경우 (파일로드) 한번받은 파일은 pc에 남아있음 자동갱신해줘야 200번뜸</t>
  </si>
  <si>
    <t>400번 서버가 클라이언트 요청을 이해를 못함</t>
  </si>
  <si>
    <t>401번 컨텐츠 접근 권한이 없음 ----로그인도 안했는데 강제로 페이지 주소를 알아서 접근할때</t>
  </si>
  <si>
    <t>402번 결제가 필요함 결제 시스템을 위해서 만들엇으나 사용을 안함</t>
  </si>
  <si>
    <t xml:space="preserve">403번 컨텐츠 접근 ㄴ권한이 없음 </t>
  </si>
  <si>
    <t>(401번 과 차이점은 서버가 클라이언트가 누군지 안다는 것)</t>
  </si>
  <si>
    <t>404번 찾을 수 없음 리소스파일을 인식못함</t>
  </si>
  <si>
    <t>405번 post로 받겠다는데 get요청을 한 경우 허용되지 않는 메소드</t>
  </si>
  <si>
    <t>---------------------------------------</t>
  </si>
  <si>
    <t>파서와 파싱의 차이점은 무엇인지?</t>
  </si>
  <si>
    <t xml:space="preserve">데이터를 밀어넣고 </t>
  </si>
  <si>
    <t>데이터베이스(DB) 미러링 : XLS엑셀 , CVS , TXT,  - &gt; Database Insert 한다고 보면됨</t>
  </si>
  <si>
    <t>파서</t>
  </si>
  <si>
    <t xml:space="preserve">파서는 파싱을 하는 프로세서를 파서라고 부립니다. 즉, 파서가 파싱 작업을 하는 것. </t>
  </si>
  <si>
    <t>&amp;&amp;&amp; - 파싱을 셋팅하는 형태 를 말함 -- 원시데이터 -- 백엔드</t>
  </si>
  <si>
    <t xml:space="preserve">파싱  </t>
  </si>
  <si>
    <t xml:space="preserve">특정문서(json,xml 따위)를 읽어 들여서 이를 다른 프로그램이나 </t>
  </si>
  <si>
    <t xml:space="preserve">서브루틴이 사용할 수 있는 내부 의  표현 방식으로 변환시켜 주는 것이다. </t>
  </si>
  <si>
    <t xml:space="preserve">&amp;&amp;&amp; - 데이터를 빼내는 형태를 말함 -- 원시데이터를 분석 </t>
  </si>
  <si>
    <t>-------------------------------------------</t>
  </si>
  <si>
    <t>CORS error 해결</t>
  </si>
  <si>
    <t>1.상대방 서버에 요청 상대방 서버에있는 json을 바꿔달라함</t>
  </si>
  <si>
    <t>calldata () 전체에 적용</t>
  </si>
  <si>
    <t>---------------------------</t>
  </si>
  <si>
    <t>동적페이지 / 정적페이지</t>
  </si>
  <si>
    <t>동적 페이지는 데이터를 스크립트를 이용해서가공하여 사용하는 페이지를 뜻하고</t>
  </si>
  <si>
    <t>정적 페이지는 서버에 등록 되어 있는 파일만 출력</t>
  </si>
  <si>
    <t>동적 페이지 장단점 비용이 상대적 비싸고 느리고</t>
  </si>
  <si>
    <t>웹서버 말고도 웹 어플리케이션 서버 was를 사용해야 한다.</t>
  </si>
  <si>
    <t>정적 페이지는 web서버만 이용해도 된다.</t>
  </si>
  <si>
    <t>web서버는 정적 페이지를 클라이언트 에게 보여주고</t>
  </si>
  <si>
    <t>WAS 웹 어플리케이션 서버는 db조회, 알고리즘 수행 등 바빠서</t>
  </si>
  <si>
    <t>정적 페이지까지 처리하기가 좀 버겁다</t>
  </si>
  <si>
    <t>web서버에서 WAS를 여러대 연결을 해서 사용도 가능하고</t>
  </si>
  <si>
    <t xml:space="preserve">web 서버와 was서버를 구분하는 이유는 </t>
  </si>
  <si>
    <t>1.로드 밸런싱 용으로 사용 (부하를 줄이는거지)</t>
  </si>
  <si>
    <t>2.정적컨텐츠 등은 빠르게 web서버 에서 바로 처리를 해주는 거지</t>
  </si>
  <si>
    <t>-----------------------------------</t>
  </si>
  <si>
    <t>SSR 및 CSR의 뜻과 차이</t>
  </si>
  <si>
    <t>http://www.naver.com</t>
  </si>
  <si>
    <t>http://naver.com 두개는 다른도메인임 달라도 cors뜸</t>
  </si>
  <si>
    <t>외부서버에서는 ajax 통신이안됨?</t>
  </si>
  <si>
    <t>1. this의 역할 전역변수를 지역으로 끌어와 사용</t>
  </si>
  <si>
    <t>-----------8월 25일 첫시험-------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</si>
  <si>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</si>
  <si>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0810 수업 내용</t>
    <phoneticPr fontId="2" type="noConversion"/>
  </si>
  <si>
    <t>엑셀로 뭐머했는지 정리해보자</t>
  </si>
  <si>
    <t>문제만 적어놓고</t>
  </si>
  <si>
    <t>다시 처음부터 풀어보기</t>
  </si>
  <si>
    <t>array test 패키지 밑에</t>
  </si>
  <si>
    <t>엑셀 array1, array2 array3 array4 5 6 7 8 까지햇음</t>
  </si>
  <si>
    <t>do while while문 다양하게 써보자 연습문제 3개 풀기</t>
  </si>
  <si>
    <t>숙제도 있음</t>
  </si>
  <si>
    <t>배열 중 필요한것만 뽑아서</t>
  </si>
  <si>
    <t>사용하는 방법</t>
  </si>
  <si>
    <t>webp webm 파일형식많이씀</t>
  </si>
  <si>
    <t>----</t>
  </si>
  <si>
    <t>ssr 및 csr의 뜻과 차이점은?</t>
  </si>
  <si>
    <t>SPA(Single Page Application)</t>
  </si>
  <si>
    <t>주로 정적 페이지 등을 사용할 때 CSR 환경을 사용</t>
  </si>
  <si>
    <t>&lt;상대적으로 좀 가벼운&gt;</t>
  </si>
  <si>
    <t>따라서 클라이언트측에서 렌더링(다운)한다는 의미</t>
  </si>
  <si>
    <t xml:space="preserve">TTV </t>
  </si>
  <si>
    <t>보이는것</t>
  </si>
  <si>
    <t>TTI</t>
  </si>
  <si>
    <t>사용하는것</t>
  </si>
  <si>
    <t>CSR은 보이자마자 사용가능</t>
  </si>
  <si>
    <t>SSR은 보이는것 빠르지만 사용하는것은 시간차가 잇음</t>
  </si>
  <si>
    <t>&amp;&amp;&amp;&amp;&amp;&amp;&amp;&amp;&amp;&amp;&amp;&amp;&amp;&amp;&amp;</t>
  </si>
  <si>
    <t>CSR 결론</t>
  </si>
  <si>
    <t>정적페이지 같은 곳에서 많이 활용이 되며</t>
  </si>
  <si>
    <t xml:space="preserve">클라이언트(유저가) 요청 이 들어오면 ( 즉 사용자가 웹사이트 접속시) </t>
  </si>
  <si>
    <t>서버가 필요한 HTML,css JS 과 같은 파일 ,경로등을 줘서 실행시키는방식</t>
  </si>
  <si>
    <t xml:space="preserve">첫화면 보기까지 시간이 걸릴수 있음 보이자마자 클릭,사용가능함 </t>
  </si>
  <si>
    <t>,SEO 안좋음 CSR 내부 BODY 태그가 비어잇기때문(따운을받아야되니까)</t>
  </si>
  <si>
    <t>SSR 결론</t>
  </si>
  <si>
    <t xml:space="preserve">HTML CSS 화면만 먼저 보여주고 </t>
  </si>
  <si>
    <t>데이터,스크립트 처리 후 사용가능</t>
  </si>
  <si>
    <t xml:space="preserve"> </t>
  </si>
  <si>
    <t>MPA(Multiple Page Application)</t>
  </si>
  <si>
    <t>동적 페이지랑 관련 jsp php 등 사용할때 SSR 서버 사이드 렌더링 환경을 사용</t>
  </si>
  <si>
    <t>&amp;&amp;&amp;&amp;&amp;&amp;&amp;&amp;&amp;&amp;&amp;&amp;&amp;</t>
  </si>
  <si>
    <t xml:space="preserve">클라이언트가 요청 시 즉시 </t>
  </si>
  <si>
    <t>ui의 종류를 알아보기</t>
  </si>
  <si>
    <t>원시배열 형태 종류</t>
  </si>
  <si>
    <t>배열 사용시 라이브러리 확인법</t>
  </si>
  <si>
    <t>반복문과 조건문 이용한 배열활욜</t>
  </si>
  <si>
    <t>foreach 사용법 및 활용법</t>
  </si>
  <si>
    <t>원시배열 데이터를 원시 빈 배열로 자료이관</t>
  </si>
  <si>
    <t>컨트롤 H누르면 라이브러리 확인가능</t>
  </si>
  <si>
    <t>Arrays.sort 사용법</t>
  </si>
  <si>
    <t>2차 원시배열</t>
  </si>
  <si>
    <t>2차 배열을 응용한 1차배열 병합</t>
  </si>
  <si>
    <t>ArrayList 사용법 및 활용</t>
  </si>
  <si>
    <t>약간 음식 재료만 주고 셀프로 요리 해먹는 식당</t>
  </si>
  <si>
    <t>-- 요리 다 해주는 식당</t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</si>
  <si>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</si>
  <si>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0811 수업 내용</t>
    <phoneticPr fontId="2" type="noConversion"/>
  </si>
  <si>
    <t xml:space="preserve">input submit 속성은 </t>
  </si>
  <si>
    <t>form태그에 onsubmit을 줘야 핸들링이 된다</t>
  </si>
  <si>
    <t>button onclick 되지만 submit은 안된다</t>
  </si>
  <si>
    <t xml:space="preserve">form태그 </t>
  </si>
  <si>
    <t>script 정의</t>
  </si>
  <si>
    <t>xml 만들고</t>
  </si>
  <si>
    <t>servlet 만들고</t>
  </si>
  <si>
    <t>xml servlet 만들어주고</t>
  </si>
  <si>
    <t>로그인 샘플</t>
  </si>
  <si>
    <t>아이디 찾기</t>
  </si>
  <si>
    <t>http://mekeyace.kbsn.or.kr/idloss.zip</t>
  </si>
  <si>
    <t>http://mekeyace.kbsn.or.kr/passloss.zip</t>
  </si>
  <si>
    <t>오늘배운것 example 프로젝트만 함 복습해보자</t>
  </si>
  <si>
    <t>이종혁 강사님</t>
  </si>
  <si>
    <t>010-8584-5341</t>
  </si>
  <si>
    <t>maria db 10.4 30 버전 셋팅</t>
  </si>
  <si>
    <t>client</t>
  </si>
  <si>
    <t>connection 부분 utf-8로 바꿔줘야 됨</t>
  </si>
  <si>
    <t>\status</t>
  </si>
  <si>
    <t>mysql -u root -p</t>
  </si>
  <si>
    <t>create table member(</t>
  </si>
  <si>
    <t>midx int not null auto_increment,</t>
  </si>
  <si>
    <t>mid varchar(100) not null,</t>
  </si>
  <si>
    <t>mpw varchar(100) not null,</t>
  </si>
  <si>
    <t>mname char(50) not null,</t>
  </si>
  <si>
    <t>mpost char(5) not null,</t>
  </si>
  <si>
    <t>maddr text not null,</t>
  </si>
  <si>
    <t>maddr_dtc text not null,</t>
  </si>
  <si>
    <t xml:space="preserve">primary key(midx)); </t>
  </si>
  <si>
    <t>담주</t>
  </si>
  <si>
    <t>인풋스트림 아웃풋스트림</t>
  </si>
  <si>
    <t>네트워크 -- 서버 smtp 메일날라가는거</t>
  </si>
  <si>
    <t>파일전송 데이터베이스 사용방식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</si>
</sst>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0;"/>
  </numFmts>
  <fonts count="36" x14ac:knownFonts="1"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indexed="17"/>
      <name val="맑은 고딕"/>
      <family val="3"/>
      <charset val="129"/>
      <scheme val="major"/>
    </font>
    <font>
      <b/>
      <sz val="20"/>
      <name val="굴림체"/>
      <family val="3"/>
      <charset val="129"/>
    </font>
    <font>
      <b/>
      <sz val="12"/>
      <color rgb="FFFF0000"/>
      <name val="굴림체"/>
      <family val="3"/>
      <charset val="129"/>
    </font>
    <font>
      <b/>
      <sz val="12"/>
      <color indexed="10"/>
      <name val="굴림체"/>
      <family val="3"/>
      <charset val="129"/>
    </font>
    <font>
      <b/>
      <sz val="12"/>
      <color indexed="8"/>
      <name val="굴림체"/>
      <family val="3"/>
      <charset val="129"/>
    </font>
    <font>
      <b/>
      <sz val="12"/>
      <color indexed="12"/>
      <name val="굴림체"/>
      <family val="3"/>
      <charset val="129"/>
    </font>
    <font>
      <sz val="12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rgb="FFFF00FF"/>
      <name val="굴림체"/>
      <family val="3"/>
      <charset val="129"/>
    </font>
    <font>
      <b/>
      <sz val="12"/>
      <color indexed="17"/>
      <name val="굴림체"/>
      <family val="3"/>
      <charset val="129"/>
    </font>
    <font>
      <b/>
      <sz val="12"/>
      <color rgb="FF0000FF"/>
      <name val="굴림체"/>
      <family val="3"/>
      <charset val="129"/>
    </font>
    <font>
      <sz val="13"/>
      <name val="굴림체"/>
      <family val="3"/>
      <charset val="129"/>
    </font>
    <font>
      <sz val="12"/>
      <color indexed="12"/>
      <name val="굴림체"/>
      <family val="3"/>
      <charset val="129"/>
    </font>
    <font>
      <sz val="10"/>
      <color indexed="10"/>
      <name val="굴림체"/>
      <family val="3"/>
      <charset val="129"/>
    </font>
    <font>
      <sz val="10"/>
      <color indexed="12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굴림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2"/>
      <color rgb="FF0000FF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41" fontId="4" fillId="0" borderId="0" xfId="1" applyFont="1">
      <alignment vertical="center"/>
    </xf>
    <xf numFmtId="176" fontId="5" fillId="0" borderId="0" xfId="1" applyNumberFormat="1" applyFont="1">
      <alignment vertical="center"/>
    </xf>
    <xf numFmtId="41" fontId="5" fillId="0" borderId="0" xfId="1" applyFont="1">
      <alignment vertical="center"/>
    </xf>
    <xf numFmtId="176" fontId="6" fillId="0" borderId="0" xfId="1" applyNumberFormat="1" applyFont="1" applyAlignment="1">
      <alignment vertical="top"/>
    </xf>
    <xf numFmtId="41" fontId="1" fillId="0" borderId="0" xfId="1" applyFont="1">
      <alignment vertical="center"/>
    </xf>
    <xf numFmtId="41" fontId="12" fillId="0" borderId="0" xfId="1" applyFont="1">
      <alignment vertical="center"/>
    </xf>
    <xf numFmtId="176" fontId="12" fillId="0" borderId="0" xfId="1" applyNumberFormat="1" applyFont="1">
      <alignment vertical="center"/>
    </xf>
    <xf numFmtId="176" fontId="15" fillId="0" borderId="0" xfId="1" applyNumberFormat="1" applyFont="1" applyAlignment="1">
      <alignment vertical="top"/>
    </xf>
    <xf numFmtId="176" fontId="15" fillId="0" borderId="0" xfId="1" applyNumberFormat="1" applyFont="1" applyAlignment="1">
      <alignment vertical="top" wrapText="1"/>
    </xf>
    <xf numFmtId="0" fontId="23" fillId="0" borderId="0" xfId="0" applyFont="1" applyAlignment="1">
      <alignment horizontal="justify" vertical="center" wrapText="1"/>
    </xf>
    <xf numFmtId="0" fontId="24" fillId="0" borderId="0" xfId="0" applyFont="1" applyAlignment="1">
      <alignment vertical="center" wrapText="1"/>
    </xf>
    <xf numFmtId="41" fontId="19" fillId="0" borderId="0" xfId="1" applyFont="1" applyAlignment="1">
      <alignment horizontal="center" vertical="center"/>
    </xf>
    <xf numFmtId="41" fontId="1" fillId="0" borderId="0" xfId="1" applyFont="1" applyAlignment="1">
      <alignment horizontal="center" vertical="center"/>
    </xf>
    <xf numFmtId="41" fontId="12" fillId="0" borderId="0" xfId="1" applyFont="1" applyAlignment="1">
      <alignment horizontal="center" vertical="center"/>
    </xf>
    <xf numFmtId="41" fontId="18" fillId="0" borderId="0" xfId="1" applyFont="1" applyAlignment="1">
      <alignment horizontal="center" vertical="center"/>
    </xf>
    <xf numFmtId="41" fontId="20" fillId="0" borderId="0" xfId="1" applyFont="1" applyAlignment="1">
      <alignment horizontal="center" vertical="center"/>
    </xf>
    <xf numFmtId="49" fontId="25" fillId="0" borderId="4" xfId="1" quotePrefix="1" applyNumberFormat="1" applyFont="1" applyFill="1" applyBorder="1">
      <alignment vertical="center"/>
    </xf>
    <xf numFmtId="49" fontId="21" fillId="0" borderId="5" xfId="1" quotePrefix="1" applyNumberFormat="1" applyFont="1" applyFill="1" applyBorder="1" applyAlignment="1">
      <alignment horizontal="center" vertical="center"/>
    </xf>
    <xf numFmtId="49" fontId="21" fillId="0" borderId="4" xfId="1" applyNumberFormat="1" applyFont="1" applyFill="1" applyBorder="1" applyAlignment="1">
      <alignment horizontal="center" vertical="center"/>
    </xf>
    <xf numFmtId="49" fontId="21" fillId="0" borderId="4" xfId="1" applyNumberFormat="1" applyFont="1" applyFill="1" applyBorder="1" applyAlignment="1">
      <alignment horizontal="left" vertical="center"/>
    </xf>
    <xf numFmtId="49" fontId="21" fillId="0" borderId="4" xfId="1" applyNumberFormat="1" applyFont="1" applyFill="1" applyBorder="1">
      <alignment vertical="center"/>
    </xf>
    <xf numFmtId="176" fontId="12" fillId="0" borderId="0" xfId="1" applyNumberFormat="1" applyFont="1" applyAlignment="1">
      <alignment horizontal="center" vertical="center"/>
    </xf>
    <xf numFmtId="41" fontId="13" fillId="0" borderId="0" xfId="1" applyFont="1" applyAlignment="1">
      <alignment horizontal="center" vertical="center"/>
    </xf>
    <xf numFmtId="176" fontId="27" fillId="0" borderId="0" xfId="4" applyNumberFormat="1" applyFont="1" applyAlignment="1">
      <alignment vertical="top" wrapText="1"/>
    </xf>
    <xf numFmtId="49" fontId="27" fillId="0" borderId="0" xfId="4" applyNumberFormat="1" applyFont="1" applyAlignment="1">
      <alignment vertical="top" wrapText="1"/>
    </xf>
    <xf numFmtId="49" fontId="28" fillId="0" borderId="4" xfId="1" quotePrefix="1" applyNumberFormat="1" applyFont="1" applyFill="1" applyBorder="1">
      <alignment vertical="center"/>
    </xf>
    <xf numFmtId="49" fontId="29" fillId="0" borderId="5" xfId="1" quotePrefix="1" applyNumberFormat="1" applyFont="1" applyFill="1" applyBorder="1" applyAlignment="1">
      <alignment horizontal="center" vertical="center"/>
    </xf>
    <xf numFmtId="49" fontId="29" fillId="0" borderId="4" xfId="1" applyNumberFormat="1" applyFont="1" applyFill="1" applyBorder="1" applyAlignment="1">
      <alignment horizontal="center" vertical="center"/>
    </xf>
    <xf numFmtId="49" fontId="29" fillId="0" borderId="4" xfId="1" applyNumberFormat="1" applyFont="1" applyFill="1" applyBorder="1" applyAlignment="1">
      <alignment horizontal="left" vertical="center"/>
    </xf>
    <xf numFmtId="49" fontId="29" fillId="0" borderId="6" xfId="1" applyNumberFormat="1" applyFont="1" applyFill="1" applyBorder="1" applyAlignment="1">
      <alignment horizontal="center" vertical="center"/>
    </xf>
    <xf numFmtId="49" fontId="28" fillId="0" borderId="6" xfId="1" applyNumberFormat="1" applyFont="1" applyFill="1" applyBorder="1">
      <alignment vertical="center"/>
    </xf>
    <xf numFmtId="49" fontId="29" fillId="0" borderId="4" xfId="1" applyNumberFormat="1" applyFont="1" applyFill="1" applyBorder="1">
      <alignment vertical="center"/>
    </xf>
    <xf numFmtId="49" fontId="28" fillId="0" borderId="6" xfId="1" quotePrefix="1" applyNumberFormat="1" applyFont="1" applyFill="1" applyBorder="1">
      <alignment vertical="center"/>
    </xf>
    <xf numFmtId="49" fontId="30" fillId="0" borderId="4" xfId="1" applyNumberFormat="1" applyFont="1" applyFill="1" applyBorder="1" applyAlignment="1">
      <alignment horizontal="center" vertical="center"/>
    </xf>
    <xf numFmtId="49" fontId="30" fillId="0" borderId="4" xfId="1" applyNumberFormat="1" applyFont="1" applyFill="1" applyBorder="1" applyAlignment="1">
      <alignment horizontal="left" vertical="center"/>
    </xf>
    <xf numFmtId="49" fontId="30" fillId="0" borderId="18" xfId="1" applyNumberFormat="1" applyFont="1" applyFill="1" applyBorder="1" applyAlignment="1">
      <alignment horizontal="center" vertical="center"/>
    </xf>
    <xf numFmtId="49" fontId="21" fillId="0" borderId="6" xfId="1" applyNumberFormat="1" applyFont="1" applyFill="1" applyBorder="1" applyAlignment="1">
      <alignment horizontal="left" vertical="center" shrinkToFit="1"/>
    </xf>
    <xf numFmtId="49" fontId="31" fillId="0" borderId="9" xfId="1" applyNumberFormat="1" applyFont="1" applyFill="1" applyBorder="1" applyAlignment="1">
      <alignment vertical="top" wrapText="1"/>
    </xf>
    <xf numFmtId="49" fontId="31" fillId="0" borderId="8" xfId="1" applyNumberFormat="1" applyFont="1" applyFill="1" applyBorder="1" applyAlignment="1">
      <alignment vertical="top" wrapText="1"/>
    </xf>
    <xf numFmtId="49" fontId="16" fillId="0" borderId="5" xfId="1" quotePrefix="1" applyNumberFormat="1" applyFont="1" applyFill="1" applyBorder="1" applyAlignment="1">
      <alignment horizontal="center" vertical="center"/>
    </xf>
    <xf numFmtId="49" fontId="33" fillId="0" borderId="5" xfId="1" quotePrefix="1" applyNumberFormat="1" applyFont="1" applyFill="1" applyBorder="1" applyAlignment="1">
      <alignment horizontal="center" vertical="center"/>
    </xf>
    <xf numFmtId="49" fontId="8" fillId="0" borderId="3" xfId="1" quotePrefix="1" applyNumberFormat="1" applyFont="1" applyFill="1" applyBorder="1" applyAlignment="1">
      <alignment horizontal="center" vertical="center"/>
    </xf>
    <xf numFmtId="49" fontId="34" fillId="0" borderId="3" xfId="1" quotePrefix="1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49" fontId="22" fillId="0" borderId="0" xfId="0" applyNumberFormat="1" applyFont="1" applyAlignment="1">
      <alignment horizontal="center" vertical="center" wrapText="1" shrinkToFit="1"/>
    </xf>
    <xf numFmtId="0" fontId="23" fillId="0" borderId="0" xfId="0" applyFont="1" applyAlignment="1">
      <alignment horizontal="left" vertical="center" wrapText="1"/>
    </xf>
    <xf numFmtId="49" fontId="35" fillId="0" borderId="0" xfId="0" applyNumberFormat="1" applyFont="1" applyAlignment="1">
      <alignment horizontal="center" vertical="center" wrapText="1"/>
    </xf>
    <xf numFmtId="49" fontId="35" fillId="0" borderId="19" xfId="0" applyNumberFormat="1" applyFont="1" applyBorder="1" applyAlignment="1">
      <alignment horizontal="center" vertical="center" wrapText="1"/>
    </xf>
    <xf numFmtId="49" fontId="29" fillId="0" borderId="16" xfId="1" applyNumberFormat="1" applyFont="1" applyFill="1" applyBorder="1" applyAlignment="1">
      <alignment horizontal="center" vertical="center"/>
    </xf>
    <xf numFmtId="49" fontId="29" fillId="0" borderId="17" xfId="1" applyNumberFormat="1" applyFont="1" applyFill="1" applyBorder="1" applyAlignment="1">
      <alignment horizontal="center" vertical="center"/>
    </xf>
    <xf numFmtId="176" fontId="21" fillId="3" borderId="0" xfId="1" applyNumberFormat="1" applyFont="1" applyFill="1" applyBorder="1" applyAlignment="1">
      <alignment horizontal="left" vertical="center"/>
    </xf>
    <xf numFmtId="176" fontId="14" fillId="3" borderId="0" xfId="1" applyNumberFormat="1" applyFont="1" applyFill="1" applyBorder="1" applyAlignment="1">
      <alignment horizontal="left" vertical="center"/>
    </xf>
    <xf numFmtId="41" fontId="17" fillId="0" borderId="0" xfId="1" quotePrefix="1" applyFont="1" applyAlignment="1">
      <alignment horizontal="left" vertical="top"/>
    </xf>
    <xf numFmtId="41" fontId="1" fillId="0" borderId="0" xfId="1" applyFont="1" applyAlignment="1">
      <alignment horizontal="center" vertical="center" wrapText="1"/>
    </xf>
    <xf numFmtId="49" fontId="29" fillId="0" borderId="14" xfId="1" applyNumberFormat="1" applyFont="1" applyFill="1" applyBorder="1" applyAlignment="1">
      <alignment horizontal="left" vertical="center"/>
    </xf>
    <xf numFmtId="49" fontId="29" fillId="0" borderId="15" xfId="1" applyNumberFormat="1" applyFont="1" applyFill="1" applyBorder="1" applyAlignment="1">
      <alignment horizontal="left" vertical="center"/>
    </xf>
    <xf numFmtId="49" fontId="29" fillId="0" borderId="16" xfId="1" applyNumberFormat="1" applyFont="1" applyFill="1" applyBorder="1" applyAlignment="1">
      <alignment horizontal="left" vertical="top" wrapText="1"/>
    </xf>
    <xf numFmtId="49" fontId="29" fillId="0" borderId="15" xfId="1" applyNumberFormat="1" applyFont="1" applyFill="1" applyBorder="1" applyAlignment="1">
      <alignment horizontal="left" vertical="top" wrapText="1"/>
    </xf>
    <xf numFmtId="49" fontId="29" fillId="0" borderId="16" xfId="1" applyNumberFormat="1" applyFont="1" applyFill="1" applyBorder="1" applyAlignment="1">
      <alignment vertical="top" wrapText="1"/>
    </xf>
    <xf numFmtId="49" fontId="29" fillId="0" borderId="15" xfId="1" applyNumberFormat="1" applyFont="1" applyFill="1" applyBorder="1" applyAlignment="1">
      <alignment vertical="top" wrapText="1"/>
    </xf>
    <xf numFmtId="49" fontId="30" fillId="0" borderId="15" xfId="1" applyNumberFormat="1" applyFont="1" applyFill="1" applyBorder="1" applyAlignment="1">
      <alignment horizontal="left" vertical="top" wrapText="1"/>
    </xf>
    <xf numFmtId="49" fontId="29" fillId="0" borderId="9" xfId="1" applyNumberFormat="1" applyFont="1" applyFill="1" applyBorder="1" applyAlignment="1">
      <alignment horizontal="center" vertical="center"/>
    </xf>
    <xf numFmtId="49" fontId="29" fillId="0" borderId="10" xfId="1" applyNumberFormat="1" applyFont="1" applyFill="1" applyBorder="1" applyAlignment="1">
      <alignment horizontal="center" vertical="center"/>
    </xf>
    <xf numFmtId="49" fontId="29" fillId="0" borderId="7" xfId="1" applyNumberFormat="1" applyFont="1" applyFill="1" applyBorder="1" applyAlignment="1">
      <alignment horizontal="left" vertical="top"/>
    </xf>
    <xf numFmtId="49" fontId="29" fillId="0" borderId="8" xfId="1" applyNumberFormat="1" applyFont="1" applyFill="1" applyBorder="1" applyAlignment="1">
      <alignment horizontal="left" vertical="top"/>
    </xf>
    <xf numFmtId="49" fontId="30" fillId="0" borderId="9" xfId="1" applyNumberFormat="1" applyFont="1" applyFill="1" applyBorder="1" applyAlignment="1">
      <alignment horizontal="left" vertical="top" wrapText="1"/>
    </xf>
    <xf numFmtId="49" fontId="30" fillId="0" borderId="8" xfId="1" applyNumberFormat="1" applyFont="1" applyFill="1" applyBorder="1" applyAlignment="1">
      <alignment horizontal="left" vertical="top" wrapText="1"/>
    </xf>
    <xf numFmtId="49" fontId="30" fillId="0" borderId="9" xfId="1" applyNumberFormat="1" applyFont="1" applyFill="1" applyBorder="1" applyAlignment="1">
      <alignment vertical="top" wrapText="1"/>
    </xf>
    <xf numFmtId="49" fontId="30" fillId="0" borderId="8" xfId="1" applyNumberFormat="1" applyFont="1" applyFill="1" applyBorder="1" applyAlignment="1">
      <alignment vertical="top" wrapText="1"/>
    </xf>
    <xf numFmtId="49" fontId="29" fillId="0" borderId="9" xfId="1" applyNumberFormat="1" applyFont="1" applyFill="1" applyBorder="1" applyAlignment="1">
      <alignment horizontal="left" vertical="top" wrapText="1"/>
    </xf>
    <xf numFmtId="49" fontId="29" fillId="0" borderId="8" xfId="1" applyNumberFormat="1" applyFont="1" applyFill="1" applyBorder="1" applyAlignment="1">
      <alignment horizontal="left" vertical="top" wrapText="1"/>
    </xf>
    <xf numFmtId="49" fontId="29" fillId="0" borderId="9" xfId="1" applyNumberFormat="1" applyFont="1" applyFill="1" applyBorder="1" applyAlignment="1">
      <alignment vertical="top" wrapText="1"/>
    </xf>
    <xf numFmtId="49" fontId="29" fillId="0" borderId="8" xfId="1" applyNumberFormat="1" applyFont="1" applyFill="1" applyBorder="1" applyAlignment="1">
      <alignment vertical="top" wrapText="1"/>
    </xf>
    <xf numFmtId="49" fontId="29" fillId="0" borderId="9" xfId="1" applyNumberFormat="1" applyFont="1" applyFill="1" applyBorder="1" applyAlignment="1">
      <alignment vertical="top"/>
    </xf>
    <xf numFmtId="49" fontId="29" fillId="0" borderId="8" xfId="1" applyNumberFormat="1" applyFont="1" applyFill="1" applyBorder="1" applyAlignment="1">
      <alignment vertical="top"/>
    </xf>
    <xf numFmtId="49" fontId="32" fillId="0" borderId="9" xfId="1" applyNumberFormat="1" applyFont="1" applyFill="1" applyBorder="1" applyAlignment="1">
      <alignment horizontal="left" vertical="top"/>
    </xf>
    <xf numFmtId="49" fontId="32" fillId="0" borderId="10" xfId="1" applyNumberFormat="1" applyFont="1" applyFill="1" applyBorder="1" applyAlignment="1">
      <alignment horizontal="left" vertical="top"/>
    </xf>
    <xf numFmtId="49" fontId="29" fillId="0" borderId="7" xfId="1" applyNumberFormat="1" applyFont="1" applyFill="1" applyBorder="1" applyAlignment="1">
      <alignment horizontal="left" vertical="top" wrapText="1"/>
    </xf>
    <xf numFmtId="49" fontId="31" fillId="0" borderId="7" xfId="1" applyNumberFormat="1" applyFont="1" applyFill="1" applyBorder="1" applyAlignment="1">
      <alignment horizontal="left" vertical="top" wrapText="1"/>
    </xf>
    <xf numFmtId="49" fontId="31" fillId="0" borderId="8" xfId="1" applyNumberFormat="1" applyFont="1" applyFill="1" applyBorder="1" applyAlignment="1">
      <alignment horizontal="left" vertical="top"/>
    </xf>
    <xf numFmtId="49" fontId="31" fillId="0" borderId="9" xfId="1" applyNumberFormat="1" applyFont="1" applyFill="1" applyBorder="1" applyAlignment="1">
      <alignment horizontal="left" vertical="top" wrapText="1"/>
    </xf>
    <xf numFmtId="49" fontId="31" fillId="0" borderId="8" xfId="1" applyNumberFormat="1" applyFont="1" applyFill="1" applyBorder="1" applyAlignment="1">
      <alignment horizontal="left" vertical="top" wrapText="1"/>
    </xf>
    <xf numFmtId="49" fontId="31" fillId="0" borderId="9" xfId="1" applyNumberFormat="1" applyFont="1" applyFill="1" applyBorder="1" applyAlignment="1">
      <alignment vertical="top" wrapText="1"/>
    </xf>
    <xf numFmtId="49" fontId="31" fillId="0" borderId="8" xfId="1" applyNumberFormat="1" applyFont="1" applyFill="1" applyBorder="1" applyAlignment="1">
      <alignment vertical="top" wrapText="1"/>
    </xf>
    <xf numFmtId="49" fontId="7" fillId="0" borderId="13" xfId="1" quotePrefix="1" applyNumberFormat="1" applyFont="1" applyBorder="1" applyAlignment="1">
      <alignment horizontal="center" vertical="center" shrinkToFit="1"/>
    </xf>
    <xf numFmtId="49" fontId="7" fillId="0" borderId="13" xfId="1" applyNumberFormat="1" applyFont="1" applyBorder="1" applyAlignment="1">
      <alignment horizontal="center" vertical="center" shrinkToFit="1"/>
    </xf>
    <xf numFmtId="49" fontId="8" fillId="2" borderId="1" xfId="1" applyNumberFormat="1" applyFont="1" applyFill="1" applyBorder="1" applyAlignment="1">
      <alignment horizontal="center" vertical="center"/>
    </xf>
    <xf numFmtId="49" fontId="9" fillId="2" borderId="11" xfId="1" applyNumberFormat="1" applyFont="1" applyFill="1" applyBorder="1" applyAlignment="1">
      <alignment horizontal="center" vertical="center"/>
    </xf>
    <xf numFmtId="49" fontId="10" fillId="2" borderId="12" xfId="1" applyNumberFormat="1" applyFont="1" applyFill="1" applyBorder="1" applyAlignment="1">
      <alignment horizontal="center" vertical="center"/>
    </xf>
    <xf numFmtId="49" fontId="10" fillId="2" borderId="11" xfId="1" applyNumberFormat="1" applyFont="1" applyFill="1" applyBorder="1" applyAlignment="1">
      <alignment horizontal="center" vertical="center"/>
    </xf>
    <xf numFmtId="49" fontId="11" fillId="2" borderId="12" xfId="1" applyNumberFormat="1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49" fontId="24" fillId="0" borderId="20" xfId="0" applyNumberFormat="1" applyFont="1" applyBorder="1" applyAlignment="1">
      <alignment vertical="center" wrapText="1"/>
    </xf>
    <xf numFmtId="49" fontId="24" fillId="0" borderId="21" xfId="0" applyNumberFormat="1" applyFont="1" applyBorder="1" applyAlignment="1">
      <alignment vertical="center" wrapText="1"/>
    </xf>
  </cellXfs>
  <cellStyles count="5">
    <cellStyle name="쉼표 [0] 2" xfId="1" xr:uid="{00000000-0005-0000-0000-000000000000}"/>
    <cellStyle name="쉼표 [0] 2 2" xfId="3" xr:uid="{00000000-0005-0000-0000-000001000000}"/>
    <cellStyle name="표준" xfId="0" builtinId="0"/>
    <cellStyle name="표준 2" xfId="2" xr:uid="{00000000-0005-0000-0000-000003000000}"/>
    <cellStyle name="하이퍼링크" xfId="4" builtinId="8"/>
  </cellStyles>
  <dxfs count="0"/>
  <tableStyles count="0" defaultTableStyle="TableStyleMedium2" defaultPivotStyle="PivotStyleLight16"/>
  <colors>
    <mruColors>
      <color rgb="FF0000FF"/>
      <color rgb="FFCC00CC"/>
      <color rgb="FF996600"/>
      <color rgb="FF3FD937"/>
      <color rgb="FFCC9900"/>
      <color rgb="FF43F71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P27"/>
  <sheetViews>
    <sheetView topLeftCell="A10" zoomScale="85" zoomScaleNormal="85" zoomScaleSheetLayoutView="70" zoomScalePageLayoutView="55" workbookViewId="0">
      <selection activeCell="I10" sqref="I10:J10"/>
    </sheetView>
  </sheetViews>
  <sheetFormatPr defaultColWidth="6.375" defaultRowHeight="25.5" customHeight="1" x14ac:dyDescent="0.3"/>
  <cols>
    <col min="1" max="1" width="5.625" style="12" customWidth="1"/>
    <col min="2" max="2" width="25.625" style="5" customWidth="1"/>
    <col min="3" max="3" width="5.625" style="13" customWidth="1"/>
    <col min="4" max="4" width="25.625" style="5" customWidth="1"/>
    <col min="5" max="5" width="5.625" style="13" customWidth="1"/>
    <col min="6" max="6" width="25.625" style="5" customWidth="1"/>
    <col min="7" max="7" width="5.625" style="13" customWidth="1"/>
    <col min="8" max="8" width="25.625" style="5" customWidth="1"/>
    <col min="9" max="9" width="5.625" style="13" customWidth="1"/>
    <col min="10" max="10" width="25.625" style="5" customWidth="1"/>
    <col min="11" max="11" width="5.625" style="13" customWidth="1"/>
    <col min="12" max="12" width="25.625" style="5" customWidth="1"/>
    <col min="13" max="13" width="5.625" style="16" customWidth="1"/>
    <col min="14" max="14" width="25.625" style="5" customWidth="1"/>
    <col min="15" max="15" width="54.5" style="5" customWidth="1"/>
    <col min="16" max="16" width="50.625" style="1" customWidth="1"/>
    <col min="17" max="17" width="6.375" style="1"/>
    <col min="18" max="18" width="45.375" style="1" customWidth="1"/>
    <col min="19" max="16384" width="6.375" style="1"/>
  </cols>
  <sheetData>
    <row r="1" spans="1:16" ht="39.75" customHeight="1" thickBot="1" x14ac:dyDescent="0.35">
      <c r="A1" s="85" t="s">
        <v>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</row>
    <row r="2" spans="1:16" s="3" customFormat="1" ht="31.5" customHeight="1" x14ac:dyDescent="0.3">
      <c r="A2" s="87" t="s">
        <v>0</v>
      </c>
      <c r="B2" s="88"/>
      <c r="C2" s="89" t="s">
        <v>1</v>
      </c>
      <c r="D2" s="90"/>
      <c r="E2" s="89" t="s">
        <v>2</v>
      </c>
      <c r="F2" s="90"/>
      <c r="G2" s="89" t="s">
        <v>3</v>
      </c>
      <c r="H2" s="90"/>
      <c r="I2" s="89" t="s">
        <v>4</v>
      </c>
      <c r="J2" s="90"/>
      <c r="K2" s="89" t="s">
        <v>5</v>
      </c>
      <c r="L2" s="90"/>
      <c r="M2" s="91" t="s">
        <v>6</v>
      </c>
      <c r="N2" s="92"/>
      <c r="O2" s="23" t="s">
        <v>15</v>
      </c>
      <c r="P2" s="23" t="s">
        <v>19</v>
      </c>
    </row>
    <row r="3" spans="1:16" s="2" customFormat="1" ht="17.25" customHeight="1" x14ac:dyDescent="0.3">
      <c r="A3" s="42" t="s">
        <v>8</v>
      </c>
      <c r="B3" s="17"/>
      <c r="C3" s="18">
        <v>0</v>
      </c>
      <c r="D3" s="21" t="s">
        <v>9</v>
      </c>
      <c r="E3" s="18">
        <v>1</v>
      </c>
      <c r="F3" s="20"/>
      <c r="G3" s="18">
        <f>C3+2</f>
        <v>2</v>
      </c>
      <c r="H3" s="19"/>
      <c r="I3" s="18">
        <f>C3+3</f>
        <v>3</v>
      </c>
      <c r="J3" s="19"/>
      <c r="K3" s="18">
        <f>C3+4</f>
        <v>4</v>
      </c>
      <c r="L3" s="19"/>
      <c r="M3" s="40">
        <f>C3+5</f>
        <v>5</v>
      </c>
      <c r="N3" s="37"/>
      <c r="O3" s="22"/>
      <c r="P3" s="22"/>
    </row>
    <row r="4" spans="1:16" s="4" customFormat="1" ht="145.5" customHeight="1" x14ac:dyDescent="0.3">
      <c r="A4" s="64"/>
      <c r="B4" s="65"/>
      <c r="C4" s="70"/>
      <c r="D4" s="71"/>
      <c r="E4" s="72"/>
      <c r="F4" s="73"/>
      <c r="G4" s="70"/>
      <c r="H4" s="71"/>
      <c r="I4" s="70"/>
      <c r="J4" s="65"/>
      <c r="K4" s="70"/>
      <c r="L4" s="71"/>
      <c r="M4" s="62"/>
      <c r="N4" s="63"/>
      <c r="O4" s="8"/>
      <c r="P4" s="8"/>
    </row>
    <row r="5" spans="1:16" s="4" customFormat="1" ht="68.25" hidden="1" customHeight="1" x14ac:dyDescent="0.3">
      <c r="A5" s="64"/>
      <c r="B5" s="65"/>
      <c r="C5" s="70"/>
      <c r="D5" s="71"/>
      <c r="E5" s="72"/>
      <c r="F5" s="73"/>
      <c r="G5" s="70"/>
      <c r="H5" s="71"/>
      <c r="I5" s="70"/>
      <c r="J5" s="71"/>
      <c r="K5" s="70"/>
      <c r="L5" s="71"/>
      <c r="M5" s="62"/>
      <c r="N5" s="63"/>
      <c r="O5" s="8" t="s">
        <v>13</v>
      </c>
      <c r="P5" s="8" t="s">
        <v>13</v>
      </c>
    </row>
    <row r="6" spans="1:16" s="2" customFormat="1" ht="17.25" customHeight="1" x14ac:dyDescent="0.3">
      <c r="A6" s="43">
        <f>C3+6</f>
        <v>6</v>
      </c>
      <c r="B6" s="26"/>
      <c r="C6" s="27">
        <f>C3+7</f>
        <v>7</v>
      </c>
      <c r="D6" s="28"/>
      <c r="E6" s="27">
        <f>C3+8</f>
        <v>8</v>
      </c>
      <c r="F6" s="28"/>
      <c r="G6" s="27">
        <f>C3+9</f>
        <v>9</v>
      </c>
      <c r="H6" s="29"/>
      <c r="I6" s="27">
        <f>C3+10</f>
        <v>10</v>
      </c>
      <c r="J6" s="28"/>
      <c r="K6" s="27">
        <f>C3+11</f>
        <v>11</v>
      </c>
      <c r="L6" s="28"/>
      <c r="M6" s="41">
        <f>C3+12</f>
        <v>12</v>
      </c>
      <c r="N6" s="30"/>
      <c r="O6" s="7"/>
      <c r="P6" s="7"/>
    </row>
    <row r="7" spans="1:16" s="4" customFormat="1" ht="180.75" customHeight="1" x14ac:dyDescent="0.3">
      <c r="A7" s="78"/>
      <c r="B7" s="65"/>
      <c r="C7" s="79" t="s">
        <v>18</v>
      </c>
      <c r="D7" s="80"/>
      <c r="E7" s="81" t="s">
        <v>10</v>
      </c>
      <c r="F7" s="82"/>
      <c r="G7" s="83" t="s">
        <v>20</v>
      </c>
      <c r="H7" s="84"/>
      <c r="I7" s="83" t="s">
        <v>11</v>
      </c>
      <c r="J7" s="84"/>
      <c r="K7" s="83" t="s">
        <v>12</v>
      </c>
      <c r="L7" s="84"/>
      <c r="M7" s="76"/>
      <c r="N7" s="77"/>
      <c r="O7" s="25" t="s">
        <v>16</v>
      </c>
      <c r="P7" s="24" t="s">
        <v>17</v>
      </c>
    </row>
    <row r="8" spans="1:16" s="4" customFormat="1" ht="68.25" hidden="1" customHeight="1" x14ac:dyDescent="0.3">
      <c r="A8" s="64"/>
      <c r="B8" s="65"/>
      <c r="C8" s="70"/>
      <c r="D8" s="71"/>
      <c r="E8" s="72"/>
      <c r="F8" s="73"/>
      <c r="G8" s="70"/>
      <c r="H8" s="71"/>
      <c r="I8" s="70"/>
      <c r="J8" s="71"/>
      <c r="K8" s="70"/>
      <c r="L8" s="71"/>
      <c r="M8" s="62"/>
      <c r="N8" s="63"/>
      <c r="O8" s="9" t="s">
        <v>14</v>
      </c>
      <c r="P8" s="9" t="s">
        <v>14</v>
      </c>
    </row>
    <row r="9" spans="1:16" s="2" customFormat="1" ht="17.25" customHeight="1" x14ac:dyDescent="0.3">
      <c r="A9" s="43">
        <f>C3+13</f>
        <v>13</v>
      </c>
      <c r="B9" s="28"/>
      <c r="C9" s="27">
        <f>C3+14</f>
        <v>14</v>
      </c>
      <c r="D9" s="28"/>
      <c r="E9" s="27">
        <f>C3+15</f>
        <v>15</v>
      </c>
      <c r="F9" s="28"/>
      <c r="G9" s="27">
        <f>C3+16</f>
        <v>16</v>
      </c>
      <c r="H9" s="29"/>
      <c r="I9" s="27">
        <f>C3+17</f>
        <v>17</v>
      </c>
      <c r="J9" s="28"/>
      <c r="K9" s="27">
        <f>C3+18</f>
        <v>18</v>
      </c>
      <c r="L9" s="28"/>
      <c r="M9" s="41">
        <f>K9+1</f>
        <v>19</v>
      </c>
      <c r="N9" s="31"/>
      <c r="O9" s="9"/>
      <c r="P9" s="9"/>
    </row>
    <row r="10" spans="1:16" s="4" customFormat="1" ht="168" customHeight="1" x14ac:dyDescent="0.3">
      <c r="A10" s="64"/>
      <c r="B10" s="65"/>
      <c r="C10" s="70"/>
      <c r="D10" s="71"/>
      <c r="E10" s="72"/>
      <c r="F10" s="73"/>
      <c r="G10" s="74"/>
      <c r="H10" s="75"/>
      <c r="I10" s="72"/>
      <c r="J10" s="73"/>
      <c r="K10" s="72"/>
      <c r="L10" s="73"/>
      <c r="M10" s="62"/>
      <c r="N10" s="63"/>
      <c r="O10" s="38"/>
      <c r="P10" s="39"/>
    </row>
    <row r="11" spans="1:16" s="4" customFormat="1" ht="29.25" hidden="1" customHeight="1" x14ac:dyDescent="0.3">
      <c r="A11" s="64"/>
      <c r="B11" s="65"/>
      <c r="C11" s="70"/>
      <c r="D11" s="71"/>
      <c r="E11" s="72"/>
      <c r="F11" s="73"/>
      <c r="G11" s="70"/>
      <c r="H11" s="71"/>
      <c r="I11" s="70"/>
      <c r="J11" s="71"/>
      <c r="K11" s="70"/>
      <c r="L11" s="71"/>
      <c r="M11" s="62"/>
      <c r="N11" s="63"/>
      <c r="O11" s="8"/>
      <c r="P11" s="8"/>
    </row>
    <row r="12" spans="1:16" s="2" customFormat="1" ht="17.25" x14ac:dyDescent="0.3">
      <c r="A12" s="43">
        <f>M9+1</f>
        <v>20</v>
      </c>
      <c r="B12" s="32"/>
      <c r="C12" s="27">
        <f>A12+1</f>
        <v>21</v>
      </c>
      <c r="D12" s="28"/>
      <c r="E12" s="27">
        <f>C12+1</f>
        <v>22</v>
      </c>
      <c r="F12" s="28"/>
      <c r="G12" s="27">
        <f>C3+23</f>
        <v>23</v>
      </c>
      <c r="H12" s="32"/>
      <c r="I12" s="27">
        <f>C3+24</f>
        <v>24</v>
      </c>
      <c r="J12" s="28"/>
      <c r="K12" s="27">
        <f>C3+25</f>
        <v>25</v>
      </c>
      <c r="L12" s="28"/>
      <c r="M12" s="41">
        <f>K12+1</f>
        <v>26</v>
      </c>
      <c r="N12" s="33"/>
      <c r="O12" s="7"/>
      <c r="P12" s="7"/>
    </row>
    <row r="13" spans="1:16" s="4" customFormat="1" ht="194.25" customHeight="1" x14ac:dyDescent="0.3">
      <c r="A13" s="64"/>
      <c r="B13" s="65"/>
      <c r="C13" s="70"/>
      <c r="D13" s="71"/>
      <c r="E13" s="72"/>
      <c r="F13" s="73"/>
      <c r="G13" s="72"/>
      <c r="H13" s="73"/>
      <c r="I13" s="72"/>
      <c r="J13" s="73"/>
      <c r="K13" s="72"/>
      <c r="L13" s="73"/>
      <c r="M13" s="62"/>
      <c r="N13" s="63"/>
      <c r="O13" s="9"/>
      <c r="P13" s="9"/>
    </row>
    <row r="14" spans="1:16" s="4" customFormat="1" ht="2.25" customHeight="1" x14ac:dyDescent="0.3">
      <c r="A14" s="64"/>
      <c r="B14" s="65"/>
      <c r="C14" s="66"/>
      <c r="D14" s="67"/>
      <c r="E14" s="68"/>
      <c r="F14" s="69"/>
      <c r="G14" s="66"/>
      <c r="H14" s="67"/>
      <c r="I14" s="66"/>
      <c r="J14" s="67"/>
      <c r="K14" s="66"/>
      <c r="L14" s="67"/>
      <c r="M14" s="62"/>
      <c r="N14" s="63"/>
      <c r="O14" s="8"/>
      <c r="P14" s="8"/>
    </row>
    <row r="15" spans="1:16" s="2" customFormat="1" ht="17.25" x14ac:dyDescent="0.3">
      <c r="A15" s="43">
        <f>M12+1</f>
        <v>27</v>
      </c>
      <c r="B15" s="32"/>
      <c r="C15" s="27">
        <f>A15+1</f>
        <v>28</v>
      </c>
      <c r="D15" s="29"/>
      <c r="E15" s="27">
        <f>C15+1</f>
        <v>29</v>
      </c>
      <c r="F15" s="34"/>
      <c r="G15" s="27" t="s">
        <v>8</v>
      </c>
      <c r="H15" s="35"/>
      <c r="I15" s="27" t="s">
        <v>9</v>
      </c>
      <c r="J15" s="36"/>
      <c r="K15" s="27"/>
      <c r="L15" s="36"/>
      <c r="M15" s="27"/>
      <c r="N15" s="33"/>
      <c r="O15" s="7"/>
      <c r="P15" s="7"/>
    </row>
    <row r="16" spans="1:16" s="4" customFormat="1" ht="204" customHeight="1" thickBot="1" x14ac:dyDescent="0.35">
      <c r="A16" s="55"/>
      <c r="B16" s="56"/>
      <c r="C16" s="57"/>
      <c r="D16" s="58"/>
      <c r="E16" s="59"/>
      <c r="F16" s="60"/>
      <c r="G16" s="57"/>
      <c r="H16" s="58"/>
      <c r="I16" s="57"/>
      <c r="J16" s="58"/>
      <c r="K16" s="57"/>
      <c r="L16" s="61"/>
      <c r="M16" s="49"/>
      <c r="N16" s="50"/>
      <c r="O16" s="8"/>
      <c r="P16" s="8"/>
    </row>
    <row r="17" spans="1:15" s="4" customFormat="1" ht="19.5" customHeight="1" x14ac:dyDescent="0.3">
      <c r="A17" s="51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8"/>
    </row>
    <row r="18" spans="1:15" s="3" customFormat="1" ht="30" customHeight="1" x14ac:dyDescent="0.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6"/>
    </row>
    <row r="19" spans="1:15" s="3" customFormat="1" ht="64.5" customHeight="1" x14ac:dyDescent="0.3">
      <c r="A19" s="53"/>
      <c r="B19" s="53"/>
      <c r="C19" s="53"/>
      <c r="D19" s="53"/>
      <c r="E19" s="53"/>
      <c r="F19" s="53"/>
      <c r="G19" s="14"/>
      <c r="H19" s="6"/>
      <c r="I19" s="14"/>
      <c r="J19" s="6"/>
      <c r="K19" s="14"/>
      <c r="L19" s="6"/>
      <c r="M19" s="15"/>
      <c r="N19" s="6"/>
      <c r="O19" s="6"/>
    </row>
    <row r="20" spans="1:15" ht="25.5" customHeight="1" x14ac:dyDescent="0.3">
      <c r="F20" s="54"/>
    </row>
    <row r="21" spans="1:15" ht="25.5" customHeight="1" x14ac:dyDescent="0.3">
      <c r="F21" s="54"/>
    </row>
    <row r="22" spans="1:15" ht="25.5" customHeight="1" x14ac:dyDescent="0.3">
      <c r="F22" s="54"/>
    </row>
    <row r="23" spans="1:15" ht="25.5" customHeight="1" x14ac:dyDescent="0.3">
      <c r="F23" s="54"/>
    </row>
    <row r="24" spans="1:15" ht="25.5" customHeight="1" x14ac:dyDescent="0.3">
      <c r="F24" s="54"/>
    </row>
    <row r="25" spans="1:15" ht="25.5" customHeight="1" x14ac:dyDescent="0.3">
      <c r="F25" s="54"/>
    </row>
    <row r="26" spans="1:15" ht="25.5" customHeight="1" x14ac:dyDescent="0.3">
      <c r="F26" s="54"/>
    </row>
    <row r="27" spans="1:15" ht="25.5" customHeight="1" x14ac:dyDescent="0.3">
      <c r="F27" s="54"/>
    </row>
  </sheetData>
  <mergeCells count="74">
    <mergeCell ref="A1:N1"/>
    <mergeCell ref="A2:B2"/>
    <mergeCell ref="C2:D2"/>
    <mergeCell ref="E2:F2"/>
    <mergeCell ref="G2:H2"/>
    <mergeCell ref="I2:J2"/>
    <mergeCell ref="K2:L2"/>
    <mergeCell ref="M2:N2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6:N16"/>
    <mergeCell ref="A17:N18"/>
    <mergeCell ref="A19:F19"/>
    <mergeCell ref="F20:F27"/>
    <mergeCell ref="A16:B16"/>
    <mergeCell ref="C16:D16"/>
    <mergeCell ref="E16:F16"/>
    <mergeCell ref="G16:H16"/>
    <mergeCell ref="I16:J16"/>
    <mergeCell ref="K16:L16"/>
  </mergeCells>
  <phoneticPr fontId="2" type="noConversion"/>
  <pageMargins left="0.59055118110236227" right="0.19685039370078741" top="0.59055118110236227" bottom="0.19685039370078741" header="0.19685039370078741" footer="0.19685039370078741"/>
  <pageSetup paperSize="9" scale="39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04DD-E11C-4588-B213-F3E147634DE3}">
  <dimension ref="A1:A340"/>
  <sheetViews>
    <sheetView showGridLines="0" tabSelected="1" topLeftCell="A331" zoomScaleNormal="100" zoomScaleSheetLayoutView="115" workbookViewId="0">
      <selection activeCell="B15" sqref="B15"/>
    </sheetView>
  </sheetViews>
  <sheetFormatPr defaultRowHeight="16.5" x14ac:dyDescent="0.3"/>
  <cols>
    <col min="1" max="1" width="79.75" style="11" customWidth="1"/>
  </cols>
  <sheetData>
    <row r="1" spans="1:1" x14ac:dyDescent="0.3">
      <c r="A1" s="45" t="s">
        <v>52</v>
      </c>
    </row>
    <row r="2" spans="1:1" x14ac:dyDescent="0.3">
      <c r="A2" s="11" t="s">
        <v>21</v>
      </c>
    </row>
    <row r="3" spans="1:1" x14ac:dyDescent="0.3">
      <c r="A3" s="10"/>
    </row>
    <row r="4" spans="1:1" x14ac:dyDescent="0.3">
      <c r="A4" s="10" t="s">
        <v>22</v>
      </c>
    </row>
    <row r="5" spans="1:1" x14ac:dyDescent="0.3">
      <c r="A5" s="10"/>
    </row>
    <row r="6" spans="1:1" x14ac:dyDescent="0.3">
      <c r="A6" s="10" t="s">
        <v>23</v>
      </c>
    </row>
    <row r="7" spans="1:1" x14ac:dyDescent="0.3">
      <c r="A7" s="10" t="s">
        <v>24</v>
      </c>
    </row>
    <row r="8" spans="1:1" x14ac:dyDescent="0.3">
      <c r="A8" s="10" t="s">
        <v>25</v>
      </c>
    </row>
    <row r="9" spans="1:1" x14ac:dyDescent="0.3">
      <c r="A9" t="s">
        <v>26</v>
      </c>
    </row>
    <row r="10" spans="1:1" x14ac:dyDescent="0.3">
      <c r="A10" s="10" t="s">
        <v>27</v>
      </c>
    </row>
    <row r="11" spans="1:1" x14ac:dyDescent="0.3">
      <c r="A11" s="10" t="s">
        <v>28</v>
      </c>
    </row>
    <row r="12" spans="1:1" ht="33" x14ac:dyDescent="0.3">
      <c r="A12" s="10" t="s">
        <v>29</v>
      </c>
    </row>
    <row r="13" spans="1:1" x14ac:dyDescent="0.3">
      <c r="A13" s="10" t="s">
        <v>30</v>
      </c>
    </row>
    <row r="14" spans="1:1" x14ac:dyDescent="0.3">
      <c r="A14" s="10"/>
    </row>
    <row r="15" spans="1:1" x14ac:dyDescent="0.3">
      <c r="A15" s="10" t="s">
        <v>31</v>
      </c>
    </row>
    <row r="16" spans="1:1" x14ac:dyDescent="0.3">
      <c r="A16" s="10" t="s">
        <v>32</v>
      </c>
    </row>
    <row r="17" spans="1:1" x14ac:dyDescent="0.3">
      <c r="A17" s="10" t="s">
        <v>33</v>
      </c>
    </row>
    <row r="18" spans="1:1" x14ac:dyDescent="0.3">
      <c r="A18" s="11" t="s">
        <v>34</v>
      </c>
    </row>
    <row r="19" spans="1:1" x14ac:dyDescent="0.3">
      <c r="A19" s="10" t="s">
        <v>35</v>
      </c>
    </row>
    <row r="20" spans="1:1" x14ac:dyDescent="0.3">
      <c r="A20" s="10"/>
    </row>
    <row r="21" spans="1:1" x14ac:dyDescent="0.3">
      <c r="A21" s="10" t="s">
        <v>36</v>
      </c>
    </row>
    <row r="23" spans="1:1" x14ac:dyDescent="0.3">
      <c r="A23" s="10" t="s">
        <v>37</v>
      </c>
    </row>
    <row r="24" spans="1:1" x14ac:dyDescent="0.3">
      <c r="A24" s="10"/>
    </row>
    <row r="25" spans="1:1" x14ac:dyDescent="0.3">
      <c r="A25" s="10" t="s">
        <v>38</v>
      </c>
    </row>
    <row r="26" spans="1:1" x14ac:dyDescent="0.3">
      <c r="A26" s="10">
        <v>1</v>
      </c>
    </row>
    <row r="27" spans="1:1" x14ac:dyDescent="0.3">
      <c r="A27" s="10" t="s">
        <v>39</v>
      </c>
    </row>
    <row r="28" spans="1:1" x14ac:dyDescent="0.3">
      <c r="A28" s="10" t="s">
        <v>40</v>
      </c>
    </row>
    <row r="29" spans="1:1" x14ac:dyDescent="0.3">
      <c r="A29" s="10" t="s">
        <v>41</v>
      </c>
    </row>
    <row r="30" spans="1:1" x14ac:dyDescent="0.3">
      <c r="A30" s="10" t="s">
        <v>42</v>
      </c>
    </row>
    <row r="31" spans="1:1" x14ac:dyDescent="0.3">
      <c r="A31" s="10" t="s">
        <v>43</v>
      </c>
    </row>
    <row r="32" spans="1:1" x14ac:dyDescent="0.3">
      <c r="A32" s="10" t="s">
        <v>44</v>
      </c>
    </row>
    <row r="33" spans="1:1" x14ac:dyDescent="0.3">
      <c r="A33" s="10" t="s">
        <v>45</v>
      </c>
    </row>
    <row r="34" spans="1:1" x14ac:dyDescent="0.3">
      <c r="A34" s="10"/>
    </row>
    <row r="35" spans="1:1" x14ac:dyDescent="0.3">
      <c r="A35" s="10" t="s">
        <v>46</v>
      </c>
    </row>
    <row r="36" spans="1:1" x14ac:dyDescent="0.3">
      <c r="A36" s="10" t="s">
        <v>47</v>
      </c>
    </row>
    <row r="37" spans="1:1" x14ac:dyDescent="0.3">
      <c r="A37" s="10"/>
    </row>
    <row r="39" spans="1:1" x14ac:dyDescent="0.3">
      <c r="A39" s="10" t="s">
        <v>48</v>
      </c>
    </row>
    <row r="40" spans="1:1" x14ac:dyDescent="0.3">
      <c r="A40" s="10" t="s">
        <v>49</v>
      </c>
    </row>
    <row r="41" spans="1:1" ht="13.5" customHeight="1" x14ac:dyDescent="0.3">
      <c r="A41" s="10" t="s">
        <v>50</v>
      </c>
    </row>
    <row r="42" spans="1:1" ht="32.25" customHeight="1" x14ac:dyDescent="0.3"/>
    <row r="43" spans="1:1" x14ac:dyDescent="0.3">
      <c r="A43" s="10" t="s">
        <v>51</v>
      </c>
    </row>
    <row r="44" spans="1:1" ht="33" x14ac:dyDescent="0.3">
      <c r="A44" s="10" t="s">
        <v>53</v>
      </c>
    </row>
    <row r="45" spans="1:1" x14ac:dyDescent="0.3">
      <c r="A45" s="47" t="s">
        <v>86</v>
      </c>
    </row>
    <row r="46" spans="1:1" x14ac:dyDescent="0.3">
      <c r="A46" s="46" t="s">
        <v>54</v>
      </c>
    </row>
    <row r="47" spans="1:1" x14ac:dyDescent="0.3">
      <c r="A47" s="44" t="s">
        <v>55</v>
      </c>
    </row>
    <row r="48" spans="1:1" x14ac:dyDescent="0.3">
      <c r="A48" s="44" t="s">
        <v>56</v>
      </c>
    </row>
    <row r="49" spans="1:1" x14ac:dyDescent="0.3">
      <c r="A49" s="44" t="s">
        <v>57</v>
      </c>
    </row>
    <row r="50" spans="1:1" x14ac:dyDescent="0.3">
      <c r="A50" s="44" t="s">
        <v>58</v>
      </c>
    </row>
    <row r="51" spans="1:1" x14ac:dyDescent="0.3">
      <c r="A51" s="44"/>
    </row>
    <row r="52" spans="1:1" x14ac:dyDescent="0.3">
      <c r="A52" s="44" t="s">
        <v>59</v>
      </c>
    </row>
    <row r="53" spans="1:1" x14ac:dyDescent="0.3">
      <c r="A53" s="44"/>
    </row>
    <row r="54" spans="1:1" x14ac:dyDescent="0.3">
      <c r="A54" s="44" t="s">
        <v>60</v>
      </c>
    </row>
    <row r="55" spans="1:1" x14ac:dyDescent="0.3">
      <c r="A55" s="44"/>
    </row>
    <row r="56" spans="1:1" x14ac:dyDescent="0.3">
      <c r="A56" s="44" t="s">
        <v>61</v>
      </c>
    </row>
    <row r="57" spans="1:1" x14ac:dyDescent="0.3">
      <c r="A57" s="44" t="s">
        <v>62</v>
      </c>
    </row>
    <row r="58" spans="1:1" x14ac:dyDescent="0.3">
      <c r="A58" s="44" t="s">
        <v>63</v>
      </c>
    </row>
    <row r="59" spans="1:1" x14ac:dyDescent="0.3">
      <c r="A59" s="44"/>
    </row>
    <row r="60" spans="1:1" x14ac:dyDescent="0.3">
      <c r="A60" s="44" t="s">
        <v>64</v>
      </c>
    </row>
    <row r="61" spans="1:1" x14ac:dyDescent="0.3">
      <c r="A61" s="44" t="s">
        <v>65</v>
      </c>
    </row>
    <row r="62" spans="1:1" x14ac:dyDescent="0.3">
      <c r="A62" s="44"/>
    </row>
    <row r="63" spans="1:1" x14ac:dyDescent="0.3">
      <c r="A63" s="44"/>
    </row>
    <row r="64" spans="1:1" x14ac:dyDescent="0.3">
      <c r="A64" s="44" t="s">
        <v>66</v>
      </c>
    </row>
    <row r="65" spans="1:1" x14ac:dyDescent="0.3">
      <c r="A65" s="44"/>
    </row>
    <row r="66" spans="1:1" x14ac:dyDescent="0.3">
      <c r="A66" s="44" t="s">
        <v>67</v>
      </c>
    </row>
    <row r="67" spans="1:1" x14ac:dyDescent="0.3">
      <c r="A67" s="44" t="s">
        <v>68</v>
      </c>
    </row>
    <row r="68" spans="1:1" x14ac:dyDescent="0.3">
      <c r="A68" s="44"/>
    </row>
    <row r="69" spans="1:1" x14ac:dyDescent="0.3">
      <c r="A69" s="44">
        <v>200</v>
      </c>
    </row>
    <row r="70" spans="1:1" x14ac:dyDescent="0.3">
      <c r="A70" s="44">
        <v>301</v>
      </c>
    </row>
    <row r="71" spans="1:1" x14ac:dyDescent="0.3">
      <c r="A71" s="44">
        <v>302</v>
      </c>
    </row>
    <row r="72" spans="1:1" x14ac:dyDescent="0.3">
      <c r="A72" s="44">
        <v>303</v>
      </c>
    </row>
    <row r="73" spans="1:1" x14ac:dyDescent="0.3">
      <c r="A73" s="44">
        <v>401</v>
      </c>
    </row>
    <row r="74" spans="1:1" x14ac:dyDescent="0.3">
      <c r="A74" s="44">
        <v>402</v>
      </c>
    </row>
    <row r="75" spans="1:1" x14ac:dyDescent="0.3">
      <c r="A75" s="44">
        <v>403</v>
      </c>
    </row>
    <row r="76" spans="1:1" x14ac:dyDescent="0.3">
      <c r="A76" s="44">
        <v>404</v>
      </c>
    </row>
    <row r="77" spans="1:1" x14ac:dyDescent="0.3">
      <c r="A77" s="44">
        <v>405</v>
      </c>
    </row>
    <row r="78" spans="1:1" x14ac:dyDescent="0.3">
      <c r="A78" s="44"/>
    </row>
    <row r="79" spans="1:1" x14ac:dyDescent="0.3">
      <c r="A79" s="44"/>
    </row>
    <row r="80" spans="1:1" x14ac:dyDescent="0.3">
      <c r="A80" s="44" t="s">
        <v>69</v>
      </c>
    </row>
    <row r="81" spans="1:1" x14ac:dyDescent="0.3">
      <c r="A81" s="44" t="s">
        <v>70</v>
      </c>
    </row>
    <row r="82" spans="1:1" x14ac:dyDescent="0.3">
      <c r="A82" s="44"/>
    </row>
    <row r="83" spans="1:1" x14ac:dyDescent="0.3">
      <c r="A83" s="44" t="s">
        <v>71</v>
      </c>
    </row>
    <row r="84" spans="1:1" x14ac:dyDescent="0.3">
      <c r="A84" s="44" t="s">
        <v>72</v>
      </c>
    </row>
    <row r="85" spans="1:1" x14ac:dyDescent="0.3">
      <c r="A85" s="44"/>
    </row>
    <row r="86" spans="1:1" x14ac:dyDescent="0.3">
      <c r="A86" s="44" t="s">
        <v>73</v>
      </c>
    </row>
    <row r="87" spans="1:1" x14ac:dyDescent="0.3">
      <c r="A87" s="44"/>
    </row>
    <row r="88" spans="1:1" x14ac:dyDescent="0.3">
      <c r="A88" s="44" t="s">
        <v>74</v>
      </c>
    </row>
    <row r="89" spans="1:1" x14ac:dyDescent="0.3">
      <c r="A89" s="44"/>
    </row>
    <row r="90" spans="1:1" x14ac:dyDescent="0.3">
      <c r="A90" s="44" t="s">
        <v>75</v>
      </c>
    </row>
    <row r="91" spans="1:1" x14ac:dyDescent="0.3">
      <c r="A91" s="44" t="s">
        <v>76</v>
      </c>
    </row>
    <row r="92" spans="1:1" x14ac:dyDescent="0.3">
      <c r="A92" s="44" t="s">
        <v>77</v>
      </c>
    </row>
    <row r="93" spans="1:1" x14ac:dyDescent="0.3">
      <c r="A93" s="44" t="s">
        <v>78</v>
      </c>
    </row>
    <row r="94" spans="1:1" x14ac:dyDescent="0.3">
      <c r="A94" s="44" t="s">
        <v>79</v>
      </c>
    </row>
    <row r="95" spans="1:1" x14ac:dyDescent="0.3">
      <c r="A95" s="44" t="s">
        <v>80</v>
      </c>
    </row>
    <row r="96" spans="1:1" x14ac:dyDescent="0.3">
      <c r="A96" s="44" t="s">
        <v>81</v>
      </c>
    </row>
    <row r="97" spans="1:1" x14ac:dyDescent="0.3">
      <c r="A97" s="44" t="s">
        <v>82</v>
      </c>
    </row>
    <row r="98" spans="1:1" x14ac:dyDescent="0.3">
      <c r="A98" s="44" t="s">
        <v>83</v>
      </c>
    </row>
    <row r="99" spans="1:1" x14ac:dyDescent="0.3">
      <c r="A99" s="44" t="s">
        <v>84</v>
      </c>
    </row>
    <row r="100" spans="1:1" x14ac:dyDescent="0.3">
      <c r="A100" s="44" t="s">
        <v>85</v>
      </c>
    </row>
    <row r="101" spans="1:1" ht="33.75" thickBot="1" x14ac:dyDescent="0.35">
      <c r="A101" s="10" t="s">
        <v>53</v>
      </c>
    </row>
    <row r="102" spans="1:1" ht="17.25" thickBot="1" x14ac:dyDescent="0.35">
      <c r="A102" s="48" t="s">
        <v>87</v>
      </c>
    </row>
    <row r="104" spans="1:1" x14ac:dyDescent="0.3">
      <c r="A104" s="11" t="s">
        <v>88</v>
      </c>
    </row>
    <row r="105" spans="1:1" x14ac:dyDescent="0.3">
      <c r="A105" s="11" t="s">
        <v>89</v>
      </c>
    </row>
    <row r="107" spans="1:1" x14ac:dyDescent="0.3">
      <c r="A107" s="11" t="s">
        <v>90</v>
      </c>
    </row>
    <row r="108" spans="1:1" x14ac:dyDescent="0.3">
      <c r="A108" s="11" t="s">
        <v>91</v>
      </c>
    </row>
    <row r="110" spans="1:1" x14ac:dyDescent="0.3">
      <c r="A110" s="11" t="s">
        <v>92</v>
      </c>
    </row>
    <row r="111" spans="1:1" x14ac:dyDescent="0.3">
      <c r="A111" s="11" t="s">
        <v>93</v>
      </c>
    </row>
    <row r="112" spans="1:1" x14ac:dyDescent="0.3">
      <c r="A112" s="11" t="s">
        <v>94</v>
      </c>
    </row>
    <row r="113" spans="1:1" x14ac:dyDescent="0.3">
      <c r="A113" s="11" t="s">
        <v>95</v>
      </c>
    </row>
    <row r="115" spans="1:1" x14ac:dyDescent="0.3">
      <c r="A115" s="11" t="s">
        <v>96</v>
      </c>
    </row>
    <row r="116" spans="1:1" x14ac:dyDescent="0.3">
      <c r="A116" s="11" t="s">
        <v>97</v>
      </c>
    </row>
    <row r="117" spans="1:1" x14ac:dyDescent="0.3">
      <c r="A117" s="11" t="s">
        <v>98</v>
      </c>
    </row>
    <row r="118" spans="1:1" x14ac:dyDescent="0.3">
      <c r="A118" s="11" t="s">
        <v>99</v>
      </c>
    </row>
    <row r="119" spans="1:1" x14ac:dyDescent="0.3">
      <c r="A119" s="11" t="s">
        <v>100</v>
      </c>
    </row>
    <row r="120" spans="1:1" x14ac:dyDescent="0.3">
      <c r="A120" s="11" t="s">
        <v>101</v>
      </c>
    </row>
    <row r="121" spans="1:1" x14ac:dyDescent="0.3">
      <c r="A121" s="11" t="s">
        <v>102</v>
      </c>
    </row>
    <row r="122" spans="1:1" x14ac:dyDescent="0.3">
      <c r="A122" s="11" t="s">
        <v>103</v>
      </c>
    </row>
    <row r="124" spans="1:1" x14ac:dyDescent="0.3">
      <c r="A124" s="11" t="s">
        <v>104</v>
      </c>
    </row>
    <row r="126" spans="1:1" x14ac:dyDescent="0.3">
      <c r="A126" s="11" t="s">
        <v>105</v>
      </c>
    </row>
    <row r="127" spans="1:1" x14ac:dyDescent="0.3">
      <c r="A127" s="11" t="s">
        <v>106</v>
      </c>
    </row>
    <row r="129" spans="1:1" x14ac:dyDescent="0.3">
      <c r="A129" s="11" t="s">
        <v>107</v>
      </c>
    </row>
    <row r="130" spans="1:1" x14ac:dyDescent="0.3">
      <c r="A130" s="11" t="s">
        <v>108</v>
      </c>
    </row>
    <row r="131" spans="1:1" x14ac:dyDescent="0.3">
      <c r="A131" s="11" t="s">
        <v>109</v>
      </c>
    </row>
    <row r="132" spans="1:1" x14ac:dyDescent="0.3">
      <c r="A132" s="11" t="s">
        <v>110</v>
      </c>
    </row>
    <row r="133" spans="1:1" x14ac:dyDescent="0.3">
      <c r="A133" s="11" t="e">
        <f>--다른위치 찾았을경우</f>
        <v>#NAME?</v>
      </c>
    </row>
    <row r="134" spans="1:1" x14ac:dyDescent="0.3">
      <c r="A134" s="11" t="s">
        <v>111</v>
      </c>
    </row>
    <row r="135" spans="1:1" x14ac:dyDescent="0.3">
      <c r="A135" s="11" t="e">
        <f>--다른위치를 요청했을 경우</f>
        <v>#NAME?</v>
      </c>
    </row>
    <row r="136" spans="1:1" ht="33" x14ac:dyDescent="0.3">
      <c r="A136" s="11" t="s">
        <v>112</v>
      </c>
    </row>
    <row r="138" spans="1:1" x14ac:dyDescent="0.3">
      <c r="A138" s="11" t="s">
        <v>113</v>
      </c>
    </row>
    <row r="139" spans="1:1" x14ac:dyDescent="0.3">
      <c r="A139" s="11" t="s">
        <v>114</v>
      </c>
    </row>
    <row r="140" spans="1:1" x14ac:dyDescent="0.3">
      <c r="A140" s="11" t="s">
        <v>115</v>
      </c>
    </row>
    <row r="141" spans="1:1" x14ac:dyDescent="0.3">
      <c r="A141" s="11" t="s">
        <v>116</v>
      </c>
    </row>
    <row r="142" spans="1:1" x14ac:dyDescent="0.3">
      <c r="A142" s="11" t="s">
        <v>117</v>
      </c>
    </row>
    <row r="143" spans="1:1" x14ac:dyDescent="0.3">
      <c r="A143" s="11" t="s">
        <v>118</v>
      </c>
    </row>
    <row r="144" spans="1:1" x14ac:dyDescent="0.3">
      <c r="A144" s="11" t="s">
        <v>119</v>
      </c>
    </row>
    <row r="147" spans="1:1" x14ac:dyDescent="0.3">
      <c r="A147" s="11" t="s">
        <v>120</v>
      </c>
    </row>
    <row r="148" spans="1:1" x14ac:dyDescent="0.3">
      <c r="A148" s="11" t="s">
        <v>121</v>
      </c>
    </row>
    <row r="149" spans="1:1" x14ac:dyDescent="0.3">
      <c r="A149" s="11" t="s">
        <v>122</v>
      </c>
    </row>
    <row r="150" spans="1:1" x14ac:dyDescent="0.3">
      <c r="A150" s="11" t="s">
        <v>123</v>
      </c>
    </row>
    <row r="152" spans="1:1" x14ac:dyDescent="0.3">
      <c r="A152" s="11" t="s">
        <v>124</v>
      </c>
    </row>
    <row r="153" spans="1:1" x14ac:dyDescent="0.3">
      <c r="A153" s="11" t="s">
        <v>125</v>
      </c>
    </row>
    <row r="154" spans="1:1" x14ac:dyDescent="0.3">
      <c r="A154" s="11" t="s">
        <v>126</v>
      </c>
    </row>
    <row r="157" spans="1:1" x14ac:dyDescent="0.3">
      <c r="A157" s="11" t="s">
        <v>127</v>
      </c>
    </row>
    <row r="158" spans="1:1" x14ac:dyDescent="0.3">
      <c r="A158" s="11" t="s">
        <v>128</v>
      </c>
    </row>
    <row r="159" spans="1:1" x14ac:dyDescent="0.3">
      <c r="A159" s="11" t="s">
        <v>129</v>
      </c>
    </row>
    <row r="160" spans="1:1" x14ac:dyDescent="0.3">
      <c r="A160" s="11" t="s">
        <v>130</v>
      </c>
    </row>
    <row r="162" spans="1:1" x14ac:dyDescent="0.3">
      <c r="A162" s="11" t="s">
        <v>131</v>
      </c>
    </row>
    <row r="163" spans="1:1" x14ac:dyDescent="0.3">
      <c r="A163" s="11" t="s">
        <v>132</v>
      </c>
    </row>
    <row r="164" spans="1:1" x14ac:dyDescent="0.3">
      <c r="A164" s="11" t="s">
        <v>133</v>
      </c>
    </row>
    <row r="165" spans="1:1" x14ac:dyDescent="0.3">
      <c r="A165" s="11" t="s">
        <v>134</v>
      </c>
    </row>
    <row r="167" spans="1:1" x14ac:dyDescent="0.3">
      <c r="A167" s="11" t="s">
        <v>135</v>
      </c>
    </row>
    <row r="168" spans="1:1" x14ac:dyDescent="0.3">
      <c r="A168" s="11" t="s">
        <v>136</v>
      </c>
    </row>
    <row r="170" spans="1:1" x14ac:dyDescent="0.3">
      <c r="A170" s="11" t="s">
        <v>137</v>
      </c>
    </row>
    <row r="171" spans="1:1" x14ac:dyDescent="0.3">
      <c r="A171" s="11" t="s">
        <v>138</v>
      </c>
    </row>
    <row r="172" spans="1:1" x14ac:dyDescent="0.3">
      <c r="A172" s="11" t="s">
        <v>139</v>
      </c>
    </row>
    <row r="173" spans="1:1" x14ac:dyDescent="0.3">
      <c r="A173" s="11" t="s">
        <v>140</v>
      </c>
    </row>
    <row r="175" spans="1:1" x14ac:dyDescent="0.3">
      <c r="A175" s="11" t="s">
        <v>141</v>
      </c>
    </row>
    <row r="176" spans="1:1" x14ac:dyDescent="0.3">
      <c r="A176" s="11" t="s">
        <v>142</v>
      </c>
    </row>
    <row r="177" spans="1:1" x14ac:dyDescent="0.3">
      <c r="A177" s="11" t="s">
        <v>143</v>
      </c>
    </row>
    <row r="178" spans="1:1" x14ac:dyDescent="0.3">
      <c r="A178" s="11" t="s">
        <v>144</v>
      </c>
    </row>
    <row r="179" spans="1:1" x14ac:dyDescent="0.3">
      <c r="A179" s="11" t="s">
        <v>145</v>
      </c>
    </row>
    <row r="180" spans="1:1" x14ac:dyDescent="0.3">
      <c r="A180" s="11" t="s">
        <v>146</v>
      </c>
    </row>
    <row r="181" spans="1:1" x14ac:dyDescent="0.3">
      <c r="A181" s="11" t="s">
        <v>147</v>
      </c>
    </row>
    <row r="182" spans="1:1" x14ac:dyDescent="0.3">
      <c r="A182" s="11" t="s">
        <v>148</v>
      </c>
    </row>
    <row r="184" spans="1:1" x14ac:dyDescent="0.3">
      <c r="A184" s="11" t="s">
        <v>149</v>
      </c>
    </row>
    <row r="185" spans="1:1" x14ac:dyDescent="0.3">
      <c r="A185" s="11" t="s">
        <v>150</v>
      </c>
    </row>
    <row r="186" spans="1:1" x14ac:dyDescent="0.3">
      <c r="A186" s="93" t="s">
        <v>156</v>
      </c>
    </row>
    <row r="187" spans="1:1" x14ac:dyDescent="0.3">
      <c r="A187" s="93"/>
    </row>
    <row r="188" spans="1:1" x14ac:dyDescent="0.3">
      <c r="A188" s="93"/>
    </row>
    <row r="189" spans="1:1" x14ac:dyDescent="0.3">
      <c r="A189" s="93"/>
    </row>
    <row r="190" spans="1:1" x14ac:dyDescent="0.3">
      <c r="A190" s="93"/>
    </row>
    <row r="191" spans="1:1" x14ac:dyDescent="0.3">
      <c r="A191" s="93"/>
    </row>
    <row r="192" spans="1:1" x14ac:dyDescent="0.3">
      <c r="A192" s="93"/>
    </row>
    <row r="193" spans="1:1" x14ac:dyDescent="0.3">
      <c r="A193" s="93"/>
    </row>
    <row r="194" spans="1:1" x14ac:dyDescent="0.3">
      <c r="A194" s="93"/>
    </row>
    <row r="195" spans="1:1" x14ac:dyDescent="0.3">
      <c r="A195" s="93"/>
    </row>
    <row r="196" spans="1:1" x14ac:dyDescent="0.3">
      <c r="A196" s="93"/>
    </row>
    <row r="197" spans="1:1" x14ac:dyDescent="0.3">
      <c r="A197" s="93"/>
    </row>
    <row r="198" spans="1:1" x14ac:dyDescent="0.3">
      <c r="A198" s="93"/>
    </row>
    <row r="199" spans="1:1" x14ac:dyDescent="0.3">
      <c r="A199" s="93"/>
    </row>
    <row r="200" spans="1:1" x14ac:dyDescent="0.3">
      <c r="A200" s="93"/>
    </row>
    <row r="201" spans="1:1" x14ac:dyDescent="0.3">
      <c r="A201" s="93"/>
    </row>
    <row r="202" spans="1:1" x14ac:dyDescent="0.3">
      <c r="A202" s="93"/>
    </row>
    <row r="203" spans="1:1" x14ac:dyDescent="0.3">
      <c r="A203" s="93"/>
    </row>
    <row r="204" spans="1:1" x14ac:dyDescent="0.3">
      <c r="A204" s="93"/>
    </row>
    <row r="205" spans="1:1" x14ac:dyDescent="0.3">
      <c r="A205" s="93"/>
    </row>
    <row r="206" spans="1:1" x14ac:dyDescent="0.3">
      <c r="A206" s="93"/>
    </row>
    <row r="207" spans="1:1" x14ac:dyDescent="0.3">
      <c r="A207" s="93"/>
    </row>
    <row r="208" spans="1:1" x14ac:dyDescent="0.3">
      <c r="A208" s="93"/>
    </row>
    <row r="209" spans="1:1" x14ac:dyDescent="0.3">
      <c r="A209" s="93"/>
    </row>
    <row r="210" spans="1:1" x14ac:dyDescent="0.3">
      <c r="A210" s="93"/>
    </row>
    <row r="211" spans="1:1" x14ac:dyDescent="0.3">
      <c r="A211" s="93"/>
    </row>
    <row r="212" spans="1:1" x14ac:dyDescent="0.3">
      <c r="A212" s="93"/>
    </row>
    <row r="213" spans="1:1" x14ac:dyDescent="0.3">
      <c r="A213" s="93"/>
    </row>
    <row r="214" spans="1:1" x14ac:dyDescent="0.3">
      <c r="A214" s="11" t="s">
        <v>151</v>
      </c>
    </row>
    <row r="215" spans="1:1" x14ac:dyDescent="0.3">
      <c r="A215" s="11" t="s">
        <v>152</v>
      </c>
    </row>
    <row r="216" spans="1:1" x14ac:dyDescent="0.3">
      <c r="A216" s="11" t="s">
        <v>153</v>
      </c>
    </row>
    <row r="217" spans="1:1" x14ac:dyDescent="0.3">
      <c r="A217" s="11" t="s">
        <v>154</v>
      </c>
    </row>
    <row r="220" spans="1:1" x14ac:dyDescent="0.3">
      <c r="A220" s="11" t="s">
        <v>155</v>
      </c>
    </row>
    <row r="221" spans="1:1" ht="17.25" thickBot="1" x14ac:dyDescent="0.35">
      <c r="A221" s="10" t="s">
        <v>208</v>
      </c>
    </row>
    <row r="222" spans="1:1" ht="17.25" thickBot="1" x14ac:dyDescent="0.35">
      <c r="A222" s="48" t="s">
        <v>157</v>
      </c>
    </row>
    <row r="223" spans="1:1" x14ac:dyDescent="0.3">
      <c r="A223" s="94" t="s">
        <v>158</v>
      </c>
    </row>
    <row r="224" spans="1:1" x14ac:dyDescent="0.3">
      <c r="A224" s="94"/>
    </row>
    <row r="225" spans="1:1" x14ac:dyDescent="0.3">
      <c r="A225" s="94" t="s">
        <v>159</v>
      </c>
    </row>
    <row r="226" spans="1:1" x14ac:dyDescent="0.3">
      <c r="A226" s="94" t="s">
        <v>160</v>
      </c>
    </row>
    <row r="227" spans="1:1" x14ac:dyDescent="0.3">
      <c r="A227" s="94" t="s">
        <v>161</v>
      </c>
    </row>
    <row r="228" spans="1:1" x14ac:dyDescent="0.3">
      <c r="A228" s="94" t="s">
        <v>162</v>
      </c>
    </row>
    <row r="229" spans="1:1" x14ac:dyDescent="0.3">
      <c r="A229" s="94" t="s">
        <v>163</v>
      </c>
    </row>
    <row r="230" spans="1:1" x14ac:dyDescent="0.3">
      <c r="A230" s="94"/>
    </row>
    <row r="231" spans="1:1" x14ac:dyDescent="0.3">
      <c r="A231" s="94"/>
    </row>
    <row r="232" spans="1:1" x14ac:dyDescent="0.3">
      <c r="A232" s="94" t="s">
        <v>164</v>
      </c>
    </row>
    <row r="233" spans="1:1" x14ac:dyDescent="0.3">
      <c r="A233" s="94" t="s">
        <v>165</v>
      </c>
    </row>
    <row r="234" spans="1:1" x14ac:dyDescent="0.3">
      <c r="A234" s="94" t="s">
        <v>166</v>
      </c>
    </row>
    <row r="235" spans="1:1" x14ac:dyDescent="0.3">
      <c r="A235" s="94" t="s">
        <v>167</v>
      </c>
    </row>
    <row r="236" spans="1:1" x14ac:dyDescent="0.3">
      <c r="A236" s="94"/>
    </row>
    <row r="237" spans="1:1" x14ac:dyDescent="0.3">
      <c r="A237" s="94"/>
    </row>
    <row r="238" spans="1:1" x14ac:dyDescent="0.3">
      <c r="A238" s="94" t="s">
        <v>168</v>
      </c>
    </row>
    <row r="239" spans="1:1" x14ac:dyDescent="0.3">
      <c r="A239" s="94" t="s">
        <v>169</v>
      </c>
    </row>
    <row r="240" spans="1:1" x14ac:dyDescent="0.3">
      <c r="A240" s="94"/>
    </row>
    <row r="241" spans="1:1" x14ac:dyDescent="0.3">
      <c r="A241" s="94" t="s">
        <v>170</v>
      </c>
    </row>
    <row r="242" spans="1:1" x14ac:dyDescent="0.3">
      <c r="A242" s="94" t="e">
        <f>-- 싱글 페이지 애플리케이션이란?</f>
        <v>#NAME?</v>
      </c>
    </row>
    <row r="243" spans="1:1" x14ac:dyDescent="0.3">
      <c r="A243" s="94" t="s">
        <v>171</v>
      </c>
    </row>
    <row r="244" spans="1:1" x14ac:dyDescent="0.3">
      <c r="A244" s="94" t="s">
        <v>172</v>
      </c>
    </row>
    <row r="245" spans="1:1" x14ac:dyDescent="0.3">
      <c r="A245" s="94" t="s">
        <v>173</v>
      </c>
    </row>
    <row r="246" spans="1:1" x14ac:dyDescent="0.3">
      <c r="A246" s="94"/>
    </row>
    <row r="247" spans="1:1" x14ac:dyDescent="0.3">
      <c r="A247" s="94"/>
    </row>
    <row r="248" spans="1:1" x14ac:dyDescent="0.3">
      <c r="A248" s="94" t="s">
        <v>174</v>
      </c>
    </row>
    <row r="249" spans="1:1" x14ac:dyDescent="0.3">
      <c r="A249" s="94" t="s">
        <v>175</v>
      </c>
    </row>
    <row r="250" spans="1:1" x14ac:dyDescent="0.3">
      <c r="A250" s="94" t="s">
        <v>176</v>
      </c>
    </row>
    <row r="251" spans="1:1" x14ac:dyDescent="0.3">
      <c r="A251" s="94" t="s">
        <v>177</v>
      </c>
    </row>
    <row r="252" spans="1:1" x14ac:dyDescent="0.3">
      <c r="A252" s="94" t="s">
        <v>178</v>
      </c>
    </row>
    <row r="253" spans="1:1" x14ac:dyDescent="0.3">
      <c r="A253" s="94" t="s">
        <v>179</v>
      </c>
    </row>
    <row r="254" spans="1:1" x14ac:dyDescent="0.3">
      <c r="A254" s="94" t="s">
        <v>180</v>
      </c>
    </row>
    <row r="255" spans="1:1" x14ac:dyDescent="0.3">
      <c r="A255" s="94" t="s">
        <v>181</v>
      </c>
    </row>
    <row r="256" spans="1:1" x14ac:dyDescent="0.3">
      <c r="A256" s="94" t="s">
        <v>182</v>
      </c>
    </row>
    <row r="257" spans="1:1" x14ac:dyDescent="0.3">
      <c r="A257" s="94" t="s">
        <v>183</v>
      </c>
    </row>
    <row r="258" spans="1:1" x14ac:dyDescent="0.3">
      <c r="A258" s="94" t="s">
        <v>184</v>
      </c>
    </row>
    <row r="259" spans="1:1" x14ac:dyDescent="0.3">
      <c r="A259" s="94" t="s">
        <v>185</v>
      </c>
    </row>
    <row r="260" spans="1:1" x14ac:dyDescent="0.3">
      <c r="A260" s="94" t="s">
        <v>186</v>
      </c>
    </row>
    <row r="261" spans="1:1" x14ac:dyDescent="0.3">
      <c r="A261" s="94" t="s">
        <v>206</v>
      </c>
    </row>
    <row r="262" spans="1:1" x14ac:dyDescent="0.3">
      <c r="A262" s="94"/>
    </row>
    <row r="263" spans="1:1" x14ac:dyDescent="0.3">
      <c r="A263" s="94" t="s">
        <v>187</v>
      </c>
    </row>
    <row r="264" spans="1:1" x14ac:dyDescent="0.3">
      <c r="A264" s="94" t="s">
        <v>188</v>
      </c>
    </row>
    <row r="265" spans="1:1" x14ac:dyDescent="0.3">
      <c r="A265" s="94" t="s">
        <v>189</v>
      </c>
    </row>
    <row r="266" spans="1:1" x14ac:dyDescent="0.3">
      <c r="A266" s="94" t="s">
        <v>207</v>
      </c>
    </row>
    <row r="267" spans="1:1" x14ac:dyDescent="0.3">
      <c r="A267" s="94" t="s">
        <v>190</v>
      </c>
    </row>
    <row r="268" spans="1:1" x14ac:dyDescent="0.3">
      <c r="A268" s="94"/>
    </row>
    <row r="269" spans="1:1" x14ac:dyDescent="0.3">
      <c r="A269" s="94" t="s">
        <v>190</v>
      </c>
    </row>
    <row r="270" spans="1:1" x14ac:dyDescent="0.3">
      <c r="A270" s="94"/>
    </row>
    <row r="271" spans="1:1" x14ac:dyDescent="0.3">
      <c r="A271" s="94"/>
    </row>
    <row r="272" spans="1:1" x14ac:dyDescent="0.3">
      <c r="A272" s="94" t="s">
        <v>191</v>
      </c>
    </row>
    <row r="273" spans="1:1" x14ac:dyDescent="0.3">
      <c r="A273" s="94" t="e">
        <f>-- 멀티 페이지 애플리케이션</f>
        <v>#NAME?</v>
      </c>
    </row>
    <row r="274" spans="1:1" x14ac:dyDescent="0.3">
      <c r="A274" s="94" t="s">
        <v>192</v>
      </c>
    </row>
    <row r="275" spans="1:1" x14ac:dyDescent="0.3">
      <c r="A275" s="94"/>
    </row>
    <row r="276" spans="1:1" x14ac:dyDescent="0.3">
      <c r="A276" s="94" t="s">
        <v>193</v>
      </c>
    </row>
    <row r="277" spans="1:1" x14ac:dyDescent="0.3">
      <c r="A277" s="94" t="s">
        <v>187</v>
      </c>
    </row>
    <row r="278" spans="1:1" x14ac:dyDescent="0.3">
      <c r="A278" s="94" t="s">
        <v>194</v>
      </c>
    </row>
    <row r="279" spans="1:1" x14ac:dyDescent="0.3">
      <c r="A279" s="94"/>
    </row>
    <row r="280" spans="1:1" x14ac:dyDescent="0.3">
      <c r="A280" s="94" t="s">
        <v>168</v>
      </c>
    </row>
    <row r="281" spans="1:1" x14ac:dyDescent="0.3">
      <c r="A281" s="94" t="s">
        <v>195</v>
      </c>
    </row>
    <row r="282" spans="1:1" x14ac:dyDescent="0.3">
      <c r="A282" s="94"/>
    </row>
    <row r="283" spans="1:1" x14ac:dyDescent="0.3">
      <c r="A283" s="94" t="s">
        <v>196</v>
      </c>
    </row>
    <row r="284" spans="1:1" x14ac:dyDescent="0.3">
      <c r="A284" s="94" t="s">
        <v>197</v>
      </c>
    </row>
    <row r="285" spans="1:1" x14ac:dyDescent="0.3">
      <c r="A285" s="94" t="s">
        <v>198</v>
      </c>
    </row>
    <row r="286" spans="1:1" x14ac:dyDescent="0.3">
      <c r="A286" s="94" t="s">
        <v>199</v>
      </c>
    </row>
    <row r="287" spans="1:1" x14ac:dyDescent="0.3">
      <c r="A287" s="94" t="s">
        <v>200</v>
      </c>
    </row>
    <row r="288" spans="1:1" x14ac:dyDescent="0.3">
      <c r="A288" s="94" t="s">
        <v>201</v>
      </c>
    </row>
    <row r="289" spans="1:1" x14ac:dyDescent="0.3">
      <c r="A289" s="94" t="s">
        <v>202</v>
      </c>
    </row>
    <row r="290" spans="1:1" x14ac:dyDescent="0.3">
      <c r="A290" s="94" t="s">
        <v>203</v>
      </c>
    </row>
    <row r="291" spans="1:1" x14ac:dyDescent="0.3">
      <c r="A291" s="94" t="s">
        <v>204</v>
      </c>
    </row>
    <row r="292" spans="1:1" ht="17.25" thickBot="1" x14ac:dyDescent="0.35">
      <c r="A292" s="95" t="s">
        <v>205</v>
      </c>
    </row>
    <row r="293" spans="1:1" ht="17.25" thickBot="1" x14ac:dyDescent="0.35">
      <c r="A293" s="10" t="s">
        <v>208</v>
      </c>
    </row>
    <row r="294" spans="1:1" ht="17.25" thickBot="1" x14ac:dyDescent="0.35">
      <c r="A294" s="48" t="s">
        <v>209</v>
      </c>
    </row>
    <row r="295" spans="1:1" x14ac:dyDescent="0.3">
      <c r="A295" s="11" t="s">
        <v>210</v>
      </c>
    </row>
    <row r="296" spans="1:1" x14ac:dyDescent="0.3">
      <c r="A296" s="11" t="s">
        <v>211</v>
      </c>
    </row>
    <row r="297" spans="1:1" x14ac:dyDescent="0.3">
      <c r="A297" s="11" t="s">
        <v>212</v>
      </c>
    </row>
    <row r="299" spans="1:1" x14ac:dyDescent="0.3">
      <c r="A299" s="11" t="s">
        <v>213</v>
      </c>
    </row>
    <row r="301" spans="1:1" x14ac:dyDescent="0.3">
      <c r="A301" s="11" t="s">
        <v>214</v>
      </c>
    </row>
    <row r="303" spans="1:1" x14ac:dyDescent="0.3">
      <c r="A303" s="11" t="s">
        <v>215</v>
      </c>
    </row>
    <row r="305" spans="1:1" x14ac:dyDescent="0.3">
      <c r="A305" s="11" t="s">
        <v>216</v>
      </c>
    </row>
    <row r="307" spans="1:1" x14ac:dyDescent="0.3">
      <c r="A307" s="11" t="s">
        <v>217</v>
      </c>
    </row>
    <row r="309" spans="1:1" x14ac:dyDescent="0.3">
      <c r="A309" s="11" t="s">
        <v>218</v>
      </c>
    </row>
    <row r="310" spans="1:1" x14ac:dyDescent="0.3">
      <c r="A310" s="11" t="s">
        <v>13</v>
      </c>
    </row>
    <row r="311" spans="1:1" x14ac:dyDescent="0.3">
      <c r="A311" s="11" t="s">
        <v>219</v>
      </c>
    </row>
    <row r="312" spans="1:1" x14ac:dyDescent="0.3">
      <c r="A312" s="11" t="s">
        <v>220</v>
      </c>
    </row>
    <row r="313" spans="1:1" x14ac:dyDescent="0.3">
      <c r="A313" s="11" t="s">
        <v>14</v>
      </c>
    </row>
    <row r="314" spans="1:1" x14ac:dyDescent="0.3">
      <c r="A314" s="11" t="s">
        <v>221</v>
      </c>
    </row>
    <row r="315" spans="1:1" x14ac:dyDescent="0.3">
      <c r="A315" s="11" t="s">
        <v>222</v>
      </c>
    </row>
    <row r="317" spans="1:1" x14ac:dyDescent="0.3">
      <c r="A317" s="11" t="s">
        <v>223</v>
      </c>
    </row>
    <row r="318" spans="1:1" x14ac:dyDescent="0.3">
      <c r="A318" s="11" t="s">
        <v>224</v>
      </c>
    </row>
    <row r="320" spans="1:1" x14ac:dyDescent="0.3">
      <c r="A320" s="11" t="s">
        <v>225</v>
      </c>
    </row>
    <row r="321" spans="1:1" x14ac:dyDescent="0.3">
      <c r="A321" s="11" t="s">
        <v>226</v>
      </c>
    </row>
    <row r="322" spans="1:1" x14ac:dyDescent="0.3">
      <c r="A322" s="11" t="s">
        <v>227</v>
      </c>
    </row>
    <row r="323" spans="1:1" x14ac:dyDescent="0.3">
      <c r="A323" s="11" t="s">
        <v>228</v>
      </c>
    </row>
    <row r="325" spans="1:1" x14ac:dyDescent="0.3">
      <c r="A325" s="11" t="s">
        <v>229</v>
      </c>
    </row>
    <row r="327" spans="1:1" x14ac:dyDescent="0.3">
      <c r="A327" s="11" t="s">
        <v>230</v>
      </c>
    </row>
    <row r="328" spans="1:1" x14ac:dyDescent="0.3">
      <c r="A328" s="11" t="s">
        <v>231</v>
      </c>
    </row>
    <row r="329" spans="1:1" x14ac:dyDescent="0.3">
      <c r="A329" s="11" t="s">
        <v>232</v>
      </c>
    </row>
    <row r="330" spans="1:1" x14ac:dyDescent="0.3">
      <c r="A330" s="11" t="s">
        <v>233</v>
      </c>
    </row>
    <row r="331" spans="1:1" x14ac:dyDescent="0.3">
      <c r="A331" s="11" t="s">
        <v>234</v>
      </c>
    </row>
    <row r="332" spans="1:1" x14ac:dyDescent="0.3">
      <c r="A332" s="11" t="s">
        <v>235</v>
      </c>
    </row>
    <row r="333" spans="1:1" x14ac:dyDescent="0.3">
      <c r="A333" s="11" t="s">
        <v>236</v>
      </c>
    </row>
    <row r="334" spans="1:1" x14ac:dyDescent="0.3">
      <c r="A334" s="11" t="s">
        <v>237</v>
      </c>
    </row>
    <row r="335" spans="1:1" x14ac:dyDescent="0.3">
      <c r="A335" s="11" t="s">
        <v>238</v>
      </c>
    </row>
    <row r="337" spans="1:1" x14ac:dyDescent="0.3">
      <c r="A337" s="11" t="s">
        <v>239</v>
      </c>
    </row>
    <row r="338" spans="1:1" x14ac:dyDescent="0.3">
      <c r="A338" s="11" t="s">
        <v>240</v>
      </c>
    </row>
    <row r="339" spans="1:1" x14ac:dyDescent="0.3">
      <c r="A339" s="11" t="s">
        <v>241</v>
      </c>
    </row>
    <row r="340" spans="1:1" x14ac:dyDescent="0.3">
      <c r="A340" s="11" t="s">
        <v>242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8월(요약)</vt:lpstr>
      <vt:lpstr>8월2주</vt:lpstr>
      <vt:lpstr>'8월(요약)'!Print_Area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박병준</cp:lastModifiedBy>
  <cp:lastPrinted>2022-05-30T02:45:14Z</cp:lastPrinted>
  <dcterms:created xsi:type="dcterms:W3CDTF">2017-11-22T23:41:12Z</dcterms:created>
  <dcterms:modified xsi:type="dcterms:W3CDTF">2023-08-11T15:13:37Z</dcterms:modified>
</cp:coreProperties>
</file>