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war\"/>
    </mc:Choice>
  </mc:AlternateContent>
  <xr:revisionPtr revIDLastSave="0" documentId="13_ncr:1_{8D3AE47E-7F55-4FFD-9BED-CD211AD348C0}" xr6:coauthVersionLast="47" xr6:coauthVersionMax="47" xr10:uidLastSave="{00000000-0000-0000-0000-000000000000}"/>
  <bookViews>
    <workbookView xWindow="0" yWindow="0" windowWidth="19200" windowHeight="21000" firstSheet="2" activeTab="12" xr2:uid="{C2AF221A-BBE5-4A38-A67B-A7A9FDDA6796}"/>
  </bookViews>
  <sheets>
    <sheet name="ReadMe" sheetId="7" r:id="rId1"/>
    <sheet name="QB" sheetId="1" r:id="rId2"/>
    <sheet name="RB" sheetId="2" r:id="rId3"/>
    <sheet name="WR" sheetId="3" r:id="rId4"/>
    <sheet name="TE" sheetId="4" r:id="rId5"/>
    <sheet name="K" sheetId="5" r:id="rId6"/>
    <sheet name="DST" sheetId="6" r:id="rId7"/>
    <sheet name="to do" sheetId="22" r:id="rId8"/>
    <sheet name="Total" sheetId="10" r:id="rId9"/>
    <sheet name="All" sheetId="23" r:id="rId10"/>
    <sheet name="22" sheetId="24" r:id="rId11"/>
    <sheet name="23" sheetId="25" r:id="rId12"/>
    <sheet name="Insights" sheetId="8" r:id="rId13"/>
    <sheet name="Phil" sheetId="13" r:id="rId14"/>
    <sheet name="22 values" sheetId="9" r:id="rId15"/>
    <sheet name="QB_proj" sheetId="17" r:id="rId16"/>
    <sheet name="RB_proj" sheetId="19" r:id="rId17"/>
    <sheet name="WR_proj" sheetId="20" r:id="rId18"/>
    <sheet name="TE_proj" sheetId="21" r:id="rId19"/>
  </sheets>
  <definedNames>
    <definedName name="_xlnm._FilterDatabase" localSheetId="14" hidden="1">'22 values'!$A$1:$G$151</definedName>
    <definedName name="ExternalData_1" localSheetId="15" hidden="1">QB_proj!$A$1:$K$87</definedName>
    <definedName name="ExternalData_1" localSheetId="16" hidden="1">RB_proj!$A$1:$I$180</definedName>
    <definedName name="ExternalData_1" localSheetId="18" hidden="1">TE_proj!$A$1:$F$142</definedName>
    <definedName name="ExternalData_1" localSheetId="17" hidden="1">WR_proj!$A$1:$I$252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7" i="23" l="1"/>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F533" i="23"/>
  <c r="F534" i="23"/>
  <c r="F535" i="23"/>
  <c r="F536" i="23"/>
  <c r="F537" i="23"/>
  <c r="F538" i="23"/>
  <c r="F539" i="23"/>
  <c r="F540" i="23"/>
  <c r="F541" i="23"/>
  <c r="F542" i="23"/>
  <c r="F543" i="23"/>
  <c r="F544" i="23"/>
  <c r="F545" i="23"/>
  <c r="F546" i="23"/>
  <c r="F547" i="23"/>
  <c r="F548" i="23"/>
  <c r="F549" i="23"/>
  <c r="F550" i="23"/>
  <c r="F551" i="23"/>
  <c r="F552" i="23"/>
  <c r="F553" i="23"/>
  <c r="F554" i="23"/>
  <c r="F555" i="23"/>
  <c r="F556" i="23"/>
  <c r="F557" i="23"/>
  <c r="F558" i="23"/>
  <c r="F559" i="23"/>
  <c r="F560" i="23"/>
  <c r="F561" i="23"/>
  <c r="F562" i="23"/>
  <c r="F563" i="23"/>
  <c r="F564" i="23"/>
  <c r="F565" i="23"/>
  <c r="F566" i="23"/>
  <c r="F567" i="23"/>
  <c r="F568" i="23"/>
  <c r="F569" i="23"/>
  <c r="F570" i="23"/>
  <c r="F571" i="23"/>
  <c r="F572" i="23"/>
  <c r="F573" i="23"/>
  <c r="F574" i="23"/>
  <c r="F575" i="23"/>
  <c r="F576" i="23"/>
  <c r="F577" i="23"/>
  <c r="F578" i="23"/>
  <c r="F579" i="23"/>
  <c r="F580"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615" i="23"/>
  <c r="F616" i="23"/>
  <c r="F617" i="23"/>
  <c r="F618" i="23"/>
  <c r="F619" i="23"/>
  <c r="F620" i="23"/>
  <c r="F621"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56" i="23"/>
  <c r="F657" i="23"/>
  <c r="F658" i="23"/>
  <c r="F659" i="23"/>
  <c r="F660" i="23"/>
  <c r="F661" i="23"/>
  <c r="F662" i="23"/>
  <c r="F663" i="23"/>
  <c r="F664" i="23"/>
  <c r="F665" i="23"/>
  <c r="F666" i="23"/>
  <c r="F667" i="23"/>
  <c r="F668" i="23"/>
  <c r="F669" i="23"/>
  <c r="F670" i="23"/>
  <c r="F671" i="23"/>
  <c r="F672" i="23"/>
  <c r="F673" i="23"/>
  <c r="F674" i="23"/>
  <c r="F675" i="23"/>
  <c r="F676" i="23"/>
  <c r="F677" i="23"/>
  <c r="F678" i="23"/>
  <c r="F679" i="23"/>
  <c r="F680" i="23"/>
  <c r="F681" i="23"/>
  <c r="F682" i="23"/>
  <c r="F683" i="23"/>
  <c r="F684" i="23"/>
  <c r="F685" i="23"/>
  <c r="F686" i="23"/>
  <c r="F687" i="23"/>
  <c r="F688" i="23"/>
  <c r="F689" i="23"/>
  <c r="F690" i="23"/>
  <c r="F691" i="23"/>
  <c r="F692" i="23"/>
  <c r="F693" i="23"/>
  <c r="F694" i="23"/>
  <c r="F695" i="23"/>
  <c r="F696" i="23"/>
  <c r="F697" i="23"/>
  <c r="F698" i="23"/>
  <c r="F699" i="23"/>
  <c r="F700" i="23"/>
  <c r="F701" i="23"/>
  <c r="F702" i="23"/>
  <c r="F703" i="23"/>
  <c r="F704" i="23"/>
  <c r="F705" i="23"/>
  <c r="F706" i="23"/>
  <c r="F707" i="23"/>
  <c r="F708" i="23"/>
  <c r="F709" i="23"/>
  <c r="F710" i="23"/>
  <c r="F711" i="23"/>
  <c r="F712" i="23"/>
  <c r="F713" i="23"/>
  <c r="F714" i="23"/>
  <c r="F715" i="23"/>
  <c r="F716" i="23"/>
  <c r="F717" i="23"/>
  <c r="F718" i="23"/>
  <c r="F719" i="23"/>
  <c r="F720" i="23"/>
  <c r="F721" i="23"/>
  <c r="F722" i="23"/>
  <c r="F723" i="23"/>
  <c r="F724" i="23"/>
  <c r="F725" i="23"/>
  <c r="F726" i="23"/>
  <c r="F727" i="23"/>
  <c r="F728" i="23"/>
  <c r="F729" i="23"/>
  <c r="F730" i="23"/>
  <c r="F731" i="23"/>
  <c r="F732" i="23"/>
  <c r="F733" i="23"/>
  <c r="F734" i="23"/>
  <c r="F735" i="23"/>
  <c r="F736" i="23"/>
  <c r="F737" i="23"/>
  <c r="F738" i="23"/>
  <c r="F739" i="23"/>
  <c r="F740" i="23"/>
  <c r="F741" i="23"/>
  <c r="F742" i="23"/>
  <c r="F743" i="23"/>
  <c r="F744" i="23"/>
  <c r="F745" i="23"/>
  <c r="F746" i="23"/>
  <c r="F747" i="23"/>
  <c r="F748" i="23"/>
  <c r="F749" i="23"/>
  <c r="F750" i="23"/>
  <c r="F751" i="23"/>
  <c r="F752" i="23"/>
  <c r="F753" i="23"/>
  <c r="F754" i="23"/>
  <c r="F755" i="23"/>
  <c r="F756" i="23"/>
  <c r="F757" i="23"/>
  <c r="F758" i="23"/>
  <c r="F759" i="23"/>
  <c r="F760" i="23"/>
  <c r="F761" i="23"/>
  <c r="F762" i="23"/>
  <c r="F763" i="23"/>
  <c r="F764" i="23"/>
  <c r="F765" i="23"/>
  <c r="F766" i="23"/>
  <c r="F767" i="23"/>
  <c r="F768" i="23"/>
  <c r="F769" i="23"/>
  <c r="F770" i="23"/>
  <c r="F771" i="23"/>
  <c r="F772" i="23"/>
  <c r="F773" i="23"/>
  <c r="F774" i="23"/>
  <c r="F775" i="23"/>
  <c r="F776" i="23"/>
  <c r="F777" i="23"/>
  <c r="F778" i="23"/>
  <c r="F779" i="23"/>
  <c r="F780" i="23"/>
  <c r="F781" i="23"/>
  <c r="F782" i="23"/>
  <c r="F783" i="23"/>
  <c r="F784" i="23"/>
  <c r="F785" i="23"/>
  <c r="F786" i="23"/>
  <c r="F787" i="23"/>
  <c r="F788" i="23"/>
  <c r="F789" i="23"/>
  <c r="F790" i="23"/>
  <c r="F791" i="23"/>
  <c r="F792" i="23"/>
  <c r="F793" i="23"/>
  <c r="F794" i="23"/>
  <c r="F795" i="23"/>
  <c r="F796" i="23"/>
  <c r="F797" i="23"/>
  <c r="F798" i="23"/>
  <c r="F799" i="23"/>
  <c r="F800" i="23"/>
  <c r="F801" i="23"/>
  <c r="F802" i="23"/>
  <c r="F803" i="23"/>
  <c r="F804" i="23"/>
  <c r="F805" i="23"/>
  <c r="F806" i="23"/>
  <c r="F807" i="23"/>
  <c r="F808" i="23"/>
  <c r="F809" i="23"/>
  <c r="F810" i="23"/>
  <c r="F811" i="23"/>
  <c r="F812" i="23"/>
  <c r="F813" i="23"/>
  <c r="F814" i="23"/>
  <c r="F815" i="23"/>
  <c r="F816" i="23"/>
  <c r="F817" i="23"/>
  <c r="F818" i="23"/>
  <c r="F819" i="23"/>
  <c r="F820" i="23"/>
  <c r="F821" i="23"/>
  <c r="F822" i="23"/>
  <c r="F823" i="23"/>
  <c r="F824" i="23"/>
  <c r="F825" i="23"/>
  <c r="F826" i="23"/>
  <c r="F827" i="23"/>
  <c r="F828" i="23"/>
  <c r="F829" i="23"/>
  <c r="F830" i="23"/>
  <c r="F831" i="23"/>
  <c r="F832" i="23"/>
  <c r="F833" i="23"/>
  <c r="F834" i="23"/>
  <c r="F835" i="23"/>
  <c r="F836" i="23"/>
  <c r="F837" i="23"/>
  <c r="F838" i="23"/>
  <c r="F839" i="23"/>
  <c r="F840" i="23"/>
  <c r="F841" i="23"/>
  <c r="F842" i="23"/>
  <c r="F843" i="23"/>
  <c r="F844" i="23"/>
  <c r="F845" i="23"/>
  <c r="F846" i="23"/>
  <c r="F847" i="23"/>
  <c r="F848" i="23"/>
  <c r="F849" i="23"/>
  <c r="F850" i="23"/>
  <c r="F851" i="23"/>
  <c r="F852" i="23"/>
  <c r="F853" i="23"/>
  <c r="F854" i="23"/>
  <c r="F855" i="23"/>
  <c r="F856" i="23"/>
  <c r="F857" i="23"/>
  <c r="F858" i="23"/>
  <c r="F859" i="23"/>
  <c r="F860" i="23"/>
  <c r="F861" i="23"/>
  <c r="F862" i="23"/>
  <c r="F863" i="23"/>
  <c r="F864" i="23"/>
  <c r="F865" i="23"/>
  <c r="F866" i="23"/>
  <c r="F867" i="23"/>
  <c r="F868" i="23"/>
  <c r="F869" i="23"/>
  <c r="F870" i="23"/>
  <c r="F871" i="23"/>
  <c r="F872" i="23"/>
  <c r="F873" i="23"/>
  <c r="F874" i="23"/>
  <c r="F875" i="23"/>
  <c r="F876" i="23"/>
  <c r="F877" i="23"/>
  <c r="F878" i="23"/>
  <c r="F879" i="23"/>
  <c r="F880" i="23"/>
  <c r="F881" i="23"/>
  <c r="F882" i="23"/>
  <c r="F883" i="23"/>
  <c r="F884" i="23"/>
  <c r="F885" i="23"/>
  <c r="F886" i="23"/>
  <c r="F887" i="23"/>
  <c r="F888" i="23"/>
  <c r="F889" i="23"/>
  <c r="F890" i="23"/>
  <c r="F891" i="23"/>
  <c r="F892" i="23"/>
  <c r="F893" i="23"/>
  <c r="F894" i="23"/>
  <c r="F895" i="23"/>
  <c r="F896" i="23"/>
  <c r="F897" i="23"/>
  <c r="F898" i="23"/>
  <c r="F899" i="23"/>
  <c r="F900" i="23"/>
  <c r="F901" i="23"/>
  <c r="F902" i="23"/>
  <c r="F903" i="23"/>
  <c r="F904" i="23"/>
  <c r="F905" i="23"/>
  <c r="F906" i="23"/>
  <c r="F907" i="23"/>
  <c r="F908" i="23"/>
  <c r="F909" i="23"/>
  <c r="F910" i="23"/>
  <c r="F911" i="23"/>
  <c r="F912" i="23"/>
  <c r="F913" i="23"/>
  <c r="F914" i="23"/>
  <c r="F915" i="23"/>
  <c r="F916" i="23"/>
  <c r="F917" i="23"/>
  <c r="F918" i="23"/>
  <c r="F919" i="23"/>
  <c r="F920" i="23"/>
  <c r="F921" i="23"/>
  <c r="F922" i="23"/>
  <c r="F923" i="23"/>
  <c r="F924" i="23"/>
  <c r="F925" i="23"/>
  <c r="F926" i="23"/>
  <c r="F927" i="23"/>
  <c r="F928" i="23"/>
  <c r="F929" i="23"/>
  <c r="F930" i="23"/>
  <c r="F931" i="23"/>
  <c r="F932" i="23"/>
  <c r="F933" i="23"/>
  <c r="F934" i="23"/>
  <c r="F935" i="23"/>
  <c r="F936" i="23"/>
  <c r="F937" i="23"/>
  <c r="F938" i="23"/>
  <c r="F939" i="23"/>
  <c r="F940" i="23"/>
  <c r="F941" i="23"/>
  <c r="F942" i="23"/>
  <c r="F943" i="23"/>
  <c r="F944" i="23"/>
  <c r="F945" i="23"/>
  <c r="F946" i="23"/>
  <c r="F947" i="23"/>
  <c r="F948" i="23"/>
  <c r="F949" i="23"/>
  <c r="F950" i="23"/>
  <c r="F951" i="23"/>
  <c r="F952" i="23"/>
  <c r="F953" i="23"/>
  <c r="F954" i="23"/>
  <c r="F955" i="23"/>
  <c r="F956" i="23"/>
  <c r="F957" i="23"/>
  <c r="F958" i="23"/>
  <c r="F959" i="23"/>
  <c r="F960" i="23"/>
  <c r="F961" i="23"/>
  <c r="F962" i="23"/>
  <c r="F963" i="23"/>
  <c r="F964" i="23"/>
  <c r="F965" i="23"/>
  <c r="F966" i="23"/>
  <c r="F967" i="23"/>
  <c r="F968" i="23"/>
  <c r="F969" i="23"/>
  <c r="F970" i="23"/>
  <c r="F971" i="23"/>
  <c r="F972" i="23"/>
  <c r="F506" i="23"/>
  <c r="Z641" i="10"/>
  <c r="AA640" i="10"/>
  <c r="Z640" i="10"/>
  <c r="AA639" i="10"/>
  <c r="Z639" i="10"/>
  <c r="AA638" i="10"/>
  <c r="Z638" i="10"/>
  <c r="AA637" i="10"/>
  <c r="Z637" i="10"/>
  <c r="AA636" i="10"/>
  <c r="Z636" i="10"/>
  <c r="AA635" i="10"/>
  <c r="Z635" i="10"/>
  <c r="AA634" i="10"/>
  <c r="Z634" i="10"/>
  <c r="AA633" i="10"/>
  <c r="Z633" i="10"/>
  <c r="AA632" i="10"/>
  <c r="Z632" i="10"/>
  <c r="AA631" i="10"/>
  <c r="Z631" i="10"/>
  <c r="AA630" i="10"/>
  <c r="Z630" i="10"/>
  <c r="AA629" i="10"/>
  <c r="Z629" i="10"/>
  <c r="AA628" i="10"/>
  <c r="Z628" i="10"/>
  <c r="AA627" i="10"/>
  <c r="Z627" i="10"/>
  <c r="AA626" i="10"/>
  <c r="Z626" i="10"/>
  <c r="AA625" i="10"/>
  <c r="Z625" i="10"/>
  <c r="AA624" i="10"/>
  <c r="Z624" i="10"/>
  <c r="AA623" i="10"/>
  <c r="Z623" i="10"/>
  <c r="AA622" i="10"/>
  <c r="Z622" i="10"/>
  <c r="AA621" i="10"/>
  <c r="Z621" i="10"/>
  <c r="AA620" i="10"/>
  <c r="Z620" i="10"/>
  <c r="AA619" i="10"/>
  <c r="Z619" i="10"/>
  <c r="AA618" i="10"/>
  <c r="Z618" i="10"/>
  <c r="AA617" i="10"/>
  <c r="Z617" i="10"/>
  <c r="AA616" i="10"/>
  <c r="Z616" i="10"/>
  <c r="AA615" i="10"/>
  <c r="Z615" i="10"/>
  <c r="AA614" i="10"/>
  <c r="Z614" i="10"/>
  <c r="AA613" i="10"/>
  <c r="Z613" i="10"/>
  <c r="AA612" i="10"/>
  <c r="Z612" i="10"/>
  <c r="AA611" i="10"/>
  <c r="Z611" i="10"/>
  <c r="AA610" i="10"/>
  <c r="Z610" i="10"/>
  <c r="AA609" i="10"/>
  <c r="Z609" i="10"/>
  <c r="AA608" i="10"/>
  <c r="Z608" i="10"/>
  <c r="AA607" i="10"/>
  <c r="Z607" i="10"/>
  <c r="AA606" i="10"/>
  <c r="Z606" i="10"/>
  <c r="AA605" i="10"/>
  <c r="Z605" i="10"/>
  <c r="AA604" i="10"/>
  <c r="Z604" i="10"/>
  <c r="AA603" i="10"/>
  <c r="Z603" i="10"/>
  <c r="AA602" i="10"/>
  <c r="Z602" i="10"/>
  <c r="AA601" i="10"/>
  <c r="Z601" i="10"/>
  <c r="AA600" i="10"/>
  <c r="Z600" i="10"/>
  <c r="AA599" i="10"/>
  <c r="Z599" i="10"/>
  <c r="AA598" i="10"/>
  <c r="Z598" i="10"/>
  <c r="AA597" i="10"/>
  <c r="Z597" i="10"/>
  <c r="AA596" i="10"/>
  <c r="Z596" i="10"/>
  <c r="AA595" i="10"/>
  <c r="Z595" i="10"/>
  <c r="AA594" i="10"/>
  <c r="Z594" i="10"/>
  <c r="AA593" i="10"/>
  <c r="Z593" i="10"/>
  <c r="AA592" i="10"/>
  <c r="Z592" i="10"/>
  <c r="AA591" i="10"/>
  <c r="Z591" i="10"/>
  <c r="AA590" i="10"/>
  <c r="Z590" i="10"/>
  <c r="AA589" i="10"/>
  <c r="Z589" i="10"/>
  <c r="AA588" i="10"/>
  <c r="Z588" i="10"/>
  <c r="AA587" i="10"/>
  <c r="Z587" i="10"/>
  <c r="AA586" i="10"/>
  <c r="Z586" i="10"/>
  <c r="AA585" i="10"/>
  <c r="Z585" i="10"/>
  <c r="AA584" i="10"/>
  <c r="Z584" i="10"/>
  <c r="AA583" i="10"/>
  <c r="Z583" i="10"/>
  <c r="AA582" i="10"/>
  <c r="Z582" i="10"/>
  <c r="AA581" i="10"/>
  <c r="Z581" i="10"/>
  <c r="AA580" i="10"/>
  <c r="Z580" i="10"/>
  <c r="AA579" i="10"/>
  <c r="Z579" i="10"/>
  <c r="AA578" i="10"/>
  <c r="Z578" i="10"/>
  <c r="AA577" i="10"/>
  <c r="Z577" i="10"/>
  <c r="AA576" i="10"/>
  <c r="Z576" i="10"/>
  <c r="AA575" i="10"/>
  <c r="Z575" i="10"/>
  <c r="AA574" i="10"/>
  <c r="Z574" i="10"/>
  <c r="AA573" i="10"/>
  <c r="Z573" i="10"/>
  <c r="AA572" i="10"/>
  <c r="Z572" i="10"/>
  <c r="AA571" i="10"/>
  <c r="Z571" i="10"/>
  <c r="AA570" i="10"/>
  <c r="Z570" i="10"/>
  <c r="AA569" i="10"/>
  <c r="Z569" i="10"/>
  <c r="AA568" i="10"/>
  <c r="Z568" i="10"/>
  <c r="AA567" i="10"/>
  <c r="Z567" i="10"/>
  <c r="AA566" i="10"/>
  <c r="Z566" i="10"/>
  <c r="AA565" i="10"/>
  <c r="Z565" i="10"/>
  <c r="AA564" i="10"/>
  <c r="Z564" i="10"/>
  <c r="AA563" i="10"/>
  <c r="Z563" i="10"/>
  <c r="AA562" i="10"/>
  <c r="Z562" i="10"/>
  <c r="AA561" i="10"/>
  <c r="Z561" i="10"/>
  <c r="AA560" i="10"/>
  <c r="Z560" i="10"/>
  <c r="AA559" i="10"/>
  <c r="Z559" i="10"/>
  <c r="AA558" i="10"/>
  <c r="Z558" i="10"/>
  <c r="AA557" i="10"/>
  <c r="Z557" i="10"/>
  <c r="AA556" i="10"/>
  <c r="Z556" i="10"/>
  <c r="AA555" i="10"/>
  <c r="Z555" i="10"/>
  <c r="AA554" i="10"/>
  <c r="Z554" i="10"/>
  <c r="AA553" i="10"/>
  <c r="Z553" i="10"/>
  <c r="AA552" i="10"/>
  <c r="Z552" i="10"/>
  <c r="AA551" i="10"/>
  <c r="Z551" i="10"/>
  <c r="AA550" i="10"/>
  <c r="Z550" i="10"/>
  <c r="AA549" i="10"/>
  <c r="Z549" i="10"/>
  <c r="AA548" i="10"/>
  <c r="Z548" i="10"/>
  <c r="AA547" i="10"/>
  <c r="Z547" i="10"/>
  <c r="AA546" i="10"/>
  <c r="Z546" i="10"/>
  <c r="AA545" i="10"/>
  <c r="Z545" i="10"/>
  <c r="AA544" i="10"/>
  <c r="Z544" i="10"/>
  <c r="AA543" i="10"/>
  <c r="Z543" i="10"/>
  <c r="AA542" i="10"/>
  <c r="Z542" i="10"/>
  <c r="AA541" i="10"/>
  <c r="Z541" i="10"/>
  <c r="AA540" i="10"/>
  <c r="Z540" i="10"/>
  <c r="AA539" i="10"/>
  <c r="Z539" i="10"/>
  <c r="AA538" i="10"/>
  <c r="Z538" i="10"/>
  <c r="AA537" i="10"/>
  <c r="Z537" i="10"/>
  <c r="AA536" i="10"/>
  <c r="Z536" i="10"/>
  <c r="AA535" i="10"/>
  <c r="Z535" i="10"/>
  <c r="AA534" i="10"/>
  <c r="Z534" i="10"/>
  <c r="AA533" i="10"/>
  <c r="Z533" i="10"/>
  <c r="AA532" i="10"/>
  <c r="Z532" i="10"/>
  <c r="AA531" i="10"/>
  <c r="Z531" i="10"/>
  <c r="AA530" i="10"/>
  <c r="Z530" i="10"/>
  <c r="AA529" i="10"/>
  <c r="Z529" i="10"/>
  <c r="AA528" i="10"/>
  <c r="Z528" i="10"/>
  <c r="AA527" i="10"/>
  <c r="Z527" i="10"/>
  <c r="AA526" i="10"/>
  <c r="Z526" i="10"/>
  <c r="AA525" i="10"/>
  <c r="Z525" i="10"/>
  <c r="AA524" i="10"/>
  <c r="Z524" i="10"/>
  <c r="AA523" i="10"/>
  <c r="Z523" i="10"/>
  <c r="AA522" i="10"/>
  <c r="Z522" i="10"/>
  <c r="AA521" i="10"/>
  <c r="Z521" i="10"/>
  <c r="AA520" i="10"/>
  <c r="Z520" i="10"/>
  <c r="AA519" i="10"/>
  <c r="Z519" i="10"/>
  <c r="AA518" i="10"/>
  <c r="Z518" i="10"/>
  <c r="AA517" i="10"/>
  <c r="Z517" i="10"/>
  <c r="AA516" i="10"/>
  <c r="Z516" i="10"/>
  <c r="AA515" i="10"/>
  <c r="Z515" i="10"/>
  <c r="AA514" i="10"/>
  <c r="Z514" i="10"/>
  <c r="AA513" i="10"/>
  <c r="Z513" i="10"/>
  <c r="AA512" i="10"/>
  <c r="Z512" i="10"/>
  <c r="AA511" i="10"/>
  <c r="Z511" i="10"/>
  <c r="AA510" i="10"/>
  <c r="Z510" i="10"/>
  <c r="AA509" i="10"/>
  <c r="Z509" i="10"/>
  <c r="AA508" i="10"/>
  <c r="Z508" i="10"/>
  <c r="AA507" i="10"/>
  <c r="Z507" i="10"/>
  <c r="AA506" i="10"/>
  <c r="Z506" i="10"/>
  <c r="AA505" i="10"/>
  <c r="Z505" i="10"/>
  <c r="AA504" i="10"/>
  <c r="Z504" i="10"/>
  <c r="AA503" i="10"/>
  <c r="Z503" i="10"/>
  <c r="AA502" i="10"/>
  <c r="Z502" i="10"/>
  <c r="AA501" i="10"/>
  <c r="Z501" i="10"/>
  <c r="AA500" i="10"/>
  <c r="Z500" i="10"/>
  <c r="AA499" i="10"/>
  <c r="Z499" i="10"/>
  <c r="AA498" i="10"/>
  <c r="Z498" i="10"/>
  <c r="AA497" i="10"/>
  <c r="Z497" i="10"/>
  <c r="AA496" i="10"/>
  <c r="Z496" i="10"/>
  <c r="AA495" i="10"/>
  <c r="Z495" i="10"/>
  <c r="AA494" i="10"/>
  <c r="Z494" i="10"/>
  <c r="AA493" i="10"/>
  <c r="Z493" i="10"/>
  <c r="AA492" i="10"/>
  <c r="Z492" i="10"/>
  <c r="AA491" i="10"/>
  <c r="Z491" i="10"/>
  <c r="AA490" i="10"/>
  <c r="Z490" i="10"/>
  <c r="AA489" i="10"/>
  <c r="Z489" i="10"/>
  <c r="AA488" i="10"/>
  <c r="Z488" i="10"/>
  <c r="AA487" i="10"/>
  <c r="Z487" i="10"/>
  <c r="AA486" i="10"/>
  <c r="Z486" i="10"/>
  <c r="AA485" i="10"/>
  <c r="Z485" i="10"/>
  <c r="AA484" i="10"/>
  <c r="Z484" i="10"/>
  <c r="AA483" i="10"/>
  <c r="Z483" i="10"/>
  <c r="AA482" i="10"/>
  <c r="Z482" i="10"/>
  <c r="AA481" i="10"/>
  <c r="Z481" i="10"/>
  <c r="AA480" i="10"/>
  <c r="Z480" i="10"/>
  <c r="AA479" i="10"/>
  <c r="Z479" i="10"/>
  <c r="AA478" i="10"/>
  <c r="Z478" i="10"/>
  <c r="AA477" i="10"/>
  <c r="Z477" i="10"/>
  <c r="AA476" i="10"/>
  <c r="Z476" i="10"/>
  <c r="AA475" i="10"/>
  <c r="Z475" i="10"/>
  <c r="AA474" i="10"/>
  <c r="Z474" i="10"/>
  <c r="AA473" i="10"/>
  <c r="Z473" i="10"/>
  <c r="AA472" i="10"/>
  <c r="Z472" i="10"/>
  <c r="AA471" i="10"/>
  <c r="Z471" i="10"/>
  <c r="AA470" i="10"/>
  <c r="Z470" i="10"/>
  <c r="AA469" i="10"/>
  <c r="Z469" i="10"/>
  <c r="AA468" i="10"/>
  <c r="Z468" i="10"/>
  <c r="AA467" i="10"/>
  <c r="Z467" i="10"/>
  <c r="AA466" i="10"/>
  <c r="Z466" i="10"/>
  <c r="AA465" i="10"/>
  <c r="Z465" i="10"/>
  <c r="AA464" i="10"/>
  <c r="Z464" i="10"/>
  <c r="AA463" i="10"/>
  <c r="Z463" i="10"/>
  <c r="AA462" i="10"/>
  <c r="Z462" i="10"/>
  <c r="AA461" i="10"/>
  <c r="Z461" i="10"/>
  <c r="AA460" i="10"/>
  <c r="Z460" i="10"/>
  <c r="AA459" i="10"/>
  <c r="Z459" i="10"/>
  <c r="AA458" i="10"/>
  <c r="Z458" i="10"/>
  <c r="AA457" i="10"/>
  <c r="Z457" i="10"/>
  <c r="AA456" i="10"/>
  <c r="Z456" i="10"/>
  <c r="AA455" i="10"/>
  <c r="Z455" i="10"/>
  <c r="AA454" i="10"/>
  <c r="Z454" i="10"/>
  <c r="AA453" i="10"/>
  <c r="Z453" i="10"/>
  <c r="AA452" i="10"/>
  <c r="Z452" i="10"/>
  <c r="AA451" i="10"/>
  <c r="Z451" i="10"/>
  <c r="AA450" i="10"/>
  <c r="Z450" i="10"/>
  <c r="AA449" i="10"/>
  <c r="Z449" i="10"/>
  <c r="AA448" i="10"/>
  <c r="Z448" i="10"/>
  <c r="AA447" i="10"/>
  <c r="Z447" i="10"/>
  <c r="AA446" i="10"/>
  <c r="Z446" i="10"/>
  <c r="AA445" i="10"/>
  <c r="Z445" i="10"/>
  <c r="AA444" i="10"/>
  <c r="Z444" i="10"/>
  <c r="AA443" i="10"/>
  <c r="Z443" i="10"/>
  <c r="AA442" i="10"/>
  <c r="Z442" i="10"/>
  <c r="AA441" i="10"/>
  <c r="Z441" i="10"/>
  <c r="AA440" i="10"/>
  <c r="Z440" i="10"/>
  <c r="AA439" i="10"/>
  <c r="Z439" i="10"/>
  <c r="AA438" i="10"/>
  <c r="Z438" i="10"/>
  <c r="AA437" i="10"/>
  <c r="Z437" i="10"/>
  <c r="AA436" i="10"/>
  <c r="Z436" i="10"/>
  <c r="AA435" i="10"/>
  <c r="Z435" i="10"/>
  <c r="AA434" i="10"/>
  <c r="Z434" i="10"/>
  <c r="AA433" i="10"/>
  <c r="Z433" i="10"/>
  <c r="AA432" i="10"/>
  <c r="Z432" i="10"/>
  <c r="AA431" i="10"/>
  <c r="Z431" i="10"/>
  <c r="AA430" i="10"/>
  <c r="Z430" i="10"/>
  <c r="AA429" i="10"/>
  <c r="Z429" i="10"/>
  <c r="AA428" i="10"/>
  <c r="Z428" i="10"/>
  <c r="AA427" i="10"/>
  <c r="Z427" i="10"/>
  <c r="AA426" i="10"/>
  <c r="Z426" i="10"/>
  <c r="AA425" i="10"/>
  <c r="Z425" i="10"/>
  <c r="AA424" i="10"/>
  <c r="Z424" i="10"/>
  <c r="AA423" i="10"/>
  <c r="Z423" i="10"/>
  <c r="AA422" i="10"/>
  <c r="Z422" i="10"/>
  <c r="AA421" i="10"/>
  <c r="Z421" i="10"/>
  <c r="AA420" i="10"/>
  <c r="Z420" i="10"/>
  <c r="AA419" i="10"/>
  <c r="Z419" i="10"/>
  <c r="AA418" i="10"/>
  <c r="Z418" i="10"/>
  <c r="AA417" i="10"/>
  <c r="Z417" i="10"/>
  <c r="AA416" i="10"/>
  <c r="Z416" i="10"/>
  <c r="AA415" i="10"/>
  <c r="Z415" i="10"/>
  <c r="AA414" i="10"/>
  <c r="Z414" i="10"/>
  <c r="AA413" i="10"/>
  <c r="Z413" i="10"/>
  <c r="AA412" i="10"/>
  <c r="Z412" i="10"/>
  <c r="AA411" i="10"/>
  <c r="Z411" i="10"/>
  <c r="AA410" i="10"/>
  <c r="Z410" i="10"/>
  <c r="AA409" i="10"/>
  <c r="Z409" i="10"/>
  <c r="AA408" i="10"/>
  <c r="Z408" i="10"/>
  <c r="AA407" i="10"/>
  <c r="Z407" i="10"/>
  <c r="AA406" i="10"/>
  <c r="Z406" i="10"/>
  <c r="AA405" i="10"/>
  <c r="Z405" i="10"/>
  <c r="AA404" i="10"/>
  <c r="Z404" i="10"/>
  <c r="AA403" i="10"/>
  <c r="Z403" i="10"/>
  <c r="AA402" i="10"/>
  <c r="Z402" i="10"/>
  <c r="AA401" i="10"/>
  <c r="Z401" i="10"/>
  <c r="AA400" i="10"/>
  <c r="Z400" i="10"/>
  <c r="AA399" i="10"/>
  <c r="Z399" i="10"/>
  <c r="AA398" i="10"/>
  <c r="Z398" i="10"/>
  <c r="AA397" i="10"/>
  <c r="Z397" i="10"/>
  <c r="AA396" i="10"/>
  <c r="Z396" i="10"/>
  <c r="AA395" i="10"/>
  <c r="Z395" i="10"/>
  <c r="AA394" i="10"/>
  <c r="Z394" i="10"/>
  <c r="AA393" i="10"/>
  <c r="Z393" i="10"/>
  <c r="AA392" i="10"/>
  <c r="Z392" i="10"/>
  <c r="AA391" i="10"/>
  <c r="Z391" i="10"/>
  <c r="AA390" i="10"/>
  <c r="Z390" i="10"/>
  <c r="AA389" i="10"/>
  <c r="Z389" i="10"/>
  <c r="AA388" i="10"/>
  <c r="Z388" i="10"/>
  <c r="AA387" i="10"/>
  <c r="Z387" i="10"/>
  <c r="AA386" i="10"/>
  <c r="Z386" i="10"/>
  <c r="AA385" i="10"/>
  <c r="Z385" i="10"/>
  <c r="AA384" i="10"/>
  <c r="Z384" i="10"/>
  <c r="AA383" i="10"/>
  <c r="Z383" i="10"/>
  <c r="AA382" i="10"/>
  <c r="Z382" i="10"/>
  <c r="AA381" i="10"/>
  <c r="Z381" i="10"/>
  <c r="AA380" i="10"/>
  <c r="Z380" i="10"/>
  <c r="AA379" i="10"/>
  <c r="Z379" i="10"/>
  <c r="AA378" i="10"/>
  <c r="Z378" i="10"/>
  <c r="AA377" i="10"/>
  <c r="Z377" i="10"/>
  <c r="AA376" i="10"/>
  <c r="Z376" i="10"/>
  <c r="AA375" i="10"/>
  <c r="Z375" i="10"/>
  <c r="AA374" i="10"/>
  <c r="Z374" i="10"/>
  <c r="AA373" i="10"/>
  <c r="Z373" i="10"/>
  <c r="AA372" i="10"/>
  <c r="Z372" i="10"/>
  <c r="AA371" i="10"/>
  <c r="Z371" i="10"/>
  <c r="AA370" i="10"/>
  <c r="Z370" i="10"/>
  <c r="AA369" i="10"/>
  <c r="Z369" i="10"/>
  <c r="AA368" i="10"/>
  <c r="Z368" i="10"/>
  <c r="AA367" i="10"/>
  <c r="Z367" i="10"/>
  <c r="AA366" i="10"/>
  <c r="Z366" i="10"/>
  <c r="AA365" i="10"/>
  <c r="Z365" i="10"/>
  <c r="AA364" i="10"/>
  <c r="Z364" i="10"/>
  <c r="AA363" i="10"/>
  <c r="Z363" i="10"/>
  <c r="AA362" i="10"/>
  <c r="Z362" i="10"/>
  <c r="AA361" i="10"/>
  <c r="Z361" i="10"/>
  <c r="AA360" i="10"/>
  <c r="Z360" i="10"/>
  <c r="AA359" i="10"/>
  <c r="Z359" i="10"/>
  <c r="AA358" i="10"/>
  <c r="Z358" i="10"/>
  <c r="AA357" i="10"/>
  <c r="Z357" i="10"/>
  <c r="AA356" i="10"/>
  <c r="Z356" i="10"/>
  <c r="AA355" i="10"/>
  <c r="Z355" i="10"/>
  <c r="AA354" i="10"/>
  <c r="Z354" i="10"/>
  <c r="AA353" i="10"/>
  <c r="Z353" i="10"/>
  <c r="AA352" i="10"/>
  <c r="Z352" i="10"/>
  <c r="AA351" i="10"/>
  <c r="Z351" i="10"/>
  <c r="AA350" i="10"/>
  <c r="Z350" i="10"/>
  <c r="AA349" i="10"/>
  <c r="Z349" i="10"/>
  <c r="AA348" i="10"/>
  <c r="Z348" i="10"/>
  <c r="AA347" i="10"/>
  <c r="Z347" i="10"/>
  <c r="AA346" i="10"/>
  <c r="Z346" i="10"/>
  <c r="AA345" i="10"/>
  <c r="Z345" i="10"/>
  <c r="AA344" i="10"/>
  <c r="Z344" i="10"/>
  <c r="AA343" i="10"/>
  <c r="Z343" i="10"/>
  <c r="AA342" i="10"/>
  <c r="Z342" i="10"/>
  <c r="AA341" i="10"/>
  <c r="Z341" i="10"/>
  <c r="AA340" i="10"/>
  <c r="Z340" i="10"/>
  <c r="AA339" i="10"/>
  <c r="Z339" i="10"/>
  <c r="AA338" i="10"/>
  <c r="Z338" i="10"/>
  <c r="AA337" i="10"/>
  <c r="Z337" i="10"/>
  <c r="AA336" i="10"/>
  <c r="Z336" i="10"/>
  <c r="AA335" i="10"/>
  <c r="Z335" i="10"/>
  <c r="AA334" i="10"/>
  <c r="Z334" i="10"/>
  <c r="AA333" i="10"/>
  <c r="Z333" i="10"/>
  <c r="AA332" i="10"/>
  <c r="Z332" i="10"/>
  <c r="AA331" i="10"/>
  <c r="Z331" i="10"/>
  <c r="AA330" i="10"/>
  <c r="Z330" i="10"/>
  <c r="AA329" i="10"/>
  <c r="Z329" i="10"/>
  <c r="AA328" i="10"/>
  <c r="Z328" i="10"/>
  <c r="AA327" i="10"/>
  <c r="Z327" i="10"/>
  <c r="AA326" i="10"/>
  <c r="Z326" i="10"/>
  <c r="AA325" i="10"/>
  <c r="Z325" i="10"/>
  <c r="AA324" i="10"/>
  <c r="Z324" i="10"/>
  <c r="AA323" i="10"/>
  <c r="Z323" i="10"/>
  <c r="AA322" i="10"/>
  <c r="Z322" i="10"/>
  <c r="AA321" i="10"/>
  <c r="Z321" i="10"/>
  <c r="AA320" i="10"/>
  <c r="Z320" i="10"/>
  <c r="AA319" i="10"/>
  <c r="Z319" i="10"/>
  <c r="AA318" i="10"/>
  <c r="Z318" i="10"/>
  <c r="AA317" i="10"/>
  <c r="Z317" i="10"/>
  <c r="AA316" i="10"/>
  <c r="Z316" i="10"/>
  <c r="AA315" i="10"/>
  <c r="Z315" i="10"/>
  <c r="AA314" i="10"/>
  <c r="Z314" i="10"/>
  <c r="AA313" i="10"/>
  <c r="Z313" i="10"/>
  <c r="AA312" i="10"/>
  <c r="Z312" i="10"/>
  <c r="AA311" i="10"/>
  <c r="Z311" i="10"/>
  <c r="AA310" i="10"/>
  <c r="Z310" i="10"/>
  <c r="AA309" i="10"/>
  <c r="Z309" i="10"/>
  <c r="AA308" i="10"/>
  <c r="Z308" i="10"/>
  <c r="AA307" i="10"/>
  <c r="Z307" i="10"/>
  <c r="AA306" i="10"/>
  <c r="Z306" i="10"/>
  <c r="AA305" i="10"/>
  <c r="Z305" i="10"/>
  <c r="AA304" i="10"/>
  <c r="Z304" i="10"/>
  <c r="AA303" i="10"/>
  <c r="Z303" i="10"/>
  <c r="AA302" i="10"/>
  <c r="Z302" i="10"/>
  <c r="AA301" i="10"/>
  <c r="Z301" i="10"/>
  <c r="AA300" i="10"/>
  <c r="Z300" i="10"/>
  <c r="AA299" i="10"/>
  <c r="Z299" i="10"/>
  <c r="AA298" i="10"/>
  <c r="Z298" i="10"/>
  <c r="AA297" i="10"/>
  <c r="Z297" i="10"/>
  <c r="AA296" i="10"/>
  <c r="Z296" i="10"/>
  <c r="AA295" i="10"/>
  <c r="Z295" i="10"/>
  <c r="AA294" i="10"/>
  <c r="Z294" i="10"/>
  <c r="AA293" i="10"/>
  <c r="Z293" i="10"/>
  <c r="AA292" i="10"/>
  <c r="Z292" i="10"/>
  <c r="AA291" i="10"/>
  <c r="Z291" i="10"/>
  <c r="AA290" i="10"/>
  <c r="Z290" i="10"/>
  <c r="AA289" i="10"/>
  <c r="Z289" i="10"/>
  <c r="AA288" i="10"/>
  <c r="Z288" i="10"/>
  <c r="AA287" i="10"/>
  <c r="Z287" i="10"/>
  <c r="AA286" i="10"/>
  <c r="Z286" i="10"/>
  <c r="AA285" i="10"/>
  <c r="Z285" i="10"/>
  <c r="AA284" i="10"/>
  <c r="Z284" i="10"/>
  <c r="AA283" i="10"/>
  <c r="Z283" i="10"/>
  <c r="AA282" i="10"/>
  <c r="Z282" i="10"/>
  <c r="AA281" i="10"/>
  <c r="Z281" i="10"/>
  <c r="AA280" i="10"/>
  <c r="Z280" i="10"/>
  <c r="AA279" i="10"/>
  <c r="Z279" i="10"/>
  <c r="AA278" i="10"/>
  <c r="Z278" i="10"/>
  <c r="AA277" i="10"/>
  <c r="Z277" i="10"/>
  <c r="AA276" i="10"/>
  <c r="Z276" i="10"/>
  <c r="AA275" i="10"/>
  <c r="Z275" i="10"/>
  <c r="AA274" i="10"/>
  <c r="Z274" i="10"/>
  <c r="AA273" i="10"/>
  <c r="Z273" i="10"/>
  <c r="AA272" i="10"/>
  <c r="Z272" i="10"/>
  <c r="AA271" i="10"/>
  <c r="Z271" i="10"/>
  <c r="AA270" i="10"/>
  <c r="Z270" i="10"/>
  <c r="AA269" i="10"/>
  <c r="Z269" i="10"/>
  <c r="AA268" i="10"/>
  <c r="Z268" i="10"/>
  <c r="AA267" i="10"/>
  <c r="Z267" i="10"/>
  <c r="AA266" i="10"/>
  <c r="Z266" i="10"/>
  <c r="AA265" i="10"/>
  <c r="Z265" i="10"/>
  <c r="AA264" i="10"/>
  <c r="Z264" i="10"/>
  <c r="AA263" i="10"/>
  <c r="Z263" i="10"/>
  <c r="AA262" i="10"/>
  <c r="Z262" i="10"/>
  <c r="AA261" i="10"/>
  <c r="Z261" i="10"/>
  <c r="AA260" i="10"/>
  <c r="Z260" i="10"/>
  <c r="AA259" i="10"/>
  <c r="Z259" i="10"/>
  <c r="AA258" i="10"/>
  <c r="Z258" i="10"/>
  <c r="AA257" i="10"/>
  <c r="Z257" i="10"/>
  <c r="AA256" i="10"/>
  <c r="Z256" i="10"/>
  <c r="AA255" i="10"/>
  <c r="Z255" i="10"/>
  <c r="AA254" i="10"/>
  <c r="Z254" i="10"/>
  <c r="AA253" i="10"/>
  <c r="Z253" i="10"/>
  <c r="AA252" i="10"/>
  <c r="Z252" i="10"/>
  <c r="AA251" i="10"/>
  <c r="Z251" i="10"/>
  <c r="AA250" i="10"/>
  <c r="Z250" i="10"/>
  <c r="AA249" i="10"/>
  <c r="Z249" i="10"/>
  <c r="AA248" i="10"/>
  <c r="Z248" i="10"/>
  <c r="AA247" i="10"/>
  <c r="Z247" i="10"/>
  <c r="AA246" i="10"/>
  <c r="Z246" i="10"/>
  <c r="AA245" i="10"/>
  <c r="Z245" i="10"/>
  <c r="AA244" i="10"/>
  <c r="Z244" i="10"/>
  <c r="AA243" i="10"/>
  <c r="Z243" i="10"/>
  <c r="AA242" i="10"/>
  <c r="Z242" i="10"/>
  <c r="AA241" i="10"/>
  <c r="Z241" i="10"/>
  <c r="AA240" i="10"/>
  <c r="Z240" i="10"/>
  <c r="AA239" i="10"/>
  <c r="Z239" i="10"/>
  <c r="AA238" i="10"/>
  <c r="Z238" i="10"/>
  <c r="AA237" i="10"/>
  <c r="Z237" i="10"/>
  <c r="AA236" i="10"/>
  <c r="Z236" i="10"/>
  <c r="AA235" i="10"/>
  <c r="Z235" i="10"/>
  <c r="AA234" i="10"/>
  <c r="Z234" i="10"/>
  <c r="AA233" i="10"/>
  <c r="Z233" i="10"/>
  <c r="AA232" i="10"/>
  <c r="Z232" i="10"/>
  <c r="AA231" i="10"/>
  <c r="Z231" i="10"/>
  <c r="AA230" i="10"/>
  <c r="Z230" i="10"/>
  <c r="AA229" i="10"/>
  <c r="Z229" i="10"/>
  <c r="AA228" i="10"/>
  <c r="Z228" i="10"/>
  <c r="AA227" i="10"/>
  <c r="Z227" i="10"/>
  <c r="AA226" i="10"/>
  <c r="Z226" i="10"/>
  <c r="AA225" i="10"/>
  <c r="Z225" i="10"/>
  <c r="AA224" i="10"/>
  <c r="Z224" i="10"/>
  <c r="AA223" i="10"/>
  <c r="Z223" i="10"/>
  <c r="AA222" i="10"/>
  <c r="Z222" i="10"/>
  <c r="AA221" i="10"/>
  <c r="Z221" i="10"/>
  <c r="AA220" i="10"/>
  <c r="Z220" i="10"/>
  <c r="AA219" i="10"/>
  <c r="Z219" i="10"/>
  <c r="AA218" i="10"/>
  <c r="Z218" i="10"/>
  <c r="AA217" i="10"/>
  <c r="Z217" i="10"/>
  <c r="AA216" i="10"/>
  <c r="Z216" i="10"/>
  <c r="AA215" i="10"/>
  <c r="Z215" i="10"/>
  <c r="AA214" i="10"/>
  <c r="Z214" i="10"/>
  <c r="AA213" i="10"/>
  <c r="Z213" i="10"/>
  <c r="AA212" i="10"/>
  <c r="Z212" i="10"/>
  <c r="AA211" i="10"/>
  <c r="Z211" i="10"/>
  <c r="AA210" i="10"/>
  <c r="Z210" i="10"/>
  <c r="AA209" i="10"/>
  <c r="Z209" i="10"/>
  <c r="AA208" i="10"/>
  <c r="Z208" i="10"/>
  <c r="AA207" i="10"/>
  <c r="Z207" i="10"/>
  <c r="AA206" i="10"/>
  <c r="Z206" i="10"/>
  <c r="AA205" i="10"/>
  <c r="Z205" i="10"/>
  <c r="AA204" i="10"/>
  <c r="Z204" i="10"/>
  <c r="AA203" i="10"/>
  <c r="Z203" i="10"/>
  <c r="AA202" i="10"/>
  <c r="Z202" i="10"/>
  <c r="AA201" i="10"/>
  <c r="Z201" i="10"/>
  <c r="AA200" i="10"/>
  <c r="Z200" i="10"/>
  <c r="AA199" i="10"/>
  <c r="Z199" i="10"/>
  <c r="AA198" i="10"/>
  <c r="Z198" i="10"/>
  <c r="AA197" i="10"/>
  <c r="Z197" i="10"/>
  <c r="AA196" i="10"/>
  <c r="Z196" i="10"/>
  <c r="AA195" i="10"/>
  <c r="Z195" i="10"/>
  <c r="AA194" i="10"/>
  <c r="Z194" i="10"/>
  <c r="AA193" i="10"/>
  <c r="Z193" i="10"/>
  <c r="AA192" i="10"/>
  <c r="Z192" i="10"/>
  <c r="AA191" i="10"/>
  <c r="Z191" i="10"/>
  <c r="AA190" i="10"/>
  <c r="Z190" i="10"/>
  <c r="AA189" i="10"/>
  <c r="Z189" i="10"/>
  <c r="AA188" i="10"/>
  <c r="Z188" i="10"/>
  <c r="AA187" i="10"/>
  <c r="Z187" i="10"/>
  <c r="AA186" i="10"/>
  <c r="Z186" i="10"/>
  <c r="AA185" i="10"/>
  <c r="Z185" i="10"/>
  <c r="AA184" i="10"/>
  <c r="Z184" i="10"/>
  <c r="AA183" i="10"/>
  <c r="Z183" i="10"/>
  <c r="AA182" i="10"/>
  <c r="Z182" i="10"/>
  <c r="AA181" i="10"/>
  <c r="Z181" i="10"/>
  <c r="AA180" i="10"/>
  <c r="Z180" i="10"/>
  <c r="AA179" i="10"/>
  <c r="Z179" i="10"/>
  <c r="AA178" i="10"/>
  <c r="Z178" i="10"/>
  <c r="AA177" i="10"/>
  <c r="Z177" i="10"/>
  <c r="AA176" i="10"/>
  <c r="Z176" i="10"/>
  <c r="AA175" i="10"/>
  <c r="Z175" i="10"/>
  <c r="AA174" i="10"/>
  <c r="Z174" i="10"/>
  <c r="AA173" i="10"/>
  <c r="Z173" i="10"/>
  <c r="AA172" i="10"/>
  <c r="Z172" i="10"/>
  <c r="AA171" i="10"/>
  <c r="Z171" i="10"/>
  <c r="AA170" i="10"/>
  <c r="Z170" i="10"/>
  <c r="AA169" i="10"/>
  <c r="Z169" i="10"/>
  <c r="AA168" i="10"/>
  <c r="Z168" i="10"/>
  <c r="AA167" i="10"/>
  <c r="Z167" i="10"/>
  <c r="AA166" i="10"/>
  <c r="Z166" i="10"/>
  <c r="AA165" i="10"/>
  <c r="Z165" i="10"/>
  <c r="AA164" i="10"/>
  <c r="Z164" i="10"/>
  <c r="AA163" i="10"/>
  <c r="Z163" i="10"/>
  <c r="AA162" i="10"/>
  <c r="Z162" i="10"/>
  <c r="AA161" i="10"/>
  <c r="Z161" i="10"/>
  <c r="AA160" i="10"/>
  <c r="Z160" i="10"/>
  <c r="AA159" i="10"/>
  <c r="Z159" i="10"/>
  <c r="AA158" i="10"/>
  <c r="Z158" i="10"/>
  <c r="AA157" i="10"/>
  <c r="Z157" i="10"/>
  <c r="AA156" i="10"/>
  <c r="Z156" i="10"/>
  <c r="AA155" i="10"/>
  <c r="Z155" i="10"/>
  <c r="AA154" i="10"/>
  <c r="Z154" i="10"/>
  <c r="AA153" i="10"/>
  <c r="Z153" i="10"/>
  <c r="AA152" i="10"/>
  <c r="Z152" i="10"/>
  <c r="AA151" i="10"/>
  <c r="Z151" i="10"/>
  <c r="AA150" i="10"/>
  <c r="Z150" i="10"/>
  <c r="AA149" i="10"/>
  <c r="Z149" i="10"/>
  <c r="AA148" i="10"/>
  <c r="Z148" i="10"/>
  <c r="AA147" i="10"/>
  <c r="Z147" i="10"/>
  <c r="AA146" i="10"/>
  <c r="Z146" i="10"/>
  <c r="AA145" i="10"/>
  <c r="Z145" i="10"/>
  <c r="AA144" i="10"/>
  <c r="Z144" i="10"/>
  <c r="AA143" i="10"/>
  <c r="Z143" i="10"/>
  <c r="AA142" i="10"/>
  <c r="Z142" i="10"/>
  <c r="AA141" i="10"/>
  <c r="Z141" i="10"/>
  <c r="AA140" i="10"/>
  <c r="Z140" i="10"/>
  <c r="AA139" i="10"/>
  <c r="Z139" i="10"/>
  <c r="AA138" i="10"/>
  <c r="Z138" i="10"/>
  <c r="AA137" i="10"/>
  <c r="Z137" i="10"/>
  <c r="AA136" i="10"/>
  <c r="Z136" i="10"/>
  <c r="AA135" i="10"/>
  <c r="Z135" i="10"/>
  <c r="AA134" i="10"/>
  <c r="Z134" i="10"/>
  <c r="AA133" i="10"/>
  <c r="Z133" i="10"/>
  <c r="AA132" i="10"/>
  <c r="Z132" i="10"/>
  <c r="AA131" i="10"/>
  <c r="Z131" i="10"/>
  <c r="AA130" i="10"/>
  <c r="Z130" i="10"/>
  <c r="AA129" i="10"/>
  <c r="Z129" i="10"/>
  <c r="AA128" i="10"/>
  <c r="Z128" i="10"/>
  <c r="AA127" i="10"/>
  <c r="Z127" i="10"/>
  <c r="AA126" i="10"/>
  <c r="Z126" i="10"/>
  <c r="AA125" i="10"/>
  <c r="Z125" i="10"/>
  <c r="AA124" i="10"/>
  <c r="Z124" i="10"/>
  <c r="AA123" i="10"/>
  <c r="Z123" i="10"/>
  <c r="AA122" i="10"/>
  <c r="Z122" i="10"/>
  <c r="AA121" i="10"/>
  <c r="Z121" i="10"/>
  <c r="AA120" i="10"/>
  <c r="Z120" i="10"/>
  <c r="AA119" i="10"/>
  <c r="Z119" i="10"/>
  <c r="AA118" i="10"/>
  <c r="Z118" i="10"/>
  <c r="AA117" i="10"/>
  <c r="Z117" i="10"/>
  <c r="AA116" i="10"/>
  <c r="Z116" i="10"/>
  <c r="AA115" i="10"/>
  <c r="Z115" i="10"/>
  <c r="AA114" i="10"/>
  <c r="Z114" i="10"/>
  <c r="AA113" i="10"/>
  <c r="Z113" i="10"/>
  <c r="AA112" i="10"/>
  <c r="Z112" i="10"/>
  <c r="AA111" i="10"/>
  <c r="Z111" i="10"/>
  <c r="AA110" i="10"/>
  <c r="Z110" i="10"/>
  <c r="AA109" i="10"/>
  <c r="Z109" i="10"/>
  <c r="AA108" i="10"/>
  <c r="Z108" i="10"/>
  <c r="AA107" i="10"/>
  <c r="Z107" i="10"/>
  <c r="AA106" i="10"/>
  <c r="Z106" i="10"/>
  <c r="AA105" i="10"/>
  <c r="Z105" i="10"/>
  <c r="AA104" i="10"/>
  <c r="Z104" i="10"/>
  <c r="AA103" i="10"/>
  <c r="Z103" i="10"/>
  <c r="AA102" i="10"/>
  <c r="Z102" i="10"/>
  <c r="AA101" i="10"/>
  <c r="Z101" i="10"/>
  <c r="AA100" i="10"/>
  <c r="Z100" i="10"/>
  <c r="AA99" i="10"/>
  <c r="Z99" i="10"/>
  <c r="AA98" i="10"/>
  <c r="Z98" i="10"/>
  <c r="AA97" i="10"/>
  <c r="Z97" i="10"/>
  <c r="AA96" i="10"/>
  <c r="Z96" i="10"/>
  <c r="AA95" i="10"/>
  <c r="Z95" i="10"/>
  <c r="AA94" i="10"/>
  <c r="Z94" i="10"/>
  <c r="AA93" i="10"/>
  <c r="Z93" i="10"/>
  <c r="AA92" i="10"/>
  <c r="Z92" i="10"/>
  <c r="AA91" i="10"/>
  <c r="Z91" i="10"/>
  <c r="AA90" i="10"/>
  <c r="Z90" i="10"/>
  <c r="AA89" i="10"/>
  <c r="Z89" i="10"/>
  <c r="AA88" i="10"/>
  <c r="Z88" i="10"/>
  <c r="AA87" i="10"/>
  <c r="Z87" i="10"/>
  <c r="AA86" i="10"/>
  <c r="Z86" i="10"/>
  <c r="AA85" i="10"/>
  <c r="Z85" i="10"/>
  <c r="AA84" i="10"/>
  <c r="Z84" i="10"/>
  <c r="AA83" i="10"/>
  <c r="Z83" i="10"/>
  <c r="AA82" i="10"/>
  <c r="Z82" i="10"/>
  <c r="AA81" i="10"/>
  <c r="Z81" i="10"/>
  <c r="AA80" i="10"/>
  <c r="Z80" i="10"/>
  <c r="AA79" i="10"/>
  <c r="Z79" i="10"/>
  <c r="AA78" i="10"/>
  <c r="Z78" i="10"/>
  <c r="AA77" i="10"/>
  <c r="Z77" i="10"/>
  <c r="AA76" i="10"/>
  <c r="Z76" i="10"/>
  <c r="AA75" i="10"/>
  <c r="Z75" i="10"/>
  <c r="AA74" i="10"/>
  <c r="Z74" i="10"/>
  <c r="AA73" i="10"/>
  <c r="Z73" i="10"/>
  <c r="AA72" i="10"/>
  <c r="Z72" i="10"/>
  <c r="AA71" i="10"/>
  <c r="Z71" i="10"/>
  <c r="AA70" i="10"/>
  <c r="Z70" i="10"/>
  <c r="AA69" i="10"/>
  <c r="Z69" i="10"/>
  <c r="AA68" i="10"/>
  <c r="Z68" i="10"/>
  <c r="AA67" i="10"/>
  <c r="Z67" i="10"/>
  <c r="AA66" i="10"/>
  <c r="Z66" i="10"/>
  <c r="AA65" i="10"/>
  <c r="Z65" i="10"/>
  <c r="AA64" i="10"/>
  <c r="Z64" i="10"/>
  <c r="AA63" i="10"/>
  <c r="Z63" i="10"/>
  <c r="AA62" i="10"/>
  <c r="Z62" i="10"/>
  <c r="AA61" i="10"/>
  <c r="Z61" i="10"/>
  <c r="AA60" i="10"/>
  <c r="Z60" i="10"/>
  <c r="AA59" i="10"/>
  <c r="Z59" i="10"/>
  <c r="AA58" i="10"/>
  <c r="Z58" i="10"/>
  <c r="AA57" i="10"/>
  <c r="Z57" i="10"/>
  <c r="AA56" i="10"/>
  <c r="Z56" i="10"/>
  <c r="AA55" i="10"/>
  <c r="Z55" i="10"/>
  <c r="AA54" i="10"/>
  <c r="Z54" i="10"/>
  <c r="AA53" i="10"/>
  <c r="Z53" i="10"/>
  <c r="AA52" i="10"/>
  <c r="Z52" i="10"/>
  <c r="AA51" i="10"/>
  <c r="Z51" i="10"/>
  <c r="AA50" i="10"/>
  <c r="Z50" i="10"/>
  <c r="AA49" i="10"/>
  <c r="Z49" i="10"/>
  <c r="AA48" i="10"/>
  <c r="Z48" i="10"/>
  <c r="AA47" i="10"/>
  <c r="Z47" i="10"/>
  <c r="AA46" i="10"/>
  <c r="Z46" i="10"/>
  <c r="AA45" i="10"/>
  <c r="Z45" i="10"/>
  <c r="AA44" i="10"/>
  <c r="Z44" i="10"/>
  <c r="AA43" i="10"/>
  <c r="Z43" i="10"/>
  <c r="AA42" i="10"/>
  <c r="Z42" i="10"/>
  <c r="AA41" i="10"/>
  <c r="Z41" i="10"/>
  <c r="AA40" i="10"/>
  <c r="Z40" i="10"/>
  <c r="AA39" i="10"/>
  <c r="Z39" i="10"/>
  <c r="AA38" i="10"/>
  <c r="Z38" i="10"/>
  <c r="AA37" i="10"/>
  <c r="Z37" i="10"/>
  <c r="AA36" i="10"/>
  <c r="Z36" i="10"/>
  <c r="AA35" i="10"/>
  <c r="Z35" i="10"/>
  <c r="AA34" i="10"/>
  <c r="Z34" i="10"/>
  <c r="AA33" i="10"/>
  <c r="Z33" i="10"/>
  <c r="AA32" i="10"/>
  <c r="Z32" i="10"/>
  <c r="AA31" i="10"/>
  <c r="Z31" i="10"/>
  <c r="AA30" i="10"/>
  <c r="Z30" i="10"/>
  <c r="AA29" i="10"/>
  <c r="Z29" i="10"/>
  <c r="AA28" i="10"/>
  <c r="Z28" i="10"/>
  <c r="AA27" i="10"/>
  <c r="Z27" i="10"/>
  <c r="AA26" i="10"/>
  <c r="Z26" i="10"/>
  <c r="AA25" i="10"/>
  <c r="Z25" i="10"/>
  <c r="AA24" i="10"/>
  <c r="Z24" i="10"/>
  <c r="AA23" i="10"/>
  <c r="Z23" i="10"/>
  <c r="AA22" i="10"/>
  <c r="Z22" i="10"/>
  <c r="AA21" i="10"/>
  <c r="Z21" i="10"/>
  <c r="AA20" i="10"/>
  <c r="Z20" i="10"/>
  <c r="AA19" i="10"/>
  <c r="Z19" i="10"/>
  <c r="AA18" i="10"/>
  <c r="Z18" i="10"/>
  <c r="AA17" i="10"/>
  <c r="Z17" i="10"/>
  <c r="AA16" i="10"/>
  <c r="Z16" i="10"/>
  <c r="AA15" i="10"/>
  <c r="Z15" i="10"/>
  <c r="AA14" i="10"/>
  <c r="Z14" i="10"/>
  <c r="AA13" i="10"/>
  <c r="Z13" i="10"/>
  <c r="AA12" i="10"/>
  <c r="Z12" i="10"/>
  <c r="AA11" i="10"/>
  <c r="Z11" i="10"/>
  <c r="AA10" i="10"/>
  <c r="Z10" i="10"/>
  <c r="AA9" i="10"/>
  <c r="Z9" i="10"/>
  <c r="AA8" i="10"/>
  <c r="Z8" i="10"/>
  <c r="AA7" i="10"/>
  <c r="Z7" i="10"/>
  <c r="AA6" i="10"/>
  <c r="Z6" i="10"/>
  <c r="AA5" i="10"/>
  <c r="Z5" i="10"/>
  <c r="AA4" i="10"/>
  <c r="Z4" i="10"/>
  <c r="AA3" i="10"/>
  <c r="Z3" i="10"/>
  <c r="AA2" i="10"/>
  <c r="Z2" i="10"/>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G12" i="6"/>
  <c r="H11" i="6"/>
  <c r="G11" i="6"/>
  <c r="H10" i="6"/>
  <c r="G10" i="6"/>
  <c r="H9" i="6"/>
  <c r="G9" i="6"/>
  <c r="H8" i="6"/>
  <c r="G8" i="6"/>
  <c r="H7" i="6"/>
  <c r="G7" i="6"/>
  <c r="H6" i="6"/>
  <c r="G6" i="6"/>
  <c r="H5" i="6"/>
  <c r="G5" i="6"/>
  <c r="H4" i="6"/>
  <c r="G4" i="6"/>
  <c r="H3" i="6"/>
  <c r="G3" i="6"/>
  <c r="H2" i="6"/>
  <c r="G2" i="6"/>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H2" i="5"/>
  <c r="G2" i="5"/>
  <c r="H111" i="4"/>
  <c r="I110" i="4"/>
  <c r="H110" i="4"/>
  <c r="I109" i="4"/>
  <c r="H109" i="4"/>
  <c r="I108" i="4"/>
  <c r="H108" i="4"/>
  <c r="I107" i="4"/>
  <c r="H107" i="4"/>
  <c r="I106" i="4"/>
  <c r="H106" i="4"/>
  <c r="I105" i="4"/>
  <c r="H105" i="4"/>
  <c r="I104" i="4"/>
  <c r="H104" i="4"/>
  <c r="I103" i="4"/>
  <c r="H103" i="4"/>
  <c r="I102" i="4"/>
  <c r="H102" i="4"/>
  <c r="I101" i="4"/>
  <c r="H101" i="4"/>
  <c r="I100" i="4"/>
  <c r="H100" i="4"/>
  <c r="I99" i="4"/>
  <c r="H99" i="4"/>
  <c r="I98" i="4"/>
  <c r="H98" i="4"/>
  <c r="I97" i="4"/>
  <c r="H97" i="4"/>
  <c r="I96" i="4"/>
  <c r="H96" i="4"/>
  <c r="I95" i="4"/>
  <c r="H95" i="4"/>
  <c r="I94" i="4"/>
  <c r="H94" i="4"/>
  <c r="I93" i="4"/>
  <c r="H93" i="4"/>
  <c r="I92" i="4"/>
  <c r="H92" i="4"/>
  <c r="I91" i="4"/>
  <c r="H91" i="4"/>
  <c r="I90" i="4"/>
  <c r="H90" i="4"/>
  <c r="I89" i="4"/>
  <c r="H89" i="4"/>
  <c r="I88" i="4"/>
  <c r="H88" i="4"/>
  <c r="I87" i="4"/>
  <c r="H87" i="4"/>
  <c r="I86" i="4"/>
  <c r="H86" i="4"/>
  <c r="I85" i="4"/>
  <c r="H85" i="4"/>
  <c r="I84" i="4"/>
  <c r="H84" i="4"/>
  <c r="I83" i="4"/>
  <c r="H83" i="4"/>
  <c r="I82" i="4"/>
  <c r="H82" i="4"/>
  <c r="I81" i="4"/>
  <c r="H81" i="4"/>
  <c r="I80" i="4"/>
  <c r="H80" i="4"/>
  <c r="I79" i="4"/>
  <c r="H79" i="4"/>
  <c r="I78" i="4"/>
  <c r="H78" i="4"/>
  <c r="I77" i="4"/>
  <c r="H77" i="4"/>
  <c r="I76" i="4"/>
  <c r="H76" i="4"/>
  <c r="I75" i="4"/>
  <c r="H75" i="4"/>
  <c r="I74" i="4"/>
  <c r="H74" i="4"/>
  <c r="I73" i="4"/>
  <c r="H73" i="4"/>
  <c r="I72" i="4"/>
  <c r="H72" i="4"/>
  <c r="I71" i="4"/>
  <c r="H71" i="4"/>
  <c r="I70" i="4"/>
  <c r="H70" i="4"/>
  <c r="I69" i="4"/>
  <c r="H69" i="4"/>
  <c r="I68" i="4"/>
  <c r="H68" i="4"/>
  <c r="I67" i="4"/>
  <c r="H67" i="4"/>
  <c r="I66" i="4"/>
  <c r="H66" i="4"/>
  <c r="I65" i="4"/>
  <c r="H65" i="4"/>
  <c r="I64" i="4"/>
  <c r="H64" i="4"/>
  <c r="I63" i="4"/>
  <c r="H63" i="4"/>
  <c r="I62" i="4"/>
  <c r="H62" i="4"/>
  <c r="I61" i="4"/>
  <c r="H61" i="4"/>
  <c r="I60" i="4"/>
  <c r="H60" i="4"/>
  <c r="I59" i="4"/>
  <c r="H59" i="4"/>
  <c r="I58" i="4"/>
  <c r="H58" i="4"/>
  <c r="I57" i="4"/>
  <c r="H57" i="4"/>
  <c r="I56" i="4"/>
  <c r="H56" i="4"/>
  <c r="I55" i="4"/>
  <c r="H55" i="4"/>
  <c r="I54" i="4"/>
  <c r="H54" i="4"/>
  <c r="I53" i="4"/>
  <c r="H53" i="4"/>
  <c r="I52" i="4"/>
  <c r="H52" i="4"/>
  <c r="I51" i="4"/>
  <c r="H51" i="4"/>
  <c r="I50" i="4"/>
  <c r="H50" i="4"/>
  <c r="I49" i="4"/>
  <c r="H49" i="4"/>
  <c r="I48" i="4"/>
  <c r="H48" i="4"/>
  <c r="I47" i="4"/>
  <c r="H47" i="4"/>
  <c r="I46" i="4"/>
  <c r="H46" i="4"/>
  <c r="I45" i="4"/>
  <c r="H45" i="4"/>
  <c r="I44" i="4"/>
  <c r="H44" i="4"/>
  <c r="I43" i="4"/>
  <c r="H43" i="4"/>
  <c r="I42" i="4"/>
  <c r="H42" i="4"/>
  <c r="I41" i="4"/>
  <c r="H41" i="4"/>
  <c r="I40" i="4"/>
  <c r="H40" i="4"/>
  <c r="I39" i="4"/>
  <c r="H39" i="4"/>
  <c r="I38" i="4"/>
  <c r="H38" i="4"/>
  <c r="I37" i="4"/>
  <c r="H37" i="4"/>
  <c r="I36" i="4"/>
  <c r="H36" i="4"/>
  <c r="I35" i="4"/>
  <c r="H35" i="4"/>
  <c r="I34" i="4"/>
  <c r="H34" i="4"/>
  <c r="I33" i="4"/>
  <c r="H33" i="4"/>
  <c r="I32" i="4"/>
  <c r="H32" i="4"/>
  <c r="I31" i="4"/>
  <c r="H31" i="4"/>
  <c r="I30" i="4"/>
  <c r="H30" i="4"/>
  <c r="I29" i="4"/>
  <c r="H29" i="4"/>
  <c r="I28" i="4"/>
  <c r="H28" i="4"/>
  <c r="I27" i="4"/>
  <c r="H27" i="4"/>
  <c r="I26" i="4"/>
  <c r="H26" i="4"/>
  <c r="I25" i="4"/>
  <c r="H25" i="4"/>
  <c r="I24" i="4"/>
  <c r="H24" i="4"/>
  <c r="I23" i="4"/>
  <c r="H23" i="4"/>
  <c r="I22" i="4"/>
  <c r="H22" i="4"/>
  <c r="I21" i="4"/>
  <c r="H21" i="4"/>
  <c r="I20" i="4"/>
  <c r="H20" i="4"/>
  <c r="I19" i="4"/>
  <c r="H19" i="4"/>
  <c r="I18" i="4"/>
  <c r="H18" i="4"/>
  <c r="I17" i="4"/>
  <c r="H17" i="4"/>
  <c r="I16" i="4"/>
  <c r="H16" i="4"/>
  <c r="I15" i="4"/>
  <c r="H15" i="4"/>
  <c r="I14" i="4"/>
  <c r="H14" i="4"/>
  <c r="I13" i="4"/>
  <c r="H13" i="4"/>
  <c r="I12" i="4"/>
  <c r="H12" i="4"/>
  <c r="I11" i="4"/>
  <c r="H11" i="4"/>
  <c r="I10" i="4"/>
  <c r="H10" i="4"/>
  <c r="I9" i="4"/>
  <c r="H9" i="4"/>
  <c r="I8" i="4"/>
  <c r="H8" i="4"/>
  <c r="I7" i="4"/>
  <c r="H7" i="4"/>
  <c r="I6" i="4"/>
  <c r="H6" i="4"/>
  <c r="I5" i="4"/>
  <c r="H5" i="4"/>
  <c r="I4" i="4"/>
  <c r="H4" i="4"/>
  <c r="I3" i="4"/>
  <c r="H3" i="4"/>
  <c r="I2" i="4"/>
  <c r="H2" i="4"/>
  <c r="I119" i="3"/>
  <c r="H119" i="3"/>
  <c r="I166" i="3"/>
  <c r="H166" i="3"/>
  <c r="I154" i="3"/>
  <c r="H154" i="3"/>
  <c r="I124" i="3"/>
  <c r="H124" i="3"/>
  <c r="I162" i="3"/>
  <c r="H162" i="3"/>
  <c r="I158" i="3"/>
  <c r="H158" i="3"/>
  <c r="I191" i="3"/>
  <c r="H191" i="3"/>
  <c r="I189" i="3"/>
  <c r="H189" i="3"/>
  <c r="I153" i="3"/>
  <c r="H153" i="3"/>
  <c r="I122" i="3"/>
  <c r="H122" i="3"/>
  <c r="I152" i="3"/>
  <c r="H152" i="3"/>
  <c r="I176" i="3"/>
  <c r="H176" i="3"/>
  <c r="I156" i="3"/>
  <c r="H156" i="3"/>
  <c r="I184" i="3"/>
  <c r="H184" i="3"/>
  <c r="I188" i="3"/>
  <c r="H188" i="3"/>
  <c r="I131" i="3"/>
  <c r="H131" i="3"/>
  <c r="I171" i="3"/>
  <c r="H171" i="3"/>
  <c r="I157" i="3"/>
  <c r="H157" i="3"/>
  <c r="I185" i="3"/>
  <c r="H185" i="3"/>
  <c r="I161" i="3"/>
  <c r="H161" i="3"/>
  <c r="I187" i="3"/>
  <c r="H187" i="3"/>
  <c r="I127" i="3"/>
  <c r="H127" i="3"/>
  <c r="I112" i="3"/>
  <c r="H112" i="3"/>
  <c r="I163" i="3"/>
  <c r="H163" i="3"/>
  <c r="I164" i="3"/>
  <c r="H164" i="3"/>
  <c r="I159" i="3"/>
  <c r="H159" i="3"/>
  <c r="I144" i="3"/>
  <c r="H144" i="3"/>
  <c r="I137" i="3"/>
  <c r="H137" i="3"/>
  <c r="I172" i="3"/>
  <c r="H172" i="3"/>
  <c r="I160" i="3"/>
  <c r="H160" i="3"/>
  <c r="I165" i="3"/>
  <c r="H165" i="3"/>
  <c r="I180" i="3"/>
  <c r="H180" i="3"/>
  <c r="I177" i="3"/>
  <c r="H177" i="3"/>
  <c r="I126" i="3"/>
  <c r="H126" i="3"/>
  <c r="I175" i="3"/>
  <c r="H175" i="3"/>
  <c r="I179" i="3"/>
  <c r="H179" i="3"/>
  <c r="I182" i="3"/>
  <c r="H182" i="3"/>
  <c r="I123" i="3"/>
  <c r="H123" i="3"/>
  <c r="I105" i="3"/>
  <c r="H105" i="3"/>
  <c r="I168" i="3"/>
  <c r="H168" i="3"/>
  <c r="I115" i="3"/>
  <c r="H115" i="3"/>
  <c r="I178" i="3"/>
  <c r="H178" i="3"/>
  <c r="I136" i="3"/>
  <c r="H136" i="3"/>
  <c r="I186" i="3"/>
  <c r="H186" i="3"/>
  <c r="I145" i="3"/>
  <c r="H145" i="3"/>
  <c r="I138" i="3"/>
  <c r="H138" i="3"/>
  <c r="I169" i="3"/>
  <c r="H169" i="3"/>
  <c r="I167" i="3"/>
  <c r="H167" i="3"/>
  <c r="I170" i="3"/>
  <c r="H170" i="3"/>
  <c r="I173" i="3"/>
  <c r="H173" i="3"/>
  <c r="I65" i="3"/>
  <c r="H65" i="3"/>
  <c r="I111" i="3"/>
  <c r="H111" i="3"/>
  <c r="I181" i="3"/>
  <c r="H181" i="3"/>
  <c r="I190" i="3"/>
  <c r="H190" i="3"/>
  <c r="I108" i="3"/>
  <c r="H108" i="3"/>
  <c r="I192" i="3"/>
  <c r="H192" i="3"/>
  <c r="I146" i="3"/>
  <c r="H146" i="3"/>
  <c r="I143" i="3"/>
  <c r="H143" i="3"/>
  <c r="I128" i="3"/>
  <c r="H128" i="3"/>
  <c r="I174" i="3"/>
  <c r="H174" i="3"/>
  <c r="I155" i="3"/>
  <c r="H155" i="3"/>
  <c r="I89" i="3"/>
  <c r="H89" i="3"/>
  <c r="I129" i="3"/>
  <c r="H129" i="3"/>
  <c r="I114" i="3"/>
  <c r="H114" i="3"/>
  <c r="I79" i="3"/>
  <c r="H79" i="3"/>
  <c r="I102" i="3"/>
  <c r="H102" i="3"/>
  <c r="I118" i="3"/>
  <c r="H118" i="3"/>
  <c r="I148" i="3"/>
  <c r="H148" i="3"/>
  <c r="I140" i="3"/>
  <c r="H140" i="3"/>
  <c r="I141" i="3"/>
  <c r="H141" i="3"/>
  <c r="I95" i="3"/>
  <c r="H95" i="3"/>
  <c r="I56" i="3"/>
  <c r="H56" i="3"/>
  <c r="I120" i="3"/>
  <c r="H120" i="3"/>
  <c r="I116" i="3"/>
  <c r="H116" i="3"/>
  <c r="I151" i="3"/>
  <c r="H151" i="3"/>
  <c r="I125" i="3"/>
  <c r="H125" i="3"/>
  <c r="I81" i="3"/>
  <c r="H81" i="3"/>
  <c r="I139" i="3"/>
  <c r="H139" i="3"/>
  <c r="I91" i="3"/>
  <c r="H91" i="3"/>
  <c r="I41" i="3"/>
  <c r="H41" i="3"/>
  <c r="I133" i="3"/>
  <c r="H133" i="3"/>
  <c r="I134" i="3"/>
  <c r="H134" i="3"/>
  <c r="I66" i="3"/>
  <c r="H66" i="3"/>
  <c r="I94" i="3"/>
  <c r="H94" i="3"/>
  <c r="I45" i="3"/>
  <c r="H45" i="3"/>
  <c r="I142" i="3"/>
  <c r="H142" i="3"/>
  <c r="I117" i="3"/>
  <c r="H117" i="3"/>
  <c r="I150" i="3"/>
  <c r="H150" i="3"/>
  <c r="I130" i="3"/>
  <c r="H130" i="3"/>
  <c r="I90" i="3"/>
  <c r="H90" i="3"/>
  <c r="I83" i="3"/>
  <c r="H83" i="3"/>
  <c r="I113" i="3"/>
  <c r="H113" i="3"/>
  <c r="I149" i="3"/>
  <c r="H149" i="3"/>
  <c r="I96" i="3"/>
  <c r="H96" i="3"/>
  <c r="I135" i="3"/>
  <c r="H135" i="3"/>
  <c r="I107" i="3"/>
  <c r="H107" i="3"/>
  <c r="I58" i="3"/>
  <c r="H58" i="3"/>
  <c r="I106" i="3"/>
  <c r="H106" i="3"/>
  <c r="I84" i="3"/>
  <c r="H84" i="3"/>
  <c r="I98" i="3"/>
  <c r="H98" i="3"/>
  <c r="I61" i="3"/>
  <c r="H61" i="3"/>
  <c r="I47" i="3"/>
  <c r="H47" i="3"/>
  <c r="I97" i="3"/>
  <c r="H97" i="3"/>
  <c r="I77" i="3"/>
  <c r="H77" i="3"/>
  <c r="I104" i="3"/>
  <c r="H104" i="3"/>
  <c r="I88" i="3"/>
  <c r="H88" i="3"/>
  <c r="I62" i="3"/>
  <c r="H62" i="3"/>
  <c r="I85" i="3"/>
  <c r="H85" i="3"/>
  <c r="I82" i="3"/>
  <c r="H82" i="3"/>
  <c r="I40" i="3"/>
  <c r="H40" i="3"/>
  <c r="I109" i="3"/>
  <c r="H109" i="3"/>
  <c r="I44" i="3"/>
  <c r="H44" i="3"/>
  <c r="I101" i="3"/>
  <c r="H101" i="3"/>
  <c r="I55" i="3"/>
  <c r="H55" i="3"/>
  <c r="I74" i="3"/>
  <c r="H74" i="3"/>
  <c r="I49" i="3"/>
  <c r="H49" i="3"/>
  <c r="I75" i="3"/>
  <c r="H75" i="3"/>
  <c r="I64" i="3"/>
  <c r="H64" i="3"/>
  <c r="I72" i="3"/>
  <c r="H72" i="3"/>
  <c r="I51" i="3"/>
  <c r="H51" i="3"/>
  <c r="I87" i="3"/>
  <c r="H87" i="3"/>
  <c r="I52" i="3"/>
  <c r="H52" i="3"/>
  <c r="I68" i="3"/>
  <c r="H68" i="3"/>
  <c r="I86" i="3"/>
  <c r="H86" i="3"/>
  <c r="I57" i="3"/>
  <c r="H57" i="3"/>
  <c r="I67" i="3"/>
  <c r="H67" i="3"/>
  <c r="I132" i="3"/>
  <c r="H132" i="3"/>
  <c r="I103" i="3"/>
  <c r="H103" i="3"/>
  <c r="I99" i="3"/>
  <c r="H99" i="3"/>
  <c r="I70" i="3"/>
  <c r="H70" i="3"/>
  <c r="I100" i="3"/>
  <c r="H100" i="3"/>
  <c r="I110" i="3"/>
  <c r="H110" i="3"/>
  <c r="I73" i="3"/>
  <c r="H73" i="3"/>
  <c r="I121" i="3"/>
  <c r="H121" i="3"/>
  <c r="I69" i="3"/>
  <c r="H69" i="3"/>
  <c r="I93" i="3"/>
  <c r="H93" i="3"/>
  <c r="I54" i="3"/>
  <c r="H54" i="3"/>
  <c r="I92" i="3"/>
  <c r="H92" i="3"/>
  <c r="I76" i="3"/>
  <c r="H76" i="3"/>
  <c r="I35" i="3"/>
  <c r="H35" i="3"/>
  <c r="I38" i="3"/>
  <c r="H38" i="3"/>
  <c r="I78" i="3"/>
  <c r="H78" i="3"/>
  <c r="I26" i="3"/>
  <c r="H26" i="3"/>
  <c r="I30" i="3"/>
  <c r="H30" i="3"/>
  <c r="I60" i="3"/>
  <c r="H60" i="3"/>
  <c r="I71" i="3"/>
  <c r="H71" i="3"/>
  <c r="I42" i="3"/>
  <c r="H42" i="3"/>
  <c r="I20" i="3"/>
  <c r="H20" i="3"/>
  <c r="I80" i="3"/>
  <c r="H80" i="3"/>
  <c r="I63" i="3"/>
  <c r="H63" i="3"/>
  <c r="I32" i="3"/>
  <c r="H32" i="3"/>
  <c r="I16" i="3"/>
  <c r="H16" i="3"/>
  <c r="I36" i="3"/>
  <c r="H36" i="3"/>
  <c r="I29" i="3"/>
  <c r="H29" i="3"/>
  <c r="I19" i="3"/>
  <c r="H19" i="3"/>
  <c r="I59" i="3"/>
  <c r="H59" i="3"/>
  <c r="I50" i="3"/>
  <c r="H50" i="3"/>
  <c r="I23" i="3"/>
  <c r="H23" i="3"/>
  <c r="I53" i="3"/>
  <c r="H53" i="3"/>
  <c r="I46" i="3"/>
  <c r="H46" i="3"/>
  <c r="I39" i="3"/>
  <c r="H39" i="3"/>
  <c r="I43" i="3"/>
  <c r="H43" i="3"/>
  <c r="I37" i="3"/>
  <c r="H37" i="3"/>
  <c r="I48" i="3"/>
  <c r="H48" i="3"/>
  <c r="I14" i="3"/>
  <c r="H14" i="3"/>
  <c r="I4" i="3"/>
  <c r="H4" i="3"/>
  <c r="I34" i="3"/>
  <c r="H34" i="3"/>
  <c r="I24" i="3"/>
  <c r="H24" i="3"/>
  <c r="I21" i="3"/>
  <c r="H21" i="3"/>
  <c r="I27" i="3"/>
  <c r="H27" i="3"/>
  <c r="I12" i="3"/>
  <c r="H12" i="3"/>
  <c r="I15" i="3"/>
  <c r="H15" i="3"/>
  <c r="I13" i="3"/>
  <c r="H13" i="3"/>
  <c r="I25" i="3"/>
  <c r="H25" i="3"/>
  <c r="I33" i="3"/>
  <c r="H33" i="3"/>
  <c r="I22" i="3"/>
  <c r="H22" i="3"/>
  <c r="I31" i="3"/>
  <c r="H31" i="3"/>
  <c r="I3" i="3"/>
  <c r="H3" i="3"/>
  <c r="I28" i="3"/>
  <c r="H28" i="3"/>
  <c r="I17" i="3"/>
  <c r="H17" i="3"/>
  <c r="I18" i="3"/>
  <c r="H18" i="3"/>
  <c r="I9" i="3"/>
  <c r="H9" i="3"/>
  <c r="I11" i="3"/>
  <c r="H11" i="3"/>
  <c r="I6" i="3"/>
  <c r="H6" i="3"/>
  <c r="I10" i="3"/>
  <c r="H10" i="3"/>
  <c r="I7" i="3"/>
  <c r="H7" i="3"/>
  <c r="I5" i="3"/>
  <c r="H5" i="3"/>
  <c r="I8" i="3"/>
  <c r="H8" i="3"/>
  <c r="I2" i="3"/>
  <c r="H2" i="3"/>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5" i="2"/>
  <c r="H45" i="2"/>
  <c r="I44" i="2"/>
  <c r="H44" i="2"/>
  <c r="I43" i="2"/>
  <c r="H43" i="2"/>
  <c r="I42" i="2"/>
  <c r="H42" i="2"/>
  <c r="I41" i="2"/>
  <c r="H41" i="2"/>
  <c r="I40" i="2"/>
  <c r="H40" i="2"/>
  <c r="I39" i="2"/>
  <c r="H39"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I6" i="2"/>
  <c r="H6" i="2"/>
  <c r="I5" i="2"/>
  <c r="H5" i="2"/>
  <c r="I4" i="2"/>
  <c r="H4" i="2"/>
  <c r="I3" i="2"/>
  <c r="H3" i="2"/>
  <c r="I2" i="2"/>
  <c r="H2" i="2"/>
  <c r="I135" i="2"/>
  <c r="H135" i="2"/>
  <c r="I134" i="2"/>
  <c r="H134" i="2"/>
  <c r="I133" i="2"/>
  <c r="H133" i="2"/>
  <c r="I132" i="2"/>
  <c r="H132" i="2"/>
  <c r="I131" i="2"/>
  <c r="I147" i="3"/>
  <c r="H147" i="3"/>
  <c r="I183" i="3"/>
  <c r="H183" i="3"/>
  <c r="I112" i="4"/>
  <c r="H112" i="4"/>
  <c r="I111" i="4"/>
  <c r="H46" i="5"/>
  <c r="H33" i="6"/>
  <c r="G33" i="6"/>
  <c r="H32" i="6"/>
  <c r="G32" i="6"/>
  <c r="H31" i="6"/>
  <c r="AA645" i="10"/>
  <c r="Z645" i="10"/>
  <c r="AA644" i="10"/>
  <c r="Z644" i="10"/>
  <c r="AA643" i="10"/>
  <c r="Z643" i="10"/>
  <c r="AA642" i="10"/>
  <c r="Z642" i="10"/>
  <c r="AA641" i="10"/>
  <c r="A10" i="4"/>
  <c r="A8" i="4"/>
  <c r="A26" i="4"/>
  <c r="A23" i="4"/>
  <c r="A4" i="4"/>
  <c r="A6" i="4"/>
  <c r="A13" i="4"/>
  <c r="A5" i="4"/>
  <c r="A7" i="4"/>
  <c r="A3" i="4"/>
  <c r="A2" i="4"/>
  <c r="A32" i="4"/>
  <c r="A9" i="4"/>
  <c r="A11" i="4"/>
  <c r="A18" i="4"/>
  <c r="A12" i="4"/>
  <c r="A16" i="4"/>
  <c r="A25" i="4"/>
  <c r="A47" i="4"/>
  <c r="A21" i="4"/>
  <c r="A39" i="4"/>
  <c r="A20" i="4"/>
  <c r="A22" i="4"/>
  <c r="A29" i="4"/>
  <c r="A14" i="4"/>
  <c r="A34" i="4"/>
  <c r="A33" i="4"/>
  <c r="A24" i="4"/>
  <c r="A37" i="4"/>
  <c r="A15" i="4"/>
  <c r="A40" i="4"/>
  <c r="A27" i="4"/>
  <c r="A54" i="4"/>
  <c r="A28" i="4"/>
  <c r="A53" i="4"/>
  <c r="A35" i="4"/>
  <c r="A41" i="4"/>
  <c r="A110" i="4"/>
  <c r="A31" i="4"/>
  <c r="A48" i="4"/>
  <c r="A43" i="4"/>
  <c r="A45" i="4"/>
  <c r="A50" i="4"/>
  <c r="A51" i="4"/>
  <c r="A19" i="4"/>
  <c r="A30" i="4"/>
  <c r="A36" i="4"/>
  <c r="A44" i="4"/>
  <c r="A93" i="4"/>
  <c r="A63" i="4"/>
  <c r="A49" i="4"/>
  <c r="A42" i="4"/>
  <c r="A52" i="4"/>
  <c r="A68" i="4"/>
  <c r="A86" i="4"/>
  <c r="A91" i="4"/>
  <c r="A58" i="4"/>
  <c r="A56" i="4"/>
  <c r="A81" i="4"/>
  <c r="A96" i="4"/>
  <c r="A38" i="4"/>
  <c r="A62" i="4"/>
  <c r="A76" i="4"/>
  <c r="A70" i="4"/>
  <c r="A73" i="4"/>
  <c r="A61" i="4"/>
  <c r="A55" i="4"/>
  <c r="A78" i="4"/>
  <c r="A66" i="4"/>
  <c r="A88" i="4"/>
  <c r="A46" i="4"/>
  <c r="A72" i="4"/>
  <c r="A57" i="4"/>
  <c r="A108" i="4"/>
  <c r="A67" i="4"/>
  <c r="A87" i="4"/>
  <c r="A105" i="4"/>
  <c r="A94" i="4"/>
  <c r="A60" i="4"/>
  <c r="A101" i="4"/>
  <c r="A106" i="4"/>
  <c r="A69" i="4"/>
  <c r="A84" i="4"/>
  <c r="A95" i="4"/>
  <c r="A71" i="4"/>
  <c r="A64" i="4"/>
  <c r="A98" i="4"/>
  <c r="A74" i="4"/>
  <c r="A107" i="4"/>
  <c r="A97" i="4"/>
  <c r="A59" i="4"/>
  <c r="A85" i="4"/>
  <c r="A80" i="4"/>
  <c r="A75" i="4"/>
  <c r="A104" i="4"/>
  <c r="A111" i="4"/>
  <c r="A83" i="4"/>
  <c r="A90" i="4"/>
  <c r="A82" i="4"/>
  <c r="A109" i="4"/>
  <c r="A102" i="4"/>
  <c r="A92" i="4"/>
  <c r="A77" i="4"/>
  <c r="A103" i="4"/>
  <c r="A79" i="4"/>
  <c r="A99" i="4"/>
  <c r="A112" i="4"/>
  <c r="A65" i="4"/>
  <c r="A100" i="4"/>
  <c r="A89" i="4"/>
  <c r="A17" i="4"/>
  <c r="A8" i="3"/>
  <c r="A5" i="3"/>
  <c r="A7" i="3"/>
  <c r="A10" i="3"/>
  <c r="A6" i="3"/>
  <c r="A11" i="3"/>
  <c r="A9" i="3"/>
  <c r="A18" i="3"/>
  <c r="A17" i="3"/>
  <c r="A28" i="3"/>
  <c r="A3" i="3"/>
  <c r="A31" i="3"/>
  <c r="A22" i="3"/>
  <c r="A33" i="3"/>
  <c r="A25" i="3"/>
  <c r="A13" i="3"/>
  <c r="A15" i="3"/>
  <c r="A12" i="3"/>
  <c r="A27" i="3"/>
  <c r="A21" i="3"/>
  <c r="A24" i="3"/>
  <c r="A34" i="3"/>
  <c r="A4" i="3"/>
  <c r="A14" i="3"/>
  <c r="A48" i="3"/>
  <c r="A37" i="3"/>
  <c r="A43" i="3"/>
  <c r="A39" i="3"/>
  <c r="A46" i="3"/>
  <c r="A53" i="3"/>
  <c r="A23" i="3"/>
  <c r="A50" i="3"/>
  <c r="A59" i="3"/>
  <c r="A19" i="3"/>
  <c r="A29" i="3"/>
  <c r="A36" i="3"/>
  <c r="A16" i="3"/>
  <c r="A32" i="3"/>
  <c r="A63" i="3"/>
  <c r="A80" i="3"/>
  <c r="A20" i="3"/>
  <c r="A42" i="3"/>
  <c r="A71" i="3"/>
  <c r="A60" i="3"/>
  <c r="A30" i="3"/>
  <c r="A26" i="3"/>
  <c r="A78" i="3"/>
  <c r="A38" i="3"/>
  <c r="A35" i="3"/>
  <c r="A76" i="3"/>
  <c r="A92" i="3"/>
  <c r="A54" i="3"/>
  <c r="A93" i="3"/>
  <c r="A69" i="3"/>
  <c r="A121" i="3"/>
  <c r="A73" i="3"/>
  <c r="A110" i="3"/>
  <c r="A100" i="3"/>
  <c r="A70" i="3"/>
  <c r="A99" i="3"/>
  <c r="A103" i="3"/>
  <c r="A132" i="3"/>
  <c r="A67" i="3"/>
  <c r="A57" i="3"/>
  <c r="A86" i="3"/>
  <c r="A68" i="3"/>
  <c r="A52" i="3"/>
  <c r="A87" i="3"/>
  <c r="A51" i="3"/>
  <c r="A72" i="3"/>
  <c r="A64" i="3"/>
  <c r="A75" i="3"/>
  <c r="A49" i="3"/>
  <c r="A74" i="3"/>
  <c r="A55" i="3"/>
  <c r="A101" i="3"/>
  <c r="A44" i="3"/>
  <c r="A109" i="3"/>
  <c r="A40" i="3"/>
  <c r="A82" i="3"/>
  <c r="A85" i="3"/>
  <c r="A62" i="3"/>
  <c r="A88" i="3"/>
  <c r="A104" i="3"/>
  <c r="A77" i="3"/>
  <c r="A97" i="3"/>
  <c r="A47" i="3"/>
  <c r="A61" i="3"/>
  <c r="A98" i="3"/>
  <c r="A84" i="3"/>
  <c r="A106" i="3"/>
  <c r="A58" i="3"/>
  <c r="A107" i="3"/>
  <c r="A135" i="3"/>
  <c r="A96" i="3"/>
  <c r="A149" i="3"/>
  <c r="A113" i="3"/>
  <c r="A83" i="3"/>
  <c r="A90" i="3"/>
  <c r="A130" i="3"/>
  <c r="A150" i="3"/>
  <c r="A117" i="3"/>
  <c r="A142" i="3"/>
  <c r="A45" i="3"/>
  <c r="A94" i="3"/>
  <c r="A66" i="3"/>
  <c r="A134" i="3"/>
  <c r="A133" i="3"/>
  <c r="A41" i="3"/>
  <c r="A91" i="3"/>
  <c r="A139" i="3"/>
  <c r="A81" i="3"/>
  <c r="A125" i="3"/>
  <c r="A151" i="3"/>
  <c r="A116" i="3"/>
  <c r="A120" i="3"/>
  <c r="A56" i="3"/>
  <c r="A95" i="3"/>
  <c r="A141" i="3"/>
  <c r="A140" i="3"/>
  <c r="A148" i="3"/>
  <c r="A118" i="3"/>
  <c r="A102" i="3"/>
  <c r="A79" i="3"/>
  <c r="A114" i="3"/>
  <c r="A129" i="3"/>
  <c r="A89" i="3"/>
  <c r="A155" i="3"/>
  <c r="A174" i="3"/>
  <c r="A128" i="3"/>
  <c r="A143" i="3"/>
  <c r="A146" i="3"/>
  <c r="A192" i="3"/>
  <c r="A108" i="3"/>
  <c r="A190" i="3"/>
  <c r="A181" i="3"/>
  <c r="A111" i="3"/>
  <c r="A65" i="3"/>
  <c r="A173" i="3"/>
  <c r="A170" i="3"/>
  <c r="A167" i="3"/>
  <c r="A169" i="3"/>
  <c r="A138" i="3"/>
  <c r="A145" i="3"/>
  <c r="A186" i="3"/>
  <c r="A136" i="3"/>
  <c r="A178" i="3"/>
  <c r="A115" i="3"/>
  <c r="A168" i="3"/>
  <c r="A105" i="3"/>
  <c r="A123" i="3"/>
  <c r="A182" i="3"/>
  <c r="A179" i="3"/>
  <c r="A175" i="3"/>
  <c r="A126" i="3"/>
  <c r="A177" i="3"/>
  <c r="A180" i="3"/>
  <c r="A165" i="3"/>
  <c r="A160" i="3"/>
  <c r="A172" i="3"/>
  <c r="A137" i="3"/>
  <c r="A144" i="3"/>
  <c r="A159" i="3"/>
  <c r="A164" i="3"/>
  <c r="A163" i="3"/>
  <c r="A112" i="3"/>
  <c r="A127" i="3"/>
  <c r="A187" i="3"/>
  <c r="A161" i="3"/>
  <c r="A185" i="3"/>
  <c r="A157" i="3"/>
  <c r="A171" i="3"/>
  <c r="A131" i="3"/>
  <c r="A188" i="3"/>
  <c r="A184" i="3"/>
  <c r="A156" i="3"/>
  <c r="A176" i="3"/>
  <c r="A152" i="3"/>
  <c r="A122" i="3"/>
  <c r="A153" i="3"/>
  <c r="A189" i="3"/>
  <c r="A191" i="3"/>
  <c r="A158" i="3"/>
  <c r="A162" i="3"/>
  <c r="A124" i="3"/>
  <c r="A154" i="3"/>
  <c r="A166" i="3"/>
  <c r="A119" i="3"/>
  <c r="A183" i="3"/>
  <c r="A147" i="3"/>
  <c r="A2" i="3"/>
  <c r="A2" i="2"/>
  <c r="A7" i="2"/>
  <c r="A4" i="2"/>
  <c r="A5" i="2"/>
  <c r="A8" i="2"/>
  <c r="A6" i="2"/>
  <c r="A37" i="2"/>
  <c r="A11" i="2"/>
  <c r="A32" i="2"/>
  <c r="A13" i="2"/>
  <c r="A10" i="2"/>
  <c r="A21" i="2"/>
  <c r="A12" i="2"/>
  <c r="A17" i="2"/>
  <c r="A14" i="2"/>
  <c r="A26" i="2"/>
  <c r="A43" i="2"/>
  <c r="A16" i="2"/>
  <c r="A42" i="2"/>
  <c r="A29" i="2"/>
  <c r="A25" i="2"/>
  <c r="A44" i="2"/>
  <c r="A30" i="2"/>
  <c r="A39" i="2"/>
  <c r="A18" i="2"/>
  <c r="A41" i="2"/>
  <c r="A36" i="2"/>
  <c r="A52" i="2"/>
  <c r="A33" i="2"/>
  <c r="A60" i="2"/>
  <c r="A22" i="2"/>
  <c r="A9" i="2"/>
  <c r="A24" i="2"/>
  <c r="A49" i="2"/>
  <c r="A35" i="2"/>
  <c r="A20" i="2"/>
  <c r="A31" i="2"/>
  <c r="A34" i="2"/>
  <c r="A19" i="2"/>
  <c r="A69" i="2"/>
  <c r="A28" i="2"/>
  <c r="A64" i="2"/>
  <c r="A54" i="2"/>
  <c r="A96" i="2"/>
  <c r="A45" i="2"/>
  <c r="A15" i="2"/>
  <c r="A47" i="2"/>
  <c r="A46" i="2"/>
  <c r="A23" i="2"/>
  <c r="A48" i="2"/>
  <c r="A71" i="2"/>
  <c r="A74" i="2"/>
  <c r="A51" i="2"/>
  <c r="A67" i="2"/>
  <c r="A50" i="2"/>
  <c r="A65" i="2"/>
  <c r="A53" i="2"/>
  <c r="A88" i="2"/>
  <c r="A38" i="2"/>
  <c r="A61" i="2"/>
  <c r="A87" i="2"/>
  <c r="A86" i="2"/>
  <c r="A40" i="2"/>
  <c r="A68" i="2"/>
  <c r="A80" i="2"/>
  <c r="A94" i="2"/>
  <c r="A76" i="2"/>
  <c r="A104" i="2"/>
  <c r="A89" i="2"/>
  <c r="A27" i="2"/>
  <c r="A73" i="2"/>
  <c r="A83" i="2"/>
  <c r="A107" i="2"/>
  <c r="A95" i="2"/>
  <c r="A116" i="2"/>
  <c r="A82" i="2"/>
  <c r="A55" i="2"/>
  <c r="A128" i="2"/>
  <c r="A117" i="2"/>
  <c r="A103" i="2"/>
  <c r="A77" i="2"/>
  <c r="A105" i="2"/>
  <c r="A72" i="2"/>
  <c r="A66" i="2"/>
  <c r="A106" i="2"/>
  <c r="A58" i="2"/>
  <c r="A112" i="2"/>
  <c r="A113" i="2"/>
  <c r="A59" i="2"/>
  <c r="A119" i="2"/>
  <c r="A101" i="2"/>
  <c r="A79" i="2"/>
  <c r="A97" i="2"/>
  <c r="A81" i="2"/>
  <c r="A109" i="2"/>
  <c r="A110" i="2"/>
  <c r="A100" i="2"/>
  <c r="A92" i="2"/>
  <c r="A84" i="2"/>
  <c r="A70" i="2"/>
  <c r="A99" i="2"/>
  <c r="A130" i="2"/>
  <c r="A124" i="2"/>
  <c r="A102" i="2"/>
  <c r="A63" i="2"/>
  <c r="A75" i="2"/>
  <c r="A62" i="2"/>
  <c r="A118" i="2"/>
  <c r="A127" i="2"/>
  <c r="A91" i="2"/>
  <c r="A120" i="2"/>
  <c r="A85" i="2"/>
  <c r="A129" i="2"/>
  <c r="A90" i="2"/>
  <c r="A134" i="2"/>
  <c r="A131" i="2"/>
  <c r="A132" i="2"/>
  <c r="A108" i="2"/>
  <c r="A56" i="2"/>
  <c r="A111" i="2"/>
  <c r="A135" i="2"/>
  <c r="A93" i="2"/>
  <c r="A122" i="2"/>
  <c r="A57" i="2"/>
  <c r="A114" i="2"/>
  <c r="A98" i="2"/>
  <c r="A126" i="2"/>
  <c r="A133" i="2"/>
  <c r="A125" i="2"/>
  <c r="A121" i="2"/>
  <c r="A115" i="2"/>
  <c r="A78" i="2"/>
  <c r="A123" i="2"/>
  <c r="A3" i="2"/>
  <c r="I3" i="5"/>
  <c r="J3" i="5"/>
  <c r="K3" i="5"/>
  <c r="L3" i="5"/>
  <c r="I4" i="5"/>
  <c r="J4" i="5"/>
  <c r="K4" i="5"/>
  <c r="L4" i="5"/>
  <c r="I5" i="5"/>
  <c r="J5" i="5"/>
  <c r="K5" i="5"/>
  <c r="L5" i="5"/>
  <c r="I6" i="5"/>
  <c r="J6" i="5"/>
  <c r="K6" i="5"/>
  <c r="L6" i="5"/>
  <c r="I7" i="5"/>
  <c r="J7" i="5"/>
  <c r="K7" i="5"/>
  <c r="L7" i="5"/>
  <c r="I8" i="5"/>
  <c r="J8" i="5"/>
  <c r="K8" i="5"/>
  <c r="L8" i="5"/>
  <c r="I9" i="5"/>
  <c r="J9" i="5"/>
  <c r="K9" i="5"/>
  <c r="L9" i="5"/>
  <c r="I10" i="5"/>
  <c r="J10" i="5"/>
  <c r="K10" i="5"/>
  <c r="L10" i="5"/>
  <c r="I11" i="5"/>
  <c r="J11" i="5"/>
  <c r="K11" i="5"/>
  <c r="L11" i="5"/>
  <c r="I12" i="5"/>
  <c r="J12" i="5"/>
  <c r="K12" i="5"/>
  <c r="L12" i="5"/>
  <c r="I13" i="5"/>
  <c r="J13" i="5"/>
  <c r="K13" i="5"/>
  <c r="L13" i="5"/>
  <c r="I14" i="5"/>
  <c r="J14" i="5"/>
  <c r="K14" i="5"/>
  <c r="L14" i="5"/>
  <c r="I15" i="5"/>
  <c r="J15" i="5"/>
  <c r="K15" i="5"/>
  <c r="L15" i="5"/>
  <c r="I16" i="5"/>
  <c r="J16" i="5"/>
  <c r="K16" i="5"/>
  <c r="L16" i="5"/>
  <c r="I17" i="5"/>
  <c r="J17" i="5"/>
  <c r="K17" i="5"/>
  <c r="L17" i="5"/>
  <c r="I18" i="5"/>
  <c r="J18" i="5"/>
  <c r="K18" i="5"/>
  <c r="L18" i="5"/>
  <c r="I19" i="5"/>
  <c r="J19" i="5"/>
  <c r="K19" i="5"/>
  <c r="L19" i="5"/>
  <c r="I20" i="5"/>
  <c r="J20" i="5"/>
  <c r="K20" i="5"/>
  <c r="L20" i="5"/>
  <c r="I21" i="5"/>
  <c r="J21" i="5"/>
  <c r="K21" i="5"/>
  <c r="L21" i="5"/>
  <c r="I22" i="5"/>
  <c r="J22" i="5"/>
  <c r="K22" i="5"/>
  <c r="L22" i="5"/>
  <c r="I23" i="5"/>
  <c r="J23" i="5"/>
  <c r="K23" i="5"/>
  <c r="L23" i="5"/>
  <c r="I24" i="5"/>
  <c r="J24" i="5"/>
  <c r="K24" i="5"/>
  <c r="L24" i="5"/>
  <c r="I25" i="5"/>
  <c r="J25" i="5"/>
  <c r="K25" i="5"/>
  <c r="L25" i="5"/>
  <c r="I26" i="5"/>
  <c r="J26" i="5"/>
  <c r="K26" i="5"/>
  <c r="L26" i="5"/>
  <c r="I27" i="5"/>
  <c r="J27" i="5"/>
  <c r="K27" i="5"/>
  <c r="L27" i="5"/>
  <c r="I28" i="5"/>
  <c r="J28" i="5"/>
  <c r="K28" i="5"/>
  <c r="L28" i="5"/>
  <c r="I29" i="5"/>
  <c r="J29" i="5"/>
  <c r="K29" i="5"/>
  <c r="L29" i="5"/>
  <c r="I30" i="5"/>
  <c r="J30" i="5"/>
  <c r="K30" i="5"/>
  <c r="L30" i="5"/>
  <c r="I31" i="5"/>
  <c r="J31" i="5"/>
  <c r="K31" i="5"/>
  <c r="L31" i="5"/>
  <c r="I32" i="5"/>
  <c r="J32" i="5"/>
  <c r="K32" i="5"/>
  <c r="L32" i="5"/>
  <c r="I33" i="5"/>
  <c r="J33" i="5"/>
  <c r="K33" i="5"/>
  <c r="L33" i="5"/>
  <c r="I34" i="5"/>
  <c r="J34" i="5"/>
  <c r="K34" i="5"/>
  <c r="L34" i="5"/>
  <c r="I35" i="5"/>
  <c r="J35" i="5"/>
  <c r="K35" i="5"/>
  <c r="L35" i="5"/>
  <c r="I36" i="5"/>
  <c r="J36" i="5"/>
  <c r="K36" i="5"/>
  <c r="L36" i="5"/>
  <c r="I37" i="5"/>
  <c r="J37" i="5"/>
  <c r="K37" i="5"/>
  <c r="L37" i="5"/>
  <c r="I38" i="5"/>
  <c r="J38" i="5"/>
  <c r="K38" i="5"/>
  <c r="L38" i="5"/>
  <c r="I39" i="5"/>
  <c r="J39" i="5"/>
  <c r="K39" i="5"/>
  <c r="L39" i="5"/>
  <c r="I40" i="5"/>
  <c r="J40" i="5"/>
  <c r="K40" i="5"/>
  <c r="L40" i="5"/>
  <c r="I41" i="5"/>
  <c r="J41" i="5"/>
  <c r="K41" i="5"/>
  <c r="L41" i="5"/>
  <c r="I42" i="5"/>
  <c r="J42" i="5"/>
  <c r="K42" i="5"/>
  <c r="L42" i="5"/>
  <c r="I43" i="5"/>
  <c r="J43" i="5"/>
  <c r="K43" i="5"/>
  <c r="L43" i="5"/>
  <c r="I44" i="5"/>
  <c r="J44" i="5"/>
  <c r="K44" i="5"/>
  <c r="L44" i="5"/>
  <c r="I45" i="5"/>
  <c r="J45" i="5"/>
  <c r="K45" i="5"/>
  <c r="L45" i="5"/>
  <c r="I46" i="5"/>
  <c r="J46" i="5"/>
  <c r="K46" i="5"/>
  <c r="L46" i="5"/>
  <c r="L2" i="5"/>
  <c r="K2" i="5"/>
  <c r="J2" i="5"/>
  <c r="I2" i="5"/>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2" i="6"/>
  <c r="C83" i="9"/>
  <c r="J3" i="6"/>
  <c r="K3" i="6"/>
  <c r="J4" i="6"/>
  <c r="K4" i="6"/>
  <c r="J5" i="6"/>
  <c r="K5" i="6"/>
  <c r="J6" i="6"/>
  <c r="K6" i="6"/>
  <c r="J7" i="6"/>
  <c r="K7" i="6"/>
  <c r="J8" i="6"/>
  <c r="K8" i="6"/>
  <c r="J9" i="6"/>
  <c r="K9" i="6"/>
  <c r="J10" i="6"/>
  <c r="K10" i="6"/>
  <c r="J11" i="6"/>
  <c r="K11" i="6"/>
  <c r="J12" i="6"/>
  <c r="K12" i="6"/>
  <c r="J13" i="6"/>
  <c r="K13" i="6"/>
  <c r="J14" i="6"/>
  <c r="K14" i="6"/>
  <c r="J15" i="6"/>
  <c r="K15" i="6"/>
  <c r="J16" i="6"/>
  <c r="K16" i="6"/>
  <c r="J17" i="6"/>
  <c r="K17" i="6"/>
  <c r="J18" i="6"/>
  <c r="K18" i="6"/>
  <c r="J19" i="6"/>
  <c r="K19" i="6"/>
  <c r="J20" i="6"/>
  <c r="K20" i="6"/>
  <c r="J21" i="6"/>
  <c r="K21" i="6"/>
  <c r="J22" i="6"/>
  <c r="K22" i="6"/>
  <c r="J23" i="6"/>
  <c r="K23" i="6"/>
  <c r="J24" i="6"/>
  <c r="K24" i="6"/>
  <c r="J25" i="6"/>
  <c r="K25" i="6"/>
  <c r="J26" i="6"/>
  <c r="K26" i="6"/>
  <c r="J27" i="6"/>
  <c r="K27" i="6"/>
  <c r="J28" i="6"/>
  <c r="K28" i="6"/>
  <c r="J29" i="6"/>
  <c r="K29" i="6"/>
  <c r="J30" i="6"/>
  <c r="K30" i="6"/>
  <c r="J31" i="6"/>
  <c r="K31" i="6"/>
  <c r="J32" i="6"/>
  <c r="K32" i="6"/>
  <c r="J33" i="6"/>
  <c r="K2" i="6"/>
  <c r="J2" i="6"/>
  <c r="C45" i="9"/>
  <c r="E45" i="9" s="1"/>
  <c r="C2" i="9"/>
  <c r="E2" i="9" s="1"/>
  <c r="C3" i="9"/>
  <c r="E3" i="9" s="1"/>
  <c r="C4" i="9"/>
  <c r="G4" i="9" s="1"/>
  <c r="C5" i="9"/>
  <c r="E5" i="9" s="1"/>
  <c r="C6" i="9"/>
  <c r="E6" i="9" s="1"/>
  <c r="C7" i="9"/>
  <c r="G7" i="9" s="1"/>
  <c r="C8" i="9"/>
  <c r="E8" i="9" s="1"/>
  <c r="C9" i="9"/>
  <c r="E9" i="9" s="1"/>
  <c r="C10" i="9"/>
  <c r="G10" i="9" s="1"/>
  <c r="C11" i="9"/>
  <c r="E11" i="9" s="1"/>
  <c r="C12" i="9"/>
  <c r="E12" i="9" s="1"/>
  <c r="C13" i="9"/>
  <c r="G13" i="9" s="1"/>
  <c r="C14" i="9"/>
  <c r="E14" i="9" s="1"/>
  <c r="C15" i="9"/>
  <c r="E15" i="9" s="1"/>
  <c r="C16" i="9"/>
  <c r="G16" i="9" s="1"/>
  <c r="E16" i="9"/>
  <c r="C17" i="9"/>
  <c r="E17" i="9" s="1"/>
  <c r="C18" i="9"/>
  <c r="E18" i="9" s="1"/>
  <c r="C19" i="9"/>
  <c r="G19" i="9" s="1"/>
  <c r="C20" i="9"/>
  <c r="E20" i="9" s="1"/>
  <c r="C21" i="9"/>
  <c r="E21" i="9" s="1"/>
  <c r="C22" i="9"/>
  <c r="G22" i="9" s="1"/>
  <c r="C23" i="9"/>
  <c r="E23" i="9" s="1"/>
  <c r="C24" i="9"/>
  <c r="E24" i="9" s="1"/>
  <c r="C25" i="9"/>
  <c r="G25" i="9" s="1"/>
  <c r="C26" i="9"/>
  <c r="E26" i="9" s="1"/>
  <c r="C27" i="9"/>
  <c r="E27" i="9" s="1"/>
  <c r="C28" i="9"/>
  <c r="G28" i="9" s="1"/>
  <c r="C29" i="9"/>
  <c r="E29" i="9" s="1"/>
  <c r="C30" i="9"/>
  <c r="E30" i="9" s="1"/>
  <c r="C31" i="9"/>
  <c r="G31" i="9" s="1"/>
  <c r="C32" i="9"/>
  <c r="E32" i="9" s="1"/>
  <c r="C33" i="9"/>
  <c r="E33" i="9" s="1"/>
  <c r="C34" i="9"/>
  <c r="G34" i="9" s="1"/>
  <c r="C35" i="9"/>
  <c r="E35" i="9" s="1"/>
  <c r="C36" i="9"/>
  <c r="E36" i="9" s="1"/>
  <c r="C37" i="9"/>
  <c r="G37" i="9" s="1"/>
  <c r="C38" i="9"/>
  <c r="E38" i="9" s="1"/>
  <c r="E39" i="9"/>
  <c r="F39" i="9"/>
  <c r="G39" i="9"/>
  <c r="C40" i="9"/>
  <c r="F40" i="9" s="1"/>
  <c r="E41" i="9"/>
  <c r="F41" i="9"/>
  <c r="G41" i="9"/>
  <c r="C42" i="9"/>
  <c r="E42" i="9" s="1"/>
  <c r="C43" i="9"/>
  <c r="E43" i="9" s="1"/>
  <c r="C44" i="9"/>
  <c r="F44" i="9" s="1"/>
  <c r="C46" i="9"/>
  <c r="E46" i="9" s="1"/>
  <c r="F46" i="9"/>
  <c r="C47" i="9"/>
  <c r="F47" i="9" s="1"/>
  <c r="C48" i="9"/>
  <c r="E48" i="9" s="1"/>
  <c r="C49" i="9"/>
  <c r="E49" i="9" s="1"/>
  <c r="F49" i="9"/>
  <c r="C50" i="9"/>
  <c r="F50" i="9" s="1"/>
  <c r="E51" i="9"/>
  <c r="F51" i="9"/>
  <c r="G51" i="9"/>
  <c r="C52" i="9"/>
  <c r="E52" i="9" s="1"/>
  <c r="C53" i="9"/>
  <c r="G53" i="9" s="1"/>
  <c r="C54" i="9"/>
  <c r="E54" i="9" s="1"/>
  <c r="C55" i="9"/>
  <c r="E55" i="9" s="1"/>
  <c r="C56" i="9"/>
  <c r="G56" i="9" s="1"/>
  <c r="C57" i="9"/>
  <c r="E57" i="9" s="1"/>
  <c r="C58" i="9"/>
  <c r="E58" i="9" s="1"/>
  <c r="C59" i="9"/>
  <c r="G59" i="9" s="1"/>
  <c r="E59" i="9"/>
  <c r="C60" i="9"/>
  <c r="E60" i="9" s="1"/>
  <c r="C61" i="9"/>
  <c r="E61" i="9" s="1"/>
  <c r="C62" i="9"/>
  <c r="G62" i="9" s="1"/>
  <c r="C63" i="9"/>
  <c r="E63" i="9" s="1"/>
  <c r="C64" i="9"/>
  <c r="E64" i="9" s="1"/>
  <c r="C65" i="9"/>
  <c r="G65" i="9" s="1"/>
  <c r="C66" i="9"/>
  <c r="E66" i="9" s="1"/>
  <c r="C67" i="9"/>
  <c r="E67" i="9" s="1"/>
  <c r="C68" i="9"/>
  <c r="G68" i="9" s="1"/>
  <c r="C69" i="9"/>
  <c r="E69" i="9" s="1"/>
  <c r="C70" i="9"/>
  <c r="E70" i="9" s="1"/>
  <c r="C71" i="9"/>
  <c r="G71" i="9" s="1"/>
  <c r="C72" i="9"/>
  <c r="E72" i="9" s="1"/>
  <c r="C73" i="9"/>
  <c r="E73" i="9" s="1"/>
  <c r="C74" i="9"/>
  <c r="G74" i="9" s="1"/>
  <c r="C75" i="9"/>
  <c r="E75" i="9" s="1"/>
  <c r="C76" i="9"/>
  <c r="E76" i="9" s="1"/>
  <c r="C77" i="9"/>
  <c r="G77" i="9" s="1"/>
  <c r="C78" i="9"/>
  <c r="E78" i="9" s="1"/>
  <c r="C79" i="9"/>
  <c r="E79" i="9" s="1"/>
  <c r="C80" i="9"/>
  <c r="G80" i="9" s="1"/>
  <c r="C81" i="9"/>
  <c r="E81" i="9" s="1"/>
  <c r="C82" i="9"/>
  <c r="E82" i="9" s="1"/>
  <c r="G83" i="9"/>
  <c r="C84" i="9"/>
  <c r="E84" i="9" s="1"/>
  <c r="C85" i="9"/>
  <c r="E85" i="9" s="1"/>
  <c r="C86" i="9"/>
  <c r="G86" i="9" s="1"/>
  <c r="C87" i="9"/>
  <c r="E87" i="9" s="1"/>
  <c r="C88" i="9"/>
  <c r="E88" i="9" s="1"/>
  <c r="C89" i="9"/>
  <c r="G89" i="9" s="1"/>
  <c r="E89" i="9"/>
  <c r="C90" i="9"/>
  <c r="E90" i="9" s="1"/>
  <c r="C91" i="9"/>
  <c r="E91" i="9" s="1"/>
  <c r="C92" i="9"/>
  <c r="G92" i="9" s="1"/>
  <c r="C93" i="9"/>
  <c r="E93" i="9" s="1"/>
  <c r="C94" i="9"/>
  <c r="E94" i="9" s="1"/>
  <c r="C95" i="9"/>
  <c r="G95" i="9" s="1"/>
  <c r="C96" i="9"/>
  <c r="E96" i="9" s="1"/>
  <c r="C97" i="9"/>
  <c r="E97" i="9" s="1"/>
  <c r="C98" i="9"/>
  <c r="G98" i="9" s="1"/>
  <c r="C99" i="9"/>
  <c r="E99" i="9" s="1"/>
  <c r="C100" i="9"/>
  <c r="E100" i="9" s="1"/>
  <c r="C101" i="9"/>
  <c r="G101" i="9" s="1"/>
  <c r="C102" i="9"/>
  <c r="E102" i="9" s="1"/>
  <c r="C103" i="9"/>
  <c r="E103" i="9" s="1"/>
  <c r="C104" i="9"/>
  <c r="G104" i="9" s="1"/>
  <c r="C105" i="9"/>
  <c r="E105" i="9" s="1"/>
  <c r="G105" i="9"/>
  <c r="C106" i="9"/>
  <c r="E106" i="9" s="1"/>
  <c r="C107" i="9"/>
  <c r="G107" i="9" s="1"/>
  <c r="C108" i="9"/>
  <c r="E108" i="9" s="1"/>
  <c r="C109" i="9"/>
  <c r="E109" i="9" s="1"/>
  <c r="C110" i="9"/>
  <c r="G110" i="9" s="1"/>
  <c r="E110" i="9"/>
  <c r="C111" i="9"/>
  <c r="E111" i="9" s="1"/>
  <c r="C112" i="9"/>
  <c r="E112" i="9" s="1"/>
  <c r="C113" i="9"/>
  <c r="G113" i="9" s="1"/>
  <c r="C114" i="9"/>
  <c r="E114" i="9" s="1"/>
  <c r="C115" i="9"/>
  <c r="E115" i="9" s="1"/>
  <c r="C116" i="9"/>
  <c r="G116" i="9" s="1"/>
  <c r="C117" i="9"/>
  <c r="E117" i="9" s="1"/>
  <c r="C118" i="9"/>
  <c r="E118" i="9" s="1"/>
  <c r="C119" i="9"/>
  <c r="G119" i="9" s="1"/>
  <c r="C120" i="9"/>
  <c r="E120" i="9" s="1"/>
  <c r="G120" i="9"/>
  <c r="C121" i="9"/>
  <c r="E121" i="9" s="1"/>
  <c r="C122" i="9"/>
  <c r="G122" i="9" s="1"/>
  <c r="C123" i="9"/>
  <c r="E123" i="9" s="1"/>
  <c r="C124" i="9"/>
  <c r="E124" i="9" s="1"/>
  <c r="C125" i="9"/>
  <c r="G125" i="9" s="1"/>
  <c r="C126" i="9"/>
  <c r="E126" i="9" s="1"/>
  <c r="C127" i="9"/>
  <c r="E127" i="9" s="1"/>
  <c r="C128" i="9"/>
  <c r="G128" i="9" s="1"/>
  <c r="C129" i="9"/>
  <c r="E129" i="9" s="1"/>
  <c r="C130" i="9"/>
  <c r="E130" i="9" s="1"/>
  <c r="E131" i="9"/>
  <c r="F131" i="9"/>
  <c r="G131" i="9"/>
  <c r="C132" i="9"/>
  <c r="F132" i="9" s="1"/>
  <c r="E132" i="9"/>
  <c r="C133" i="9"/>
  <c r="F133" i="9" s="1"/>
  <c r="C134" i="9"/>
  <c r="G134" i="9" s="1"/>
  <c r="C135" i="9"/>
  <c r="F135" i="9" s="1"/>
  <c r="C136" i="9"/>
  <c r="F136" i="9" s="1"/>
  <c r="C137" i="9"/>
  <c r="G137" i="9" s="1"/>
  <c r="F137" i="9"/>
  <c r="C138" i="9"/>
  <c r="F138" i="9" s="1"/>
  <c r="C139" i="9"/>
  <c r="F139" i="9" s="1"/>
  <c r="C140" i="9"/>
  <c r="G140" i="9" s="1"/>
  <c r="C141" i="9"/>
  <c r="F141" i="9" s="1"/>
  <c r="C142" i="9"/>
  <c r="F142" i="9" s="1"/>
  <c r="C143" i="9"/>
  <c r="G143" i="9" s="1"/>
  <c r="C144" i="9"/>
  <c r="F144" i="9" s="1"/>
  <c r="C145" i="9"/>
  <c r="F145" i="9" s="1"/>
  <c r="C146" i="9"/>
  <c r="G146" i="9" s="1"/>
  <c r="C147" i="9"/>
  <c r="F147" i="9" s="1"/>
  <c r="C148" i="9"/>
  <c r="F148" i="9" s="1"/>
  <c r="E148" i="9"/>
  <c r="C149" i="9"/>
  <c r="G149" i="9" s="1"/>
  <c r="C150" i="9"/>
  <c r="F150" i="9" s="1"/>
  <c r="E150" i="9"/>
  <c r="C151" i="9"/>
  <c r="F151" i="9" s="1"/>
  <c r="E151" i="9"/>
  <c r="Y645" i="10"/>
  <c r="Y644" i="10"/>
  <c r="Y643" i="10"/>
  <c r="Y642" i="10"/>
  <c r="Y641" i="10"/>
  <c r="Y640" i="10"/>
  <c r="Y639" i="10"/>
  <c r="Y638" i="10"/>
  <c r="Y637" i="10"/>
  <c r="Y636" i="10"/>
  <c r="Y635" i="10"/>
  <c r="Y634" i="10"/>
  <c r="Y633" i="10"/>
  <c r="Y632" i="10"/>
  <c r="Y631" i="10"/>
  <c r="Y630" i="10"/>
  <c r="Y629" i="10"/>
  <c r="Y628" i="10"/>
  <c r="Y627" i="10"/>
  <c r="Y626" i="10"/>
  <c r="Y625" i="10"/>
  <c r="Y624" i="10"/>
  <c r="Y623" i="10"/>
  <c r="Y622" i="10"/>
  <c r="Y621" i="10"/>
  <c r="Y620" i="10"/>
  <c r="Y619" i="10"/>
  <c r="Y618" i="10"/>
  <c r="Y617" i="10"/>
  <c r="Y616" i="10"/>
  <c r="Y615" i="10"/>
  <c r="Y614" i="10"/>
  <c r="Y613" i="10"/>
  <c r="Y612" i="10"/>
  <c r="Y611" i="10"/>
  <c r="Y610" i="10"/>
  <c r="Y609" i="10"/>
  <c r="Y608" i="10"/>
  <c r="Y607" i="10"/>
  <c r="Y606" i="10"/>
  <c r="Y605" i="10"/>
  <c r="Y604" i="10"/>
  <c r="Y603" i="10"/>
  <c r="Y602" i="10"/>
  <c r="Y601" i="10"/>
  <c r="Y600" i="10"/>
  <c r="Y599" i="10"/>
  <c r="Y598" i="10"/>
  <c r="Y597" i="10"/>
  <c r="Y596" i="10"/>
  <c r="Y595" i="10"/>
  <c r="Y594" i="10"/>
  <c r="Y593" i="10"/>
  <c r="Y592" i="10"/>
  <c r="Y591" i="10"/>
  <c r="Y590" i="10"/>
  <c r="Y589" i="10"/>
  <c r="Y588" i="10"/>
  <c r="Y587" i="10"/>
  <c r="Y586" i="10"/>
  <c r="Y585" i="10"/>
  <c r="Y584" i="10"/>
  <c r="Y583" i="10"/>
  <c r="Y582" i="10"/>
  <c r="Y581" i="10"/>
  <c r="Y580" i="10"/>
  <c r="Y579" i="10"/>
  <c r="Y578" i="10"/>
  <c r="Y577" i="10"/>
  <c r="Y576" i="10"/>
  <c r="Y575" i="10"/>
  <c r="Y574" i="10"/>
  <c r="Y573" i="10"/>
  <c r="Y572" i="10"/>
  <c r="Y571" i="10"/>
  <c r="Y570" i="10"/>
  <c r="Y569" i="10"/>
  <c r="Y568" i="10"/>
  <c r="Y567" i="10"/>
  <c r="Y566" i="10"/>
  <c r="Y565" i="10"/>
  <c r="Y564" i="10"/>
  <c r="Y563" i="10"/>
  <c r="Y562" i="10"/>
  <c r="Y561" i="10"/>
  <c r="Y560" i="10"/>
  <c r="Y559" i="10"/>
  <c r="Y558" i="10"/>
  <c r="Y557" i="10"/>
  <c r="Y556" i="10"/>
  <c r="Y555" i="10"/>
  <c r="Y554" i="10"/>
  <c r="Y553" i="10"/>
  <c r="Y552" i="10"/>
  <c r="Y551" i="10"/>
  <c r="Y550" i="10"/>
  <c r="Y549" i="10"/>
  <c r="Y548" i="10"/>
  <c r="Y547" i="10"/>
  <c r="Y546" i="10"/>
  <c r="Y545" i="10"/>
  <c r="Y544" i="10"/>
  <c r="Y543" i="10"/>
  <c r="Y542" i="10"/>
  <c r="Y541" i="10"/>
  <c r="Y540" i="10"/>
  <c r="Y539" i="10"/>
  <c r="Y538" i="10"/>
  <c r="Y537" i="10"/>
  <c r="Y536" i="10"/>
  <c r="Y535" i="10"/>
  <c r="Y534" i="10"/>
  <c r="Y533" i="10"/>
  <c r="Y532" i="10"/>
  <c r="Y531" i="10"/>
  <c r="Y530" i="10"/>
  <c r="Y529" i="10"/>
  <c r="Y528" i="10"/>
  <c r="Y527" i="10"/>
  <c r="Y526" i="10"/>
  <c r="Y525" i="10"/>
  <c r="Y524" i="10"/>
  <c r="Y523" i="10"/>
  <c r="Y522" i="10"/>
  <c r="Y521" i="10"/>
  <c r="Y520" i="10"/>
  <c r="Y519" i="10"/>
  <c r="Y518" i="10"/>
  <c r="Y517" i="10"/>
  <c r="Y516" i="10"/>
  <c r="Y515" i="10"/>
  <c r="Y514" i="10"/>
  <c r="Y513" i="10"/>
  <c r="Y512" i="10"/>
  <c r="Y511" i="10"/>
  <c r="Y510" i="10"/>
  <c r="Y509" i="10"/>
  <c r="Y508" i="10"/>
  <c r="Y507" i="10"/>
  <c r="Y506" i="10"/>
  <c r="Y505" i="10"/>
  <c r="Y504" i="10"/>
  <c r="Y503" i="10"/>
  <c r="Y502" i="10"/>
  <c r="Y501" i="10"/>
  <c r="Y500" i="10"/>
  <c r="Y499" i="10"/>
  <c r="Y498" i="10"/>
  <c r="Y497" i="10"/>
  <c r="Y496" i="10"/>
  <c r="Y495" i="10"/>
  <c r="Y494" i="10"/>
  <c r="Y493" i="10"/>
  <c r="Y492" i="10"/>
  <c r="Y491" i="10"/>
  <c r="Y490" i="10"/>
  <c r="Y489" i="10"/>
  <c r="Y488" i="10"/>
  <c r="Y487" i="10"/>
  <c r="Y486" i="10"/>
  <c r="Y485" i="10"/>
  <c r="Y484" i="10"/>
  <c r="Y483" i="10"/>
  <c r="Y482" i="10"/>
  <c r="Y481" i="10"/>
  <c r="Y480" i="10"/>
  <c r="Y479" i="10"/>
  <c r="Y478" i="10"/>
  <c r="Y477" i="10"/>
  <c r="Y476" i="10"/>
  <c r="Y475" i="10"/>
  <c r="Y474" i="10"/>
  <c r="Y473" i="10"/>
  <c r="Y472" i="10"/>
  <c r="Y471" i="10"/>
  <c r="Y470" i="10"/>
  <c r="Y469" i="10"/>
  <c r="Y468" i="10"/>
  <c r="Y467" i="10"/>
  <c r="Y466" i="10"/>
  <c r="Y465" i="10"/>
  <c r="Y464" i="10"/>
  <c r="Y463" i="10"/>
  <c r="Y462" i="10"/>
  <c r="Y461" i="10"/>
  <c r="Y460" i="10"/>
  <c r="Y459" i="10"/>
  <c r="Y458" i="10"/>
  <c r="Y457" i="10"/>
  <c r="Y456" i="10"/>
  <c r="Y455" i="10"/>
  <c r="Y454" i="10"/>
  <c r="Y453" i="10"/>
  <c r="Y452" i="10"/>
  <c r="Y451" i="10"/>
  <c r="Y450" i="10"/>
  <c r="Y449" i="10"/>
  <c r="Y448" i="10"/>
  <c r="Y447" i="10"/>
  <c r="Y446" i="10"/>
  <c r="Y445" i="10"/>
  <c r="Y444" i="10"/>
  <c r="Y443" i="10"/>
  <c r="Y442" i="10"/>
  <c r="Y441" i="10"/>
  <c r="Y440" i="10"/>
  <c r="Y439" i="10"/>
  <c r="Y438" i="10"/>
  <c r="Y437" i="10"/>
  <c r="Y436" i="10"/>
  <c r="Y435" i="10"/>
  <c r="Y434" i="10"/>
  <c r="Y433" i="10"/>
  <c r="Y432" i="10"/>
  <c r="Y431" i="10"/>
  <c r="Y430" i="10"/>
  <c r="Y429" i="10"/>
  <c r="Y428" i="10"/>
  <c r="Y427" i="10"/>
  <c r="Y426" i="10"/>
  <c r="Y425" i="10"/>
  <c r="Y424" i="10"/>
  <c r="Y423" i="10"/>
  <c r="Y422" i="10"/>
  <c r="Y421" i="10"/>
  <c r="Y420" i="10"/>
  <c r="Y419" i="10"/>
  <c r="Y418" i="10"/>
  <c r="Y417" i="10"/>
  <c r="Y416" i="10"/>
  <c r="Y415" i="10"/>
  <c r="Y414" i="10"/>
  <c r="Y413" i="10"/>
  <c r="Y412" i="10"/>
  <c r="Y411" i="10"/>
  <c r="Y410" i="10"/>
  <c r="Y409" i="10"/>
  <c r="Y408" i="10"/>
  <c r="Y407" i="10"/>
  <c r="Y406" i="10"/>
  <c r="Y405" i="10"/>
  <c r="Y404" i="10"/>
  <c r="Y403" i="10"/>
  <c r="Y402" i="10"/>
  <c r="Y401" i="10"/>
  <c r="Y400" i="10"/>
  <c r="Y399" i="10"/>
  <c r="Y398" i="10"/>
  <c r="Y397" i="10"/>
  <c r="Y396" i="10"/>
  <c r="Y395" i="10"/>
  <c r="Y394" i="10"/>
  <c r="Y393" i="10"/>
  <c r="Y392" i="10"/>
  <c r="Y391" i="10"/>
  <c r="Y390" i="10"/>
  <c r="Y389" i="10"/>
  <c r="Y388" i="10"/>
  <c r="Y387" i="10"/>
  <c r="Y386" i="10"/>
  <c r="Y385" i="10"/>
  <c r="Y384" i="10"/>
  <c r="Y383" i="10"/>
  <c r="Y382" i="10"/>
  <c r="Y381" i="10"/>
  <c r="Y380" i="10"/>
  <c r="Y379" i="10"/>
  <c r="Y378" i="10"/>
  <c r="Y377" i="10"/>
  <c r="Y376" i="10"/>
  <c r="Y375" i="10"/>
  <c r="Y374" i="10"/>
  <c r="Y373" i="10"/>
  <c r="Y372" i="10"/>
  <c r="Y371" i="10"/>
  <c r="Y370" i="10"/>
  <c r="Y369" i="10"/>
  <c r="Y368" i="10"/>
  <c r="Y367" i="10"/>
  <c r="Y366" i="10"/>
  <c r="Y365" i="10"/>
  <c r="Y364" i="10"/>
  <c r="Y363" i="10"/>
  <c r="Y362" i="10"/>
  <c r="Y361" i="10"/>
  <c r="Y360" i="10"/>
  <c r="Y359" i="10"/>
  <c r="Y358" i="10"/>
  <c r="Y357" i="10"/>
  <c r="Y356" i="10"/>
  <c r="Y355" i="10"/>
  <c r="Y354" i="10"/>
  <c r="Y353" i="10"/>
  <c r="Y352" i="10"/>
  <c r="Y351" i="10"/>
  <c r="Y350" i="10"/>
  <c r="Y349" i="10"/>
  <c r="Y348" i="10"/>
  <c r="Y347" i="10"/>
  <c r="Y346" i="10"/>
  <c r="Y345" i="10"/>
  <c r="Y344" i="10"/>
  <c r="Y343" i="10"/>
  <c r="Y342" i="10"/>
  <c r="Y341" i="10"/>
  <c r="Y340" i="10"/>
  <c r="Y339" i="10"/>
  <c r="Y338" i="10"/>
  <c r="Y337" i="10"/>
  <c r="Y336" i="10"/>
  <c r="Y335" i="10"/>
  <c r="Y334" i="10"/>
  <c r="Y333" i="10"/>
  <c r="Y332" i="10"/>
  <c r="Y331" i="10"/>
  <c r="Y330" i="10"/>
  <c r="Y329" i="10"/>
  <c r="Y328" i="10"/>
  <c r="Y327" i="10"/>
  <c r="Y326" i="10"/>
  <c r="Y325" i="10"/>
  <c r="Y324" i="10"/>
  <c r="Y323" i="10"/>
  <c r="Y322" i="10"/>
  <c r="Y321" i="10"/>
  <c r="Y320" i="10"/>
  <c r="Y319" i="10"/>
  <c r="Y318" i="10"/>
  <c r="Y317" i="10"/>
  <c r="Y316" i="10"/>
  <c r="Y315" i="10"/>
  <c r="Y314" i="10"/>
  <c r="Y313" i="10"/>
  <c r="Y312" i="10"/>
  <c r="Y311" i="10"/>
  <c r="Y310" i="10"/>
  <c r="Y309" i="10"/>
  <c r="Y308" i="10"/>
  <c r="Y307" i="10"/>
  <c r="Y306" i="10"/>
  <c r="Y305" i="10"/>
  <c r="Y304" i="10"/>
  <c r="Y303" i="10"/>
  <c r="Y302" i="10"/>
  <c r="Y301" i="10"/>
  <c r="Y300" i="10"/>
  <c r="Y299" i="10"/>
  <c r="Y298" i="10"/>
  <c r="Y297" i="10"/>
  <c r="Y296" i="10"/>
  <c r="Y295" i="10"/>
  <c r="Y294" i="10"/>
  <c r="Y293" i="10"/>
  <c r="Y292" i="10"/>
  <c r="Y291" i="10"/>
  <c r="Y290" i="10"/>
  <c r="Y289" i="10"/>
  <c r="Y288" i="10"/>
  <c r="Y287" i="10"/>
  <c r="Y286" i="10"/>
  <c r="Y285" i="10"/>
  <c r="Y284" i="10"/>
  <c r="Y283" i="10"/>
  <c r="Y282" i="10"/>
  <c r="Y281" i="10"/>
  <c r="Y280" i="10"/>
  <c r="Y279" i="10"/>
  <c r="Y278" i="10"/>
  <c r="Y277" i="10"/>
  <c r="Y276" i="10"/>
  <c r="Y275" i="10"/>
  <c r="Y274" i="10"/>
  <c r="Y273" i="10"/>
  <c r="Y272" i="10"/>
  <c r="Y271" i="10"/>
  <c r="Y270" i="10"/>
  <c r="Y269" i="10"/>
  <c r="Y268" i="10"/>
  <c r="Y267" i="10"/>
  <c r="Y266" i="10"/>
  <c r="Y265" i="10"/>
  <c r="Y264" i="10"/>
  <c r="Y263" i="10"/>
  <c r="Y262" i="10"/>
  <c r="Y261" i="10"/>
  <c r="Y260" i="10"/>
  <c r="Y259" i="10"/>
  <c r="Y258" i="10"/>
  <c r="Y257" i="10"/>
  <c r="Y256" i="10"/>
  <c r="Y255" i="10"/>
  <c r="Y254" i="10"/>
  <c r="Y253" i="10"/>
  <c r="Y252" i="10"/>
  <c r="Y251" i="10"/>
  <c r="Y250" i="10"/>
  <c r="Y249" i="10"/>
  <c r="Y248" i="10"/>
  <c r="Y247" i="10"/>
  <c r="Y246" i="10"/>
  <c r="Y245" i="10"/>
  <c r="Y244" i="10"/>
  <c r="Y243" i="10"/>
  <c r="Y242" i="10"/>
  <c r="Y241" i="10"/>
  <c r="Y240" i="10"/>
  <c r="Y239" i="10"/>
  <c r="Y238" i="10"/>
  <c r="Y237" i="10"/>
  <c r="Y236" i="10"/>
  <c r="Y235" i="10"/>
  <c r="Y234" i="10"/>
  <c r="Y233" i="10"/>
  <c r="Y232" i="10"/>
  <c r="Y231" i="10"/>
  <c r="Y230" i="10"/>
  <c r="Y229" i="10"/>
  <c r="Y228" i="10"/>
  <c r="Y227" i="10"/>
  <c r="Y226" i="10"/>
  <c r="Y225" i="10"/>
  <c r="Y224" i="10"/>
  <c r="Y223" i="10"/>
  <c r="Y222" i="10"/>
  <c r="Y221" i="10"/>
  <c r="Y220" i="10"/>
  <c r="Y219" i="10"/>
  <c r="Y218" i="10"/>
  <c r="Y217" i="10"/>
  <c r="Y216" i="10"/>
  <c r="Y215" i="10"/>
  <c r="Y214" i="10"/>
  <c r="Y213" i="10"/>
  <c r="Y212" i="10"/>
  <c r="Y211" i="10"/>
  <c r="Y210" i="10"/>
  <c r="Y209" i="10"/>
  <c r="Y208" i="10"/>
  <c r="Y207" i="10"/>
  <c r="Y206" i="10"/>
  <c r="Y205" i="10"/>
  <c r="Y204" i="10"/>
  <c r="Y203" i="10"/>
  <c r="Y202" i="10"/>
  <c r="Y201" i="10"/>
  <c r="Y200" i="10"/>
  <c r="Y199" i="10"/>
  <c r="Y198" i="10"/>
  <c r="Y197" i="10"/>
  <c r="Y196" i="10"/>
  <c r="Y195" i="10"/>
  <c r="Y194" i="10"/>
  <c r="Y193" i="10"/>
  <c r="Y192" i="10"/>
  <c r="Y191" i="10"/>
  <c r="Y190" i="10"/>
  <c r="Y189" i="10"/>
  <c r="Y188" i="10"/>
  <c r="Y187" i="10"/>
  <c r="Y186" i="10"/>
  <c r="Y185" i="10"/>
  <c r="Y184" i="10"/>
  <c r="Y183" i="10"/>
  <c r="Y182" i="10"/>
  <c r="Y181" i="10"/>
  <c r="Y180" i="10"/>
  <c r="Y179" i="10"/>
  <c r="Y178" i="10"/>
  <c r="Y177" i="10"/>
  <c r="Y176" i="10"/>
  <c r="Y175" i="10"/>
  <c r="Y174" i="10"/>
  <c r="Y173" i="10"/>
  <c r="Y172" i="10"/>
  <c r="Y171" i="10"/>
  <c r="Y170" i="10"/>
  <c r="Y169" i="10"/>
  <c r="Y168" i="10"/>
  <c r="Y167" i="10"/>
  <c r="Y166" i="10"/>
  <c r="Y165" i="10"/>
  <c r="Y164" i="10"/>
  <c r="Y163" i="10"/>
  <c r="Y162" i="10"/>
  <c r="Y161" i="10"/>
  <c r="Y160" i="10"/>
  <c r="Y159" i="10"/>
  <c r="Y158" i="10"/>
  <c r="Y157" i="10"/>
  <c r="Y156" i="10"/>
  <c r="Y155" i="10"/>
  <c r="Y154" i="10"/>
  <c r="Y153" i="10"/>
  <c r="Y152" i="10"/>
  <c r="Y151" i="10"/>
  <c r="Y150" i="10"/>
  <c r="Y149" i="10"/>
  <c r="Y148" i="10"/>
  <c r="Y147" i="10"/>
  <c r="Y146" i="10"/>
  <c r="Y145" i="10"/>
  <c r="Y144" i="10"/>
  <c r="Y143" i="10"/>
  <c r="Y142" i="10"/>
  <c r="Y141" i="10"/>
  <c r="Y140" i="10"/>
  <c r="Y139" i="10"/>
  <c r="Y138" i="10"/>
  <c r="Y137" i="10"/>
  <c r="Y136" i="10"/>
  <c r="Y135" i="10"/>
  <c r="Y134" i="10"/>
  <c r="Y133" i="10"/>
  <c r="Y132" i="10"/>
  <c r="Y131" i="10"/>
  <c r="Y130" i="10"/>
  <c r="Y129" i="10"/>
  <c r="Y128" i="10"/>
  <c r="Y127" i="10"/>
  <c r="Y126" i="10"/>
  <c r="Y125" i="10"/>
  <c r="Y124" i="10"/>
  <c r="Y123" i="10"/>
  <c r="Y122" i="10"/>
  <c r="Y121" i="10"/>
  <c r="Y120" i="10"/>
  <c r="Y119" i="10"/>
  <c r="Y118" i="10"/>
  <c r="Y117" i="10"/>
  <c r="Y116" i="10"/>
  <c r="Y115" i="10"/>
  <c r="Y114" i="10"/>
  <c r="Y113" i="10"/>
  <c r="Y112" i="10"/>
  <c r="Y111" i="10"/>
  <c r="Y110" i="10"/>
  <c r="Y109" i="10"/>
  <c r="Y108" i="10"/>
  <c r="Y107" i="10"/>
  <c r="Y106" i="10"/>
  <c r="Y105" i="10"/>
  <c r="Y104" i="10"/>
  <c r="Y103" i="10"/>
  <c r="Y102" i="10"/>
  <c r="Y101" i="10"/>
  <c r="Y100" i="10"/>
  <c r="Y99" i="10"/>
  <c r="Y98" i="10"/>
  <c r="Y97" i="10"/>
  <c r="Y96" i="10"/>
  <c r="Y95" i="10"/>
  <c r="Y94" i="10"/>
  <c r="Y93" i="10"/>
  <c r="Y92" i="10"/>
  <c r="Y91" i="10"/>
  <c r="Y90" i="10"/>
  <c r="Y89" i="10"/>
  <c r="Y88" i="10"/>
  <c r="Y87" i="10"/>
  <c r="Y86" i="10"/>
  <c r="Y85" i="10"/>
  <c r="Y84" i="10"/>
  <c r="Y83" i="10"/>
  <c r="Y82" i="10"/>
  <c r="Y81" i="10"/>
  <c r="Y80" i="10"/>
  <c r="Y79" i="10"/>
  <c r="Y78" i="10"/>
  <c r="Y77" i="10"/>
  <c r="Y76" i="10"/>
  <c r="Y75" i="10"/>
  <c r="Y74" i="10"/>
  <c r="Y73" i="10"/>
  <c r="Y72" i="10"/>
  <c r="Y71" i="10"/>
  <c r="Y70" i="10"/>
  <c r="Y69" i="10"/>
  <c r="Y68" i="10"/>
  <c r="Y67" i="10"/>
  <c r="Y66" i="10"/>
  <c r="Y65" i="10"/>
  <c r="Y64" i="10"/>
  <c r="Y63" i="10"/>
  <c r="Y62" i="10"/>
  <c r="Y61" i="10"/>
  <c r="Y60" i="10"/>
  <c r="Y59" i="10"/>
  <c r="Y58" i="10"/>
  <c r="Y57" i="10"/>
  <c r="Y56" i="10"/>
  <c r="Y55" i="10"/>
  <c r="Y54" i="10"/>
  <c r="Y53" i="10"/>
  <c r="Y52" i="10"/>
  <c r="Y51" i="10"/>
  <c r="Y50" i="10"/>
  <c r="Y49" i="10"/>
  <c r="Y48" i="10"/>
  <c r="Y47" i="10"/>
  <c r="Y46" i="10"/>
  <c r="Y45" i="10"/>
  <c r="Y44" i="10"/>
  <c r="Y43" i="10"/>
  <c r="Y42" i="10"/>
  <c r="Y41" i="10"/>
  <c r="Y40" i="10"/>
  <c r="Y39" i="10"/>
  <c r="Y38" i="10"/>
  <c r="Y37" i="10"/>
  <c r="Y36" i="10"/>
  <c r="Y35" i="10"/>
  <c r="Y34" i="10"/>
  <c r="Y33" i="10"/>
  <c r="Y32" i="10"/>
  <c r="Y31" i="10"/>
  <c r="Y30" i="10"/>
  <c r="Y29" i="10"/>
  <c r="Y28" i="10"/>
  <c r="Y27" i="10"/>
  <c r="Y26" i="10"/>
  <c r="Y25" i="10"/>
  <c r="Y24" i="10"/>
  <c r="Y23" i="10"/>
  <c r="Y22" i="10"/>
  <c r="Y21" i="10"/>
  <c r="Y20" i="10"/>
  <c r="Y19" i="10"/>
  <c r="Y18" i="10"/>
  <c r="Y17" i="10"/>
  <c r="Y16" i="10"/>
  <c r="Y15" i="10"/>
  <c r="Y14" i="10"/>
  <c r="Y13" i="10"/>
  <c r="Y12" i="10"/>
  <c r="Y11" i="10"/>
  <c r="Y10" i="10"/>
  <c r="Y9" i="10"/>
  <c r="Y8" i="10"/>
  <c r="Y7" i="10"/>
  <c r="Y6" i="10"/>
  <c r="Y5" i="10"/>
  <c r="Y4" i="10"/>
  <c r="Y3" i="10"/>
  <c r="Y2" i="10"/>
  <c r="C15" i="8"/>
  <c r="B15" i="8"/>
  <c r="A15" i="8"/>
  <c r="C11" i="8"/>
  <c r="B11" i="8"/>
  <c r="A11" i="8"/>
  <c r="C7" i="8"/>
  <c r="B7" i="8"/>
  <c r="A7" i="8"/>
  <c r="C3" i="8"/>
  <c r="B3" i="8"/>
  <c r="A3" i="8"/>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2" i="6"/>
  <c r="I32" i="6" l="1"/>
  <c r="I29" i="6"/>
  <c r="I26" i="6"/>
  <c r="I23" i="6"/>
  <c r="I20" i="6"/>
  <c r="I17" i="6"/>
  <c r="I14" i="6"/>
  <c r="I11" i="6"/>
  <c r="I8" i="6"/>
  <c r="I5" i="6"/>
  <c r="I16" i="6"/>
  <c r="I10" i="6"/>
  <c r="I7" i="6"/>
  <c r="I4" i="6"/>
  <c r="I31" i="6"/>
  <c r="I28" i="6"/>
  <c r="I25" i="6"/>
  <c r="I22" i="6"/>
  <c r="I19" i="6"/>
  <c r="I13" i="6"/>
  <c r="E144" i="9"/>
  <c r="I33" i="6"/>
  <c r="I30" i="6"/>
  <c r="I27" i="6"/>
  <c r="I24" i="6"/>
  <c r="I21" i="6"/>
  <c r="I18" i="6"/>
  <c r="I15" i="6"/>
  <c r="I12" i="6"/>
  <c r="I9" i="6"/>
  <c r="I6" i="6"/>
  <c r="I3" i="6"/>
  <c r="I2" i="6"/>
  <c r="E113" i="9"/>
  <c r="E104" i="9"/>
  <c r="G48" i="9"/>
  <c r="G129" i="9"/>
  <c r="G54" i="9"/>
  <c r="E145" i="9"/>
  <c r="E136" i="9"/>
  <c r="E116" i="9"/>
  <c r="F45" i="9"/>
  <c r="G49" i="9"/>
  <c r="F43" i="9"/>
  <c r="E143" i="9"/>
  <c r="G117" i="9"/>
  <c r="G63" i="9"/>
  <c r="E53" i="9"/>
  <c r="E141" i="9"/>
  <c r="E139" i="9"/>
  <c r="G43" i="9"/>
  <c r="E86" i="9"/>
  <c r="E34" i="9"/>
  <c r="E138" i="9"/>
  <c r="G60" i="9"/>
  <c r="E28" i="9"/>
  <c r="E98" i="9"/>
  <c r="E140" i="9"/>
  <c r="E133" i="9"/>
  <c r="G87" i="9"/>
  <c r="E77" i="9"/>
  <c r="G42" i="9"/>
  <c r="E37" i="9"/>
  <c r="F28" i="9"/>
  <c r="F19" i="9"/>
  <c r="E10" i="9"/>
  <c r="E122" i="9"/>
  <c r="G96" i="9"/>
  <c r="E68" i="9"/>
  <c r="G46" i="9"/>
  <c r="F146" i="9"/>
  <c r="E146" i="9"/>
  <c r="F140" i="9"/>
  <c r="E134" i="9"/>
  <c r="E128" i="9"/>
  <c r="G111" i="9"/>
  <c r="G93" i="9"/>
  <c r="G66" i="9"/>
  <c r="G45" i="9"/>
  <c r="E40" i="9"/>
  <c r="F25" i="9"/>
  <c r="G84" i="9"/>
  <c r="G75" i="9"/>
  <c r="G57" i="9"/>
  <c r="F4" i="9"/>
  <c r="E56" i="9"/>
  <c r="F31" i="9"/>
  <c r="E4" i="9"/>
  <c r="F149" i="9"/>
  <c r="E149" i="9"/>
  <c r="F143" i="9"/>
  <c r="G123" i="9"/>
  <c r="E80" i="9"/>
  <c r="F37" i="9"/>
  <c r="F10" i="9"/>
  <c r="G102" i="9"/>
  <c r="E95" i="9"/>
  <c r="F22" i="9"/>
  <c r="E135" i="9"/>
  <c r="G108" i="9"/>
  <c r="E101" i="9"/>
  <c r="G72" i="9"/>
  <c r="E65" i="9"/>
  <c r="E22" i="9"/>
  <c r="F7" i="9"/>
  <c r="E7" i="9"/>
  <c r="F134" i="9"/>
  <c r="G114" i="9"/>
  <c r="E107" i="9"/>
  <c r="G78" i="9"/>
  <c r="E71" i="9"/>
  <c r="G40" i="9"/>
  <c r="F13" i="9"/>
  <c r="G99" i="9"/>
  <c r="E92" i="9"/>
  <c r="F34" i="9"/>
  <c r="E13" i="9"/>
  <c r="G69" i="9"/>
  <c r="E62" i="9"/>
  <c r="E19" i="9"/>
  <c r="G126" i="9"/>
  <c r="E119" i="9"/>
  <c r="G90" i="9"/>
  <c r="E83" i="9"/>
  <c r="F48" i="9"/>
  <c r="E25" i="9"/>
  <c r="E147" i="9"/>
  <c r="E142" i="9"/>
  <c r="E137" i="9"/>
  <c r="E125" i="9"/>
  <c r="G81" i="9"/>
  <c r="E74" i="9"/>
  <c r="F42" i="9"/>
  <c r="E31" i="9"/>
  <c r="F16" i="9"/>
  <c r="F128" i="9"/>
  <c r="F125" i="9"/>
  <c r="F122" i="9"/>
  <c r="F119" i="9"/>
  <c r="F116" i="9"/>
  <c r="F113" i="9"/>
  <c r="F110" i="9"/>
  <c r="F107" i="9"/>
  <c r="F104" i="9"/>
  <c r="F101" i="9"/>
  <c r="F98" i="9"/>
  <c r="F95" i="9"/>
  <c r="F92" i="9"/>
  <c r="F89" i="9"/>
  <c r="F86" i="9"/>
  <c r="F83" i="9"/>
  <c r="F80" i="9"/>
  <c r="F77" i="9"/>
  <c r="F74" i="9"/>
  <c r="F71" i="9"/>
  <c r="F68" i="9"/>
  <c r="F65" i="9"/>
  <c r="F62" i="9"/>
  <c r="F59" i="9"/>
  <c r="F56" i="9"/>
  <c r="F53" i="9"/>
  <c r="E50" i="9"/>
  <c r="E47" i="9"/>
  <c r="E44" i="9"/>
  <c r="G130" i="9"/>
  <c r="G127" i="9"/>
  <c r="G124" i="9"/>
  <c r="G121" i="9"/>
  <c r="G118" i="9"/>
  <c r="G115" i="9"/>
  <c r="G112" i="9"/>
  <c r="G109" i="9"/>
  <c r="G106" i="9"/>
  <c r="G103" i="9"/>
  <c r="G100" i="9"/>
  <c r="G97" i="9"/>
  <c r="G94" i="9"/>
  <c r="G91" i="9"/>
  <c r="G88" i="9"/>
  <c r="G85" i="9"/>
  <c r="G82" i="9"/>
  <c r="G79" i="9"/>
  <c r="G76" i="9"/>
  <c r="G73" i="9"/>
  <c r="G70" i="9"/>
  <c r="G67" i="9"/>
  <c r="G64" i="9"/>
  <c r="G61" i="9"/>
  <c r="G58" i="9"/>
  <c r="G55" i="9"/>
  <c r="G52" i="9"/>
  <c r="G151" i="9"/>
  <c r="G148" i="9"/>
  <c r="G145" i="9"/>
  <c r="G142" i="9"/>
  <c r="G139" i="9"/>
  <c r="G136" i="9"/>
  <c r="G133" i="9"/>
  <c r="F130" i="9"/>
  <c r="F127" i="9"/>
  <c r="F124" i="9"/>
  <c r="F121" i="9"/>
  <c r="F118" i="9"/>
  <c r="F115" i="9"/>
  <c r="F112" i="9"/>
  <c r="F109" i="9"/>
  <c r="F106" i="9"/>
  <c r="F103" i="9"/>
  <c r="F100" i="9"/>
  <c r="F97" i="9"/>
  <c r="F94" i="9"/>
  <c r="F91" i="9"/>
  <c r="F88" i="9"/>
  <c r="F85" i="9"/>
  <c r="F82" i="9"/>
  <c r="F79" i="9"/>
  <c r="F76" i="9"/>
  <c r="F73" i="9"/>
  <c r="F70" i="9"/>
  <c r="F67" i="9"/>
  <c r="F64" i="9"/>
  <c r="F61" i="9"/>
  <c r="F58" i="9"/>
  <c r="F55" i="9"/>
  <c r="F52" i="9"/>
  <c r="G36" i="9"/>
  <c r="G33" i="9"/>
  <c r="G30" i="9"/>
  <c r="G27" i="9"/>
  <c r="G24" i="9"/>
  <c r="G21" i="9"/>
  <c r="G18" i="9"/>
  <c r="G15" i="9"/>
  <c r="G12" i="9"/>
  <c r="G9" i="9"/>
  <c r="G6" i="9"/>
  <c r="G3" i="9"/>
  <c r="F36" i="9"/>
  <c r="F33" i="9"/>
  <c r="F30" i="9"/>
  <c r="F27" i="9"/>
  <c r="F24" i="9"/>
  <c r="F21" i="9"/>
  <c r="F18" i="9"/>
  <c r="F15" i="9"/>
  <c r="F12" i="9"/>
  <c r="F9" i="9"/>
  <c r="F6" i="9"/>
  <c r="F3" i="9"/>
  <c r="G150" i="9"/>
  <c r="G147" i="9"/>
  <c r="G144" i="9"/>
  <c r="G141" i="9"/>
  <c r="G138" i="9"/>
  <c r="G135" i="9"/>
  <c r="G132" i="9"/>
  <c r="F129" i="9"/>
  <c r="F126" i="9"/>
  <c r="F123" i="9"/>
  <c r="F120" i="9"/>
  <c r="F117" i="9"/>
  <c r="F114" i="9"/>
  <c r="F111" i="9"/>
  <c r="F108" i="9"/>
  <c r="F105" i="9"/>
  <c r="F102" i="9"/>
  <c r="F99" i="9"/>
  <c r="F96" i="9"/>
  <c r="F93" i="9"/>
  <c r="F90" i="9"/>
  <c r="F87" i="9"/>
  <c r="F84" i="9"/>
  <c r="F81" i="9"/>
  <c r="F78" i="9"/>
  <c r="F75" i="9"/>
  <c r="F72" i="9"/>
  <c r="F69" i="9"/>
  <c r="F66" i="9"/>
  <c r="F63" i="9"/>
  <c r="F60" i="9"/>
  <c r="F57" i="9"/>
  <c r="F54" i="9"/>
  <c r="G38" i="9"/>
  <c r="G35" i="9"/>
  <c r="G32" i="9"/>
  <c r="G29" i="9"/>
  <c r="G26" i="9"/>
  <c r="G23" i="9"/>
  <c r="G20" i="9"/>
  <c r="G17" i="9"/>
  <c r="G14" i="9"/>
  <c r="G11" i="9"/>
  <c r="G8" i="9"/>
  <c r="G5" i="9"/>
  <c r="G2" i="9"/>
  <c r="F38" i="9"/>
  <c r="F35" i="9"/>
  <c r="F32" i="9"/>
  <c r="F29" i="9"/>
  <c r="F26" i="9"/>
  <c r="F23" i="9"/>
  <c r="F20" i="9"/>
  <c r="F17" i="9"/>
  <c r="F14" i="9"/>
  <c r="F11" i="9"/>
  <c r="F8" i="9"/>
  <c r="F5" i="9"/>
  <c r="F2" i="9"/>
  <c r="G50" i="9"/>
  <c r="G47" i="9"/>
  <c r="G44" i="9"/>
  <c r="AB99" i="10"/>
  <c r="AB123" i="10"/>
  <c r="AB93" i="10"/>
  <c r="AB90" i="10"/>
  <c r="AB629" i="10"/>
  <c r="AB611" i="10"/>
  <c r="AB593" i="10"/>
  <c r="AB575" i="10"/>
  <c r="AB557" i="10"/>
  <c r="AB539" i="10"/>
  <c r="AB521" i="10"/>
  <c r="AB334" i="10"/>
  <c r="AB307" i="10"/>
  <c r="AB285" i="10"/>
  <c r="AB267" i="10"/>
  <c r="AB9" i="10"/>
  <c r="AB27" i="10"/>
  <c r="AB45" i="10"/>
  <c r="AB63" i="10"/>
  <c r="AB81" i="10"/>
  <c r="AB117" i="10"/>
  <c r="AB135" i="10"/>
  <c r="AB153" i="10"/>
  <c r="AB171" i="10"/>
  <c r="AB189" i="10"/>
  <c r="AB200" i="10"/>
  <c r="AB6" i="10"/>
  <c r="AB24" i="10"/>
  <c r="AB42" i="10"/>
  <c r="AB60" i="10"/>
  <c r="AB78" i="10"/>
  <c r="AB96" i="10"/>
  <c r="AB114" i="10"/>
  <c r="AB132" i="10"/>
  <c r="AB150" i="10"/>
  <c r="AB168" i="10"/>
  <c r="AB186" i="10"/>
  <c r="AB240" i="10"/>
  <c r="AB3" i="10"/>
  <c r="AB21" i="10"/>
  <c r="AB39" i="10"/>
  <c r="AB57" i="10"/>
  <c r="AB75" i="10"/>
  <c r="AB111" i="10"/>
  <c r="AB129" i="10"/>
  <c r="AB147" i="10"/>
  <c r="AB165" i="10"/>
  <c r="AB183" i="10"/>
  <c r="AB236" i="10"/>
  <c r="AB18" i="10"/>
  <c r="AB36" i="10"/>
  <c r="AB54" i="10"/>
  <c r="AB72" i="10"/>
  <c r="AB108" i="10"/>
  <c r="AB126" i="10"/>
  <c r="AB144" i="10"/>
  <c r="AB162" i="10"/>
  <c r="AB180" i="10"/>
  <c r="AB198" i="10"/>
  <c r="AB221" i="10"/>
  <c r="AB213" i="10"/>
  <c r="AB15" i="10"/>
  <c r="AB33" i="10"/>
  <c r="AB51" i="10"/>
  <c r="AB69" i="10"/>
  <c r="AB87" i="10"/>
  <c r="AB105" i="10"/>
  <c r="AB141" i="10"/>
  <c r="AB159" i="10"/>
  <c r="AB177" i="10"/>
  <c r="AB195" i="10"/>
  <c r="AB249" i="10"/>
  <c r="AB12" i="10"/>
  <c r="AB30" i="10"/>
  <c r="AB48" i="10"/>
  <c r="AB66" i="10"/>
  <c r="AB84" i="10"/>
  <c r="AB102" i="10"/>
  <c r="AB120" i="10"/>
  <c r="AB138" i="10"/>
  <c r="AB156" i="10"/>
  <c r="AB174" i="10"/>
  <c r="AB192" i="10"/>
  <c r="AB234" i="10"/>
  <c r="AB203" i="10"/>
  <c r="AB216" i="10"/>
  <c r="AB239" i="10"/>
  <c r="AB2" i="10"/>
  <c r="AB5" i="10"/>
  <c r="AB8" i="10"/>
  <c r="AB11" i="10"/>
  <c r="AB14" i="10"/>
  <c r="AB17" i="10"/>
  <c r="AB20" i="10"/>
  <c r="AB23" i="10"/>
  <c r="AB26" i="10"/>
  <c r="AB29" i="10"/>
  <c r="AB32" i="10"/>
  <c r="AB35" i="10"/>
  <c r="AB38" i="10"/>
  <c r="AB41" i="10"/>
  <c r="AB44" i="10"/>
  <c r="AB47" i="10"/>
  <c r="AB50" i="10"/>
  <c r="AB53" i="10"/>
  <c r="AB56" i="10"/>
  <c r="AB59" i="10"/>
  <c r="AB62" i="10"/>
  <c r="AB65" i="10"/>
  <c r="AB68" i="10"/>
  <c r="AB71" i="10"/>
  <c r="AB74" i="10"/>
  <c r="AB77" i="10"/>
  <c r="AB80" i="10"/>
  <c r="AB83" i="10"/>
  <c r="AB86" i="10"/>
  <c r="AB89" i="10"/>
  <c r="AB92" i="10"/>
  <c r="AB95" i="10"/>
  <c r="AB98" i="10"/>
  <c r="AB101" i="10"/>
  <c r="AB104" i="10"/>
  <c r="AB107" i="10"/>
  <c r="AB110" i="10"/>
  <c r="AB113" i="10"/>
  <c r="AB116" i="10"/>
  <c r="AB119" i="10"/>
  <c r="AB122" i="10"/>
  <c r="AB125" i="10"/>
  <c r="AB128" i="10"/>
  <c r="AB131" i="10"/>
  <c r="AB134" i="10"/>
  <c r="AB137" i="10"/>
  <c r="AB140" i="10"/>
  <c r="AB143" i="10"/>
  <c r="AB146" i="10"/>
  <c r="AB149" i="10"/>
  <c r="AB152" i="10"/>
  <c r="AB155" i="10"/>
  <c r="AB158" i="10"/>
  <c r="AB161" i="10"/>
  <c r="AB164" i="10"/>
  <c r="AB167" i="10"/>
  <c r="AB170" i="10"/>
  <c r="AB173" i="10"/>
  <c r="AB176" i="10"/>
  <c r="AB179" i="10"/>
  <c r="AB182" i="10"/>
  <c r="AB185" i="10"/>
  <c r="AB188" i="10"/>
  <c r="AB191" i="10"/>
  <c r="AB194" i="10"/>
  <c r="AB197" i="10"/>
  <c r="AB210" i="10"/>
  <c r="AB233" i="10"/>
  <c r="AB246" i="10"/>
  <c r="AB207" i="10"/>
  <c r="AB230" i="10"/>
  <c r="AB243" i="10"/>
  <c r="AB264" i="10"/>
  <c r="AB282" i="10"/>
  <c r="AB300" i="10"/>
  <c r="AB518" i="10"/>
  <c r="AB536" i="10"/>
  <c r="AB554" i="10"/>
  <c r="AB572" i="10"/>
  <c r="AB590" i="10"/>
  <c r="AB608" i="10"/>
  <c r="AB626" i="10"/>
  <c r="AB644" i="10"/>
  <c r="AB204" i="10"/>
  <c r="AB227" i="10"/>
  <c r="AB403" i="10"/>
  <c r="AB400" i="10"/>
  <c r="AB397" i="10"/>
  <c r="AB394" i="10"/>
  <c r="AB391" i="10"/>
  <c r="AB388" i="10"/>
  <c r="AB385" i="10"/>
  <c r="AB382" i="10"/>
  <c r="AB379" i="10"/>
  <c r="AB376" i="10"/>
  <c r="AB373" i="10"/>
  <c r="AB370" i="10"/>
  <c r="AB367" i="10"/>
  <c r="AB364" i="10"/>
  <c r="AB361" i="10"/>
  <c r="AB358" i="10"/>
  <c r="AB355" i="10"/>
  <c r="AB352" i="10"/>
  <c r="AB349" i="10"/>
  <c r="AB346" i="10"/>
  <c r="AB343" i="10"/>
  <c r="AB384" i="10"/>
  <c r="AB381" i="10"/>
  <c r="AB378" i="10"/>
  <c r="AB375" i="10"/>
  <c r="AB372" i="10"/>
  <c r="AB369" i="10"/>
  <c r="AB366" i="10"/>
  <c r="AB363" i="10"/>
  <c r="AB360" i="10"/>
  <c r="AB357" i="10"/>
  <c r="AB354" i="10"/>
  <c r="AB351" i="10"/>
  <c r="AB348" i="10"/>
  <c r="AB345" i="10"/>
  <c r="AB342" i="10"/>
  <c r="AB339" i="10"/>
  <c r="AB336" i="10"/>
  <c r="AB333" i="10"/>
  <c r="AB330" i="10"/>
  <c r="AB327" i="10"/>
  <c r="AB324" i="10"/>
  <c r="AB321" i="10"/>
  <c r="AB318" i="10"/>
  <c r="AB315" i="10"/>
  <c r="AB312" i="10"/>
  <c r="AB309" i="10"/>
  <c r="AB306" i="10"/>
  <c r="AB303" i="10"/>
  <c r="AB383" i="10"/>
  <c r="AB380" i="10"/>
  <c r="AB377" i="10"/>
  <c r="AB374" i="10"/>
  <c r="AB371" i="10"/>
  <c r="AB368" i="10"/>
  <c r="AB365" i="10"/>
  <c r="AB362" i="10"/>
  <c r="AB359" i="10"/>
  <c r="AB356" i="10"/>
  <c r="AB353" i="10"/>
  <c r="AB350" i="10"/>
  <c r="AB347" i="10"/>
  <c r="AB344" i="10"/>
  <c r="AB341" i="10"/>
  <c r="AB338" i="10"/>
  <c r="AB335" i="10"/>
  <c r="AB332" i="10"/>
  <c r="AB329" i="10"/>
  <c r="AB326" i="10"/>
  <c r="AB323" i="10"/>
  <c r="AB320" i="10"/>
  <c r="AB317" i="10"/>
  <c r="AB314" i="10"/>
  <c r="AB311" i="10"/>
  <c r="AB308" i="10"/>
  <c r="AB305" i="10"/>
  <c r="AB302" i="10"/>
  <c r="AB328" i="10"/>
  <c r="AB310" i="10"/>
  <c r="AB643" i="10"/>
  <c r="AB640" i="10"/>
  <c r="AB637" i="10"/>
  <c r="AB634" i="10"/>
  <c r="AB631" i="10"/>
  <c r="AB628" i="10"/>
  <c r="AB625" i="10"/>
  <c r="AB622" i="10"/>
  <c r="AB619" i="10"/>
  <c r="AB616" i="10"/>
  <c r="AB613" i="10"/>
  <c r="AB610" i="10"/>
  <c r="AB607" i="10"/>
  <c r="AB604" i="10"/>
  <c r="AB601" i="10"/>
  <c r="AB598" i="10"/>
  <c r="AB595" i="10"/>
  <c r="AB592" i="10"/>
  <c r="AB589" i="10"/>
  <c r="AB586" i="10"/>
  <c r="AB583" i="10"/>
  <c r="AB580" i="10"/>
  <c r="AB577" i="10"/>
  <c r="AB574" i="10"/>
  <c r="AB571" i="10"/>
  <c r="AB568" i="10"/>
  <c r="AB565" i="10"/>
  <c r="AB562" i="10"/>
  <c r="AB559" i="10"/>
  <c r="AB556" i="10"/>
  <c r="AB553" i="10"/>
  <c r="AB550" i="10"/>
  <c r="AB547" i="10"/>
  <c r="AB544" i="10"/>
  <c r="AB541" i="10"/>
  <c r="AB538" i="10"/>
  <c r="AB535" i="10"/>
  <c r="AB532" i="10"/>
  <c r="AB529" i="10"/>
  <c r="AB526" i="10"/>
  <c r="AB523" i="10"/>
  <c r="AB520" i="10"/>
  <c r="AB517" i="10"/>
  <c r="AB331" i="10"/>
  <c r="AB313" i="10"/>
  <c r="AB299" i="10"/>
  <c r="AB296" i="10"/>
  <c r="AB293" i="10"/>
  <c r="AB290" i="10"/>
  <c r="AB287" i="10"/>
  <c r="AB284" i="10"/>
  <c r="AB281" i="10"/>
  <c r="AB278" i="10"/>
  <c r="AB275" i="10"/>
  <c r="AB272" i="10"/>
  <c r="AB269" i="10"/>
  <c r="AB266" i="10"/>
  <c r="AB263" i="10"/>
  <c r="AB260" i="10"/>
  <c r="AB257" i="10"/>
  <c r="AB254" i="10"/>
  <c r="AB251" i="10"/>
  <c r="AB645" i="10"/>
  <c r="AB642" i="10"/>
  <c r="AB639" i="10"/>
  <c r="AB636" i="10"/>
  <c r="AB633" i="10"/>
  <c r="AB630" i="10"/>
  <c r="AB627" i="10"/>
  <c r="AB624" i="10"/>
  <c r="AB621" i="10"/>
  <c r="AB618" i="10"/>
  <c r="AB615" i="10"/>
  <c r="AB612" i="10"/>
  <c r="AB609" i="10"/>
  <c r="AB606" i="10"/>
  <c r="AB603" i="10"/>
  <c r="AB600" i="10"/>
  <c r="AB597" i="10"/>
  <c r="AB594" i="10"/>
  <c r="AB591" i="10"/>
  <c r="AB588" i="10"/>
  <c r="AB585" i="10"/>
  <c r="AB582" i="10"/>
  <c r="AB579" i="10"/>
  <c r="AB576" i="10"/>
  <c r="AB573" i="10"/>
  <c r="AB570" i="10"/>
  <c r="AB567" i="10"/>
  <c r="AB564" i="10"/>
  <c r="AB561" i="10"/>
  <c r="AB558" i="10"/>
  <c r="AB555" i="10"/>
  <c r="AB552" i="10"/>
  <c r="AB549" i="10"/>
  <c r="AB546" i="10"/>
  <c r="AB543" i="10"/>
  <c r="AB540" i="10"/>
  <c r="AB537" i="10"/>
  <c r="AB534" i="10"/>
  <c r="AB531" i="10"/>
  <c r="AB528" i="10"/>
  <c r="AB525" i="10"/>
  <c r="AB522" i="10"/>
  <c r="AB519" i="10"/>
  <c r="AB516" i="10"/>
  <c r="AB337" i="10"/>
  <c r="AB319" i="10"/>
  <c r="AB301" i="10"/>
  <c r="AB298" i="10"/>
  <c r="AB295" i="10"/>
  <c r="AB292" i="10"/>
  <c r="AB289" i="10"/>
  <c r="AB286" i="10"/>
  <c r="AB283" i="10"/>
  <c r="AB280" i="10"/>
  <c r="AB277" i="10"/>
  <c r="AB274" i="10"/>
  <c r="AB271" i="10"/>
  <c r="AB268" i="10"/>
  <c r="AB265" i="10"/>
  <c r="AB262" i="10"/>
  <c r="AB259" i="10"/>
  <c r="AB256" i="10"/>
  <c r="AB253" i="10"/>
  <c r="AB250" i="10"/>
  <c r="AB247" i="10"/>
  <c r="AB244" i="10"/>
  <c r="AB241" i="10"/>
  <c r="AB238" i="10"/>
  <c r="AB235" i="10"/>
  <c r="AB232" i="10"/>
  <c r="AB229" i="10"/>
  <c r="AB226" i="10"/>
  <c r="AB223" i="10"/>
  <c r="AB220" i="10"/>
  <c r="AB217" i="10"/>
  <c r="AB214" i="10"/>
  <c r="AB211" i="10"/>
  <c r="AB208" i="10"/>
  <c r="AB205" i="10"/>
  <c r="AB202" i="10"/>
  <c r="AB199" i="10"/>
  <c r="AB340" i="10"/>
  <c r="AB322" i="10"/>
  <c r="AB304" i="10"/>
  <c r="AB201" i="10"/>
  <c r="AB224" i="10"/>
  <c r="AB237" i="10"/>
  <c r="AB261" i="10"/>
  <c r="AB279" i="10"/>
  <c r="AB297" i="10"/>
  <c r="AB316" i="10"/>
  <c r="AB515" i="10"/>
  <c r="AB533" i="10"/>
  <c r="AB551" i="10"/>
  <c r="AB569" i="10"/>
  <c r="AB587" i="10"/>
  <c r="AB605" i="10"/>
  <c r="AB623" i="10"/>
  <c r="AB641" i="10"/>
  <c r="AB218" i="10"/>
  <c r="AB231" i="10"/>
  <c r="AB258" i="10"/>
  <c r="AB276" i="10"/>
  <c r="AB294" i="10"/>
  <c r="AB530" i="10"/>
  <c r="AB548" i="10"/>
  <c r="AB566" i="10"/>
  <c r="AB584" i="10"/>
  <c r="AB602" i="10"/>
  <c r="AB620" i="10"/>
  <c r="AB638" i="10"/>
  <c r="AB215" i="10"/>
  <c r="AB228" i="10"/>
  <c r="AB212" i="10"/>
  <c r="AB225" i="10"/>
  <c r="AB248" i="10"/>
  <c r="AB255" i="10"/>
  <c r="AB273" i="10"/>
  <c r="AB291" i="10"/>
  <c r="AB325" i="10"/>
  <c r="AB527" i="10"/>
  <c r="AB545" i="10"/>
  <c r="AB563" i="10"/>
  <c r="AB581" i="10"/>
  <c r="AB599" i="10"/>
  <c r="AB617" i="10"/>
  <c r="AB635" i="10"/>
  <c r="AB4" i="10"/>
  <c r="AB7" i="10"/>
  <c r="AB10" i="10"/>
  <c r="AB13" i="10"/>
  <c r="AB16" i="10"/>
  <c r="AB19" i="10"/>
  <c r="AB22" i="10"/>
  <c r="AB25" i="10"/>
  <c r="AB28" i="10"/>
  <c r="AB31" i="10"/>
  <c r="AB34" i="10"/>
  <c r="AB37" i="10"/>
  <c r="AB40" i="10"/>
  <c r="AB43" i="10"/>
  <c r="AB46" i="10"/>
  <c r="AB49" i="10"/>
  <c r="AB52" i="10"/>
  <c r="AB55" i="10"/>
  <c r="AB58" i="10"/>
  <c r="AB61" i="10"/>
  <c r="AB64" i="10"/>
  <c r="AB67" i="10"/>
  <c r="AB70" i="10"/>
  <c r="AB73" i="10"/>
  <c r="AB76" i="10"/>
  <c r="AB79" i="10"/>
  <c r="AB82" i="10"/>
  <c r="AB85" i="10"/>
  <c r="AB88" i="10"/>
  <c r="AB91" i="10"/>
  <c r="AB94" i="10"/>
  <c r="AB97" i="10"/>
  <c r="AB100" i="10"/>
  <c r="AB103" i="10"/>
  <c r="AB106" i="10"/>
  <c r="AB109" i="10"/>
  <c r="AB112" i="10"/>
  <c r="AB115" i="10"/>
  <c r="AB118" i="10"/>
  <c r="AB121" i="10"/>
  <c r="AB124" i="10"/>
  <c r="AB127" i="10"/>
  <c r="AB130" i="10"/>
  <c r="AB133" i="10"/>
  <c r="AB136" i="10"/>
  <c r="AB139" i="10"/>
  <c r="AB142" i="10"/>
  <c r="AB145" i="10"/>
  <c r="AB148" i="10"/>
  <c r="AB151" i="10"/>
  <c r="AB154" i="10"/>
  <c r="AB157" i="10"/>
  <c r="AB160" i="10"/>
  <c r="AB163" i="10"/>
  <c r="AB166" i="10"/>
  <c r="AB169" i="10"/>
  <c r="AB172" i="10"/>
  <c r="AB175" i="10"/>
  <c r="AB178" i="10"/>
  <c r="AB181" i="10"/>
  <c r="AB184" i="10"/>
  <c r="AB187" i="10"/>
  <c r="AB190" i="10"/>
  <c r="AB193" i="10"/>
  <c r="AB196" i="10"/>
  <c r="AB209" i="10"/>
  <c r="AB222" i="10"/>
  <c r="AB245" i="10"/>
  <c r="AB206" i="10"/>
  <c r="AB219" i="10"/>
  <c r="AB242" i="10"/>
  <c r="AB252" i="10"/>
  <c r="AB270" i="10"/>
  <c r="AB288" i="10"/>
  <c r="AB524" i="10"/>
  <c r="AB542" i="10"/>
  <c r="AB560" i="10"/>
  <c r="AB578" i="10"/>
  <c r="AB596" i="10"/>
  <c r="AB614" i="10"/>
  <c r="AB632" i="10"/>
  <c r="AB386" i="10"/>
  <c r="AB389" i="10"/>
  <c r="AB392" i="10"/>
  <c r="AB395" i="10"/>
  <c r="AB398" i="10"/>
  <c r="AB401" i="10"/>
  <c r="AB404" i="10"/>
  <c r="AB407" i="10"/>
  <c r="AB410" i="10"/>
  <c r="AB413" i="10"/>
  <c r="AB416" i="10"/>
  <c r="AB419" i="10"/>
  <c r="AB422" i="10"/>
  <c r="AB425" i="10"/>
  <c r="AB428" i="10"/>
  <c r="AB431" i="10"/>
  <c r="AB434" i="10"/>
  <c r="AB437" i="10"/>
  <c r="AB440" i="10"/>
  <c r="AB387" i="10"/>
  <c r="AB390" i="10"/>
  <c r="AB393" i="10"/>
  <c r="AB396" i="10"/>
  <c r="AB399" i="10"/>
  <c r="AB402" i="10"/>
  <c r="AB405" i="10"/>
  <c r="AB408" i="10"/>
  <c r="AB411" i="10"/>
  <c r="AB414" i="10"/>
  <c r="AB417" i="10"/>
  <c r="AB420" i="10"/>
  <c r="AB423" i="10"/>
  <c r="AB426" i="10"/>
  <c r="AB429" i="10"/>
  <c r="AB432" i="10"/>
  <c r="AB435" i="10"/>
  <c r="AB438" i="10"/>
  <c r="AB441" i="10"/>
  <c r="J55" i="4"/>
  <c r="AB406" i="10"/>
  <c r="AB409" i="10"/>
  <c r="AB412" i="10"/>
  <c r="AB415" i="10"/>
  <c r="AB418" i="10"/>
  <c r="AB421" i="10"/>
  <c r="AB424" i="10"/>
  <c r="AB427" i="10"/>
  <c r="AB430" i="10"/>
  <c r="AB433" i="10"/>
  <c r="AB436" i="10"/>
  <c r="AB439" i="10"/>
  <c r="J91" i="4"/>
  <c r="J93" i="3"/>
  <c r="J143" i="3"/>
  <c r="J22" i="4"/>
  <c r="J29" i="4"/>
  <c r="J10" i="3"/>
  <c r="J13" i="3"/>
  <c r="J39" i="3"/>
  <c r="J80" i="3"/>
  <c r="J54" i="3"/>
  <c r="J57" i="3"/>
  <c r="J101" i="3"/>
  <c r="J61" i="3"/>
  <c r="J90" i="3"/>
  <c r="J133" i="3"/>
  <c r="J141" i="3"/>
  <c r="J111" i="3"/>
  <c r="J145" i="3"/>
  <c r="J11" i="4"/>
  <c r="J20" i="4"/>
  <c r="J7" i="4"/>
  <c r="J51" i="4"/>
  <c r="J86" i="4"/>
  <c r="J61" i="4"/>
  <c r="J94" i="4"/>
  <c r="J107" i="4"/>
  <c r="J112" i="4"/>
  <c r="J15" i="3"/>
  <c r="J41" i="3"/>
  <c r="J11" i="3"/>
  <c r="J109" i="3"/>
  <c r="J91" i="3"/>
  <c r="J186" i="3"/>
  <c r="J78" i="4"/>
  <c r="J9" i="3"/>
  <c r="J27" i="3"/>
  <c r="J23" i="3"/>
  <c r="J71" i="3"/>
  <c r="J121" i="3"/>
  <c r="J52" i="3"/>
  <c r="J40" i="3"/>
  <c r="J106" i="3"/>
  <c r="J117" i="3"/>
  <c r="J139" i="3"/>
  <c r="J118" i="3"/>
  <c r="J65" i="3"/>
  <c r="J136" i="3"/>
  <c r="J179" i="3"/>
  <c r="J8" i="4"/>
  <c r="J14" i="4"/>
  <c r="J53" i="4"/>
  <c r="J36" i="4"/>
  <c r="J66" i="4"/>
  <c r="J106" i="4"/>
  <c r="J85" i="4"/>
  <c r="J109" i="4"/>
  <c r="J46" i="3"/>
  <c r="J140" i="3"/>
  <c r="J82" i="4"/>
  <c r="J12" i="3"/>
  <c r="J68" i="3"/>
  <c r="J150" i="3"/>
  <c r="J58" i="4"/>
  <c r="J18" i="3"/>
  <c r="J21" i="3"/>
  <c r="J50" i="3"/>
  <c r="J60" i="3"/>
  <c r="J73" i="3"/>
  <c r="J87" i="3"/>
  <c r="J82" i="3"/>
  <c r="J58" i="3"/>
  <c r="J142" i="3"/>
  <c r="J81" i="3"/>
  <c r="J102" i="3"/>
  <c r="J192" i="3"/>
  <c r="J178" i="3"/>
  <c r="J2" i="4"/>
  <c r="J12" i="4"/>
  <c r="J34" i="4"/>
  <c r="J35" i="4"/>
  <c r="J44" i="4"/>
  <c r="J56" i="4"/>
  <c r="J88" i="4"/>
  <c r="J69" i="4"/>
  <c r="J80" i="4"/>
  <c r="J102" i="4"/>
  <c r="J20" i="3"/>
  <c r="J13" i="4"/>
  <c r="J53" i="3"/>
  <c r="J69" i="3"/>
  <c r="J84" i="3"/>
  <c r="J146" i="3"/>
  <c r="J18" i="4"/>
  <c r="J28" i="4"/>
  <c r="J101" i="4"/>
  <c r="J89" i="4"/>
  <c r="J17" i="3"/>
  <c r="J24" i="3"/>
  <c r="J59" i="3"/>
  <c r="J30" i="3"/>
  <c r="J110" i="3"/>
  <c r="J51" i="3"/>
  <c r="J85" i="3"/>
  <c r="J107" i="3"/>
  <c r="J79" i="3"/>
  <c r="J108" i="3"/>
  <c r="J4" i="4"/>
  <c r="J26" i="4"/>
  <c r="J33" i="4"/>
  <c r="J41" i="4"/>
  <c r="J93" i="4"/>
  <c r="J81" i="4"/>
  <c r="J46" i="4"/>
  <c r="J84" i="4"/>
  <c r="J75" i="4"/>
  <c r="J92" i="4"/>
  <c r="J65" i="4"/>
  <c r="J28" i="3"/>
  <c r="J34" i="3"/>
  <c r="J19" i="3"/>
  <c r="J26" i="3"/>
  <c r="J100" i="3"/>
  <c r="J72" i="3"/>
  <c r="J62" i="3"/>
  <c r="J135" i="3"/>
  <c r="J45" i="3"/>
  <c r="J125" i="3"/>
  <c r="J114" i="3"/>
  <c r="J173" i="3"/>
  <c r="J5" i="4"/>
  <c r="J16" i="4"/>
  <c r="J24" i="4"/>
  <c r="J110" i="4"/>
  <c r="J63" i="4"/>
  <c r="J96" i="4"/>
  <c r="J72" i="4"/>
  <c r="J95" i="4"/>
  <c r="J104" i="4"/>
  <c r="J77" i="4"/>
  <c r="J30" i="4"/>
  <c r="J3" i="3"/>
  <c r="J4" i="3"/>
  <c r="J29" i="3"/>
  <c r="J78" i="3"/>
  <c r="J70" i="3"/>
  <c r="J64" i="3"/>
  <c r="J88" i="3"/>
  <c r="J96" i="3"/>
  <c r="J94" i="3"/>
  <c r="J151" i="3"/>
  <c r="J129" i="3"/>
  <c r="J190" i="3"/>
  <c r="J170" i="3"/>
  <c r="J115" i="3"/>
  <c r="J3" i="4"/>
  <c r="J25" i="4"/>
  <c r="J6" i="4"/>
  <c r="J31" i="4"/>
  <c r="J49" i="4"/>
  <c r="J38" i="4"/>
  <c r="J57" i="4"/>
  <c r="J103" i="4"/>
  <c r="J44" i="3"/>
  <c r="J97" i="4"/>
  <c r="J42" i="3"/>
  <c r="J2" i="3"/>
  <c r="J31" i="3"/>
  <c r="J14" i="3"/>
  <c r="J36" i="3"/>
  <c r="J38" i="3"/>
  <c r="J99" i="3"/>
  <c r="J75" i="3"/>
  <c r="J104" i="3"/>
  <c r="J116" i="3"/>
  <c r="J89" i="3"/>
  <c r="J167" i="3"/>
  <c r="J168" i="3"/>
  <c r="J32" i="4"/>
  <c r="J47" i="4"/>
  <c r="J37" i="4"/>
  <c r="J48" i="4"/>
  <c r="J42" i="4"/>
  <c r="J62" i="4"/>
  <c r="J108" i="4"/>
  <c r="J71" i="4"/>
  <c r="J111" i="4"/>
  <c r="J6" i="3"/>
  <c r="J98" i="3"/>
  <c r="J19" i="4"/>
  <c r="J8" i="3"/>
  <c r="J22" i="3"/>
  <c r="J48" i="3"/>
  <c r="J16" i="3"/>
  <c r="J35" i="3"/>
  <c r="J103" i="3"/>
  <c r="J49" i="3"/>
  <c r="J77" i="3"/>
  <c r="J149" i="3"/>
  <c r="J66" i="3"/>
  <c r="J120" i="3"/>
  <c r="J155" i="3"/>
  <c r="J169" i="3"/>
  <c r="J105" i="3"/>
  <c r="J9" i="4"/>
  <c r="J21" i="4"/>
  <c r="J15" i="4"/>
  <c r="J43" i="4"/>
  <c r="J76" i="4"/>
  <c r="J67" i="4"/>
  <c r="J64" i="4"/>
  <c r="J100" i="4"/>
  <c r="J86" i="3"/>
  <c r="J60" i="4"/>
  <c r="J148" i="3"/>
  <c r="J5" i="3"/>
  <c r="J33" i="3"/>
  <c r="J37" i="3"/>
  <c r="J32" i="3"/>
  <c r="J76" i="3"/>
  <c r="J132" i="3"/>
  <c r="J74" i="3"/>
  <c r="J97" i="3"/>
  <c r="J113" i="3"/>
  <c r="J56" i="3"/>
  <c r="J174" i="3"/>
  <c r="J123" i="3"/>
  <c r="J17" i="4"/>
  <c r="J23" i="4"/>
  <c r="J40" i="4"/>
  <c r="J45" i="4"/>
  <c r="J52" i="4"/>
  <c r="J70" i="4"/>
  <c r="J87" i="4"/>
  <c r="J98" i="4"/>
  <c r="J83" i="4"/>
  <c r="J79" i="4"/>
  <c r="J130" i="3"/>
  <c r="J54" i="4"/>
  <c r="J59" i="4"/>
  <c r="J7" i="3"/>
  <c r="J25" i="3"/>
  <c r="J43" i="3"/>
  <c r="J63" i="3"/>
  <c r="J92" i="3"/>
  <c r="J67" i="3"/>
  <c r="J55" i="3"/>
  <c r="J47" i="3"/>
  <c r="J83" i="3"/>
  <c r="J134" i="3"/>
  <c r="J95" i="3"/>
  <c r="J128" i="3"/>
  <c r="J181" i="3"/>
  <c r="J138" i="3"/>
  <c r="J182" i="3"/>
  <c r="J10" i="4"/>
  <c r="J39" i="4"/>
  <c r="J27" i="4"/>
  <c r="J50" i="4"/>
  <c r="J68" i="4"/>
  <c r="J73" i="4"/>
  <c r="J105" i="4"/>
  <c r="J74" i="4"/>
  <c r="J90" i="4"/>
  <c r="J99" i="4"/>
  <c r="J51" i="2"/>
  <c r="J122" i="2"/>
  <c r="J28" i="2"/>
  <c r="J57" i="2"/>
  <c r="J54" i="2"/>
  <c r="J135" i="2"/>
  <c r="J128" i="2"/>
  <c r="J104" i="2"/>
  <c r="J16" i="2"/>
  <c r="J26" i="2"/>
  <c r="J117" i="2"/>
  <c r="J134" i="2"/>
  <c r="J61" i="2"/>
  <c r="J115" i="2"/>
  <c r="J75" i="2"/>
  <c r="J63" i="2"/>
  <c r="J109" i="2"/>
  <c r="J74" i="2"/>
  <c r="J81" i="2"/>
  <c r="J64" i="2"/>
  <c r="J123" i="2"/>
  <c r="J133" i="2"/>
  <c r="J90" i="2"/>
  <c r="J97" i="2"/>
  <c r="J106" i="2"/>
  <c r="J55" i="2"/>
  <c r="J76" i="2"/>
  <c r="J38" i="2"/>
  <c r="J71" i="2"/>
  <c r="J69" i="2"/>
  <c r="J78" i="2"/>
  <c r="J126" i="2"/>
  <c r="J93" i="2"/>
  <c r="J129" i="2"/>
  <c r="J102" i="2"/>
  <c r="J79" i="2"/>
  <c r="J82" i="2"/>
  <c r="J94" i="2"/>
  <c r="J88" i="2"/>
  <c r="J48" i="2"/>
  <c r="J19" i="2"/>
  <c r="J124" i="2"/>
  <c r="J66" i="2"/>
  <c r="J116" i="2"/>
  <c r="J80" i="2"/>
  <c r="J34" i="2"/>
  <c r="J130" i="2"/>
  <c r="J95" i="2"/>
  <c r="J68" i="2"/>
  <c r="J53" i="2"/>
  <c r="J23" i="2"/>
  <c r="J111" i="2"/>
  <c r="J85" i="2"/>
  <c r="J99" i="2"/>
  <c r="J101" i="2"/>
  <c r="J107" i="2"/>
  <c r="J65" i="2"/>
  <c r="J46" i="2"/>
  <c r="J31" i="2"/>
  <c r="J121" i="2"/>
  <c r="J98" i="2"/>
  <c r="J56" i="2"/>
  <c r="J120" i="2"/>
  <c r="J70" i="2"/>
  <c r="J119" i="2"/>
  <c r="J83" i="2"/>
  <c r="J40" i="2"/>
  <c r="J50" i="2"/>
  <c r="J47" i="2"/>
  <c r="J20" i="2"/>
  <c r="J125" i="2"/>
  <c r="J108" i="2"/>
  <c r="J91" i="2"/>
  <c r="J84" i="2"/>
  <c r="J59" i="2"/>
  <c r="J72" i="2"/>
  <c r="J73" i="2"/>
  <c r="J67" i="2"/>
  <c r="J15" i="2"/>
  <c r="J35" i="2"/>
  <c r="J132" i="2"/>
  <c r="J127" i="2"/>
  <c r="J92" i="2"/>
  <c r="J113" i="2"/>
  <c r="J105" i="2"/>
  <c r="J27" i="2"/>
  <c r="J86" i="2"/>
  <c r="J45" i="2"/>
  <c r="J24" i="2"/>
  <c r="J118" i="2"/>
  <c r="J100" i="2"/>
  <c r="J112" i="2"/>
  <c r="J77" i="2"/>
  <c r="J96" i="2"/>
  <c r="J49" i="2"/>
  <c r="J114" i="2"/>
  <c r="J131" i="2"/>
  <c r="J62" i="2"/>
  <c r="J110" i="2"/>
  <c r="J58" i="2"/>
  <c r="J103" i="2"/>
  <c r="J89" i="2"/>
  <c r="J87" i="2"/>
  <c r="J2" i="2"/>
  <c r="J14" i="2"/>
  <c r="J41" i="2"/>
  <c r="J17" i="2"/>
  <c r="J36" i="2"/>
  <c r="J18" i="2"/>
  <c r="J52" i="2"/>
  <c r="J39" i="2"/>
  <c r="J12" i="2"/>
  <c r="J21" i="2"/>
  <c r="J44" i="2"/>
  <c r="J10" i="2"/>
  <c r="J33" i="2"/>
  <c r="J30" i="2"/>
  <c r="J3" i="2"/>
  <c r="J25" i="2"/>
  <c r="J13" i="2"/>
  <c r="J43" i="2"/>
  <c r="J9" i="2"/>
  <c r="J29" i="2"/>
  <c r="J11" i="2"/>
  <c r="J22" i="2"/>
  <c r="J42" i="2"/>
  <c r="J8" i="2"/>
  <c r="J60" i="2"/>
  <c r="J4" i="2"/>
  <c r="J7" i="2"/>
  <c r="J5" i="2"/>
  <c r="J32" i="2"/>
  <c r="J37" i="2"/>
  <c r="J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9FD1A0-6C6B-42C6-95CA-2CA6BE59B4D0}"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2" xr16:uid="{DD1804E9-7D54-4825-AE83-32F5C4040860}" keepAlive="1" name="Query - Table 0 (2)" description="Connection to the 'Table 0 (2)' query in the workbook." type="5" refreshedVersion="8" background="1" saveData="1">
    <dbPr connection="Provider=Microsoft.Mashup.OleDb.1;Data Source=$Workbook$;Location=&quot;Table 0 (2)&quot;;Extended Properties=&quot;&quot;" command="SELECT * FROM [Table 0 (2)]"/>
  </connection>
  <connection id="3" xr16:uid="{6C300B11-9415-417F-8F6C-E4494538669A}" keepAlive="1" name="Query - Table 0 (3)" description="Connection to the 'Table 0 (3)' query in the workbook." type="5" refreshedVersion="0" background="1" saveData="1">
    <dbPr connection="Provider=Microsoft.Mashup.OleDb.1;Data Source=$Workbook$;Location=&quot;Table 0 (3)&quot;;Extended Properties=&quot;&quot;" command="SELECT * FROM [Table 0 (3)]"/>
  </connection>
  <connection id="4" xr16:uid="{13A95686-BEA7-4200-9C86-0DF062AC6CCF}" keepAlive="1" name="Query - Table 0 (4)" description="Connection to the 'Table 0 (4)' query in the workbook." type="5" refreshedVersion="8" background="1" saveData="1">
    <dbPr connection="Provider=Microsoft.Mashup.OleDb.1;Data Source=$Workbook$;Location=&quot;Table 0 (4)&quot;;Extended Properties=&quot;&quot;" command="SELECT * FROM [Table 0 (4)]"/>
  </connection>
  <connection id="5" xr16:uid="{0D708198-DA62-4B8C-A25D-DCC375B35F1B}" keepAlive="1" name="Query - Table 0 (5)" description="Connection to the 'Table 0 (5)' query in the workbook." type="5" refreshedVersion="8" background="1" saveData="1">
    <dbPr connection="Provider=Microsoft.Mashup.OleDb.1;Data Source=$Workbook$;Location=&quot;Table 0 (5)&quot;;Extended Properties=&quot;&quot;" command="SELECT * FROM [Table 0 (5)]"/>
  </connection>
  <connection id="6" xr16:uid="{2EB0808C-3FF3-4FCC-BF30-C399E53F5F60}" keepAlive="1" name="Query - Table 0 (6)" description="Connection to the 'Table 0 (6)' query in the workbook." type="5" refreshedVersion="8" background="1" saveData="1">
    <dbPr connection="Provider=Microsoft.Mashup.OleDb.1;Data Source=$Workbook$;Location=&quot;Table 0 (6)&quot;;Extended Properties=&quot;&quot;" command="SELECT * FROM [Table 0 (6)]"/>
  </connection>
</connections>
</file>

<file path=xl/sharedStrings.xml><?xml version="1.0" encoding="utf-8"?>
<sst xmlns="http://schemas.openxmlformats.org/spreadsheetml/2006/main" count="14483" uniqueCount="1754">
  <si>
    <t>QB</t>
  </si>
  <si>
    <t>RB</t>
  </si>
  <si>
    <t>WR</t>
  </si>
  <si>
    <t>TE</t>
  </si>
  <si>
    <t>K</t>
  </si>
  <si>
    <t>DST</t>
  </si>
  <si>
    <t>#</t>
  </si>
  <si>
    <t>PLAYER</t>
  </si>
  <si>
    <t>POS</t>
  </si>
  <si>
    <t>TEAM</t>
  </si>
  <si>
    <t>AVG</t>
  </si>
  <si>
    <t>TTL</t>
  </si>
  <si>
    <t>Patrick Mahomes II</t>
  </si>
  <si>
    <t>KC</t>
  </si>
  <si>
    <t>BYE</t>
  </si>
  <si>
    <t>Josh Allen</t>
  </si>
  <si>
    <t>BUF</t>
  </si>
  <si>
    <t>Jalen Hurts</t>
  </si>
  <si>
    <t>PHI</t>
  </si>
  <si>
    <t>Joe Burrow</t>
  </si>
  <si>
    <t>CIN</t>
  </si>
  <si>
    <t>Geno Smith</t>
  </si>
  <si>
    <t>SEA</t>
  </si>
  <si>
    <t>Justin Fields</t>
  </si>
  <si>
    <t>CHI</t>
  </si>
  <si>
    <t>Kirk Cousins</t>
  </si>
  <si>
    <t>MIN</t>
  </si>
  <si>
    <t>Trevor Lawrence</t>
  </si>
  <si>
    <t>JAC</t>
  </si>
  <si>
    <t>Daniel Jones</t>
  </si>
  <si>
    <t>NYG</t>
  </si>
  <si>
    <t>Jared Goff</t>
  </si>
  <si>
    <t>DET</t>
  </si>
  <si>
    <t>Justin Herbert</t>
  </si>
  <si>
    <t>LAC</t>
  </si>
  <si>
    <t>Tom Brady</t>
  </si>
  <si>
    <t>FA</t>
  </si>
  <si>
    <t>Aaron Rodgers</t>
  </si>
  <si>
    <t>NYJ</t>
  </si>
  <si>
    <t>Lamar Jackson</t>
  </si>
  <si>
    <t>BAL</t>
  </si>
  <si>
    <t>Tua Tagovailoa</t>
  </si>
  <si>
    <t>MIA</t>
  </si>
  <si>
    <t>Russell Wilson</t>
  </si>
  <si>
    <t>DEN</t>
  </si>
  <si>
    <t>Derek Carr</t>
  </si>
  <si>
    <t>NO</t>
  </si>
  <si>
    <t>Dak Prescott</t>
  </si>
  <si>
    <t>DAL</t>
  </si>
  <si>
    <t>Kyler Murray</t>
  </si>
  <si>
    <t>ARI</t>
  </si>
  <si>
    <t>Marcus Mariota</t>
  </si>
  <si>
    <t>Davis Mills</t>
  </si>
  <si>
    <t>HOU</t>
  </si>
  <si>
    <t>Andy Dalton</t>
  </si>
  <si>
    <t>CAR</t>
  </si>
  <si>
    <t>Mac Jones</t>
  </si>
  <si>
    <t>NE</t>
  </si>
  <si>
    <t>Jacoby Brissett</t>
  </si>
  <si>
    <t>WAS</t>
  </si>
  <si>
    <t>Jimmy Garoppolo</t>
  </si>
  <si>
    <t>LV</t>
  </si>
  <si>
    <t>Matt Ryan</t>
  </si>
  <si>
    <t>Ryan Tannehill</t>
  </si>
  <si>
    <t>TEN</t>
  </si>
  <si>
    <t>Kenny Pickett</t>
  </si>
  <si>
    <t>PIT</t>
  </si>
  <si>
    <t>Baker Mayfield</t>
  </si>
  <si>
    <t>TB</t>
  </si>
  <si>
    <t>Taylor Heinicke</t>
  </si>
  <si>
    <t>ATL</t>
  </si>
  <si>
    <t>Carson Wentz</t>
  </si>
  <si>
    <t>Matthew Stafford</t>
  </si>
  <si>
    <t>LAR</t>
  </si>
  <si>
    <t>Brock Purdy</t>
  </si>
  <si>
    <t>SF</t>
  </si>
  <si>
    <t>Zach Wilson</t>
  </si>
  <si>
    <t>Deshaun Watson</t>
  </si>
  <si>
    <t>CLE</t>
  </si>
  <si>
    <t>Sam Darnold</t>
  </si>
  <si>
    <t>Mitch Trubisky</t>
  </si>
  <si>
    <t>Mike White</t>
  </si>
  <si>
    <t>Cooper Rush</t>
  </si>
  <si>
    <t>Tyler Huntley</t>
  </si>
  <si>
    <t>Joe Flacco</t>
  </si>
  <si>
    <t>Jameis Winston</t>
  </si>
  <si>
    <t>Jarrett Stidham</t>
  </si>
  <si>
    <t>P.J. Walker</t>
  </si>
  <si>
    <t>Teddy Bridgewater</t>
  </si>
  <si>
    <t>Bailey Zappe</t>
  </si>
  <si>
    <t>Gardner Minshew II</t>
  </si>
  <si>
    <t>IND</t>
  </si>
  <si>
    <t>Desmond Ridder</t>
  </si>
  <si>
    <t>Sam Ehlinger</t>
  </si>
  <si>
    <t>Colt McCoy</t>
  </si>
  <si>
    <t>Joshua Dobbs</t>
  </si>
  <si>
    <t>Malik Willis</t>
  </si>
  <si>
    <t>Brett Rypien</t>
  </si>
  <si>
    <t>Davis Webb</t>
  </si>
  <si>
    <t>David Blough</t>
  </si>
  <si>
    <t>Skylar Thompson</t>
  </si>
  <si>
    <t>Kyle Allen</t>
  </si>
  <si>
    <t>Sam Howell</t>
  </si>
  <si>
    <t>John Wolford</t>
  </si>
  <si>
    <t>Bryce Perkins</t>
  </si>
  <si>
    <t>Jeff Driskel</t>
  </si>
  <si>
    <t>Trace McSorley</t>
  </si>
  <si>
    <t>Trey Lance</t>
  </si>
  <si>
    <t>Nick Mullens</t>
  </si>
  <si>
    <t>Tyrod Taylor</t>
  </si>
  <si>
    <t>Jordan Love</t>
  </si>
  <si>
    <t>GB</t>
  </si>
  <si>
    <t>Trevor Siemian</t>
  </si>
  <si>
    <t>Nathan Peterman</t>
  </si>
  <si>
    <t>Chris Streveler</t>
  </si>
  <si>
    <t>Chase Daniel</t>
  </si>
  <si>
    <t>Anthony Brown</t>
  </si>
  <si>
    <t>Nick Foles</t>
  </si>
  <si>
    <t>Blaine Gabbert</t>
  </si>
  <si>
    <t>Brian Hoyer</t>
  </si>
  <si>
    <t>Jacob Eason</t>
  </si>
  <si>
    <t>Kyle Trask</t>
  </si>
  <si>
    <t>Brandon Allen</t>
  </si>
  <si>
    <t>Josh Johnson</t>
  </si>
  <si>
    <t>Case Keenum</t>
  </si>
  <si>
    <t>Davis Cheek</t>
  </si>
  <si>
    <t>Logan Woodside</t>
  </si>
  <si>
    <t>C.J. Beathard</t>
  </si>
  <si>
    <t>Matt Barkley</t>
  </si>
  <si>
    <t>Matt Corral</t>
  </si>
  <si>
    <t>Feleipe Franks</t>
  </si>
  <si>
    <t>Nate Sudfeld</t>
  </si>
  <si>
    <t>Chad Henne</t>
  </si>
  <si>
    <t>Tim Boyle</t>
  </si>
  <si>
    <t>Austin Ekeler</t>
  </si>
  <si>
    <t>Christian McCaffrey</t>
  </si>
  <si>
    <t>Josh Jacobs</t>
  </si>
  <si>
    <t>Derrick Henry</t>
  </si>
  <si>
    <t>Nick Chubb</t>
  </si>
  <si>
    <t>Saquon Barkley</t>
  </si>
  <si>
    <t>Tony Pollard</t>
  </si>
  <si>
    <t>Jamaal Williams</t>
  </si>
  <si>
    <t>Aaron Jones</t>
  </si>
  <si>
    <t>Dalvin Cook</t>
  </si>
  <si>
    <t>Rhamondre Stevenson</t>
  </si>
  <si>
    <t>Joe Mixon</t>
  </si>
  <si>
    <t>Miles Sanders</t>
  </si>
  <si>
    <t>Najee Harris</t>
  </si>
  <si>
    <t>Leonard Fournette</t>
  </si>
  <si>
    <t>Kenneth Walker III</t>
  </si>
  <si>
    <t>Travis Etienne Jr.</t>
  </si>
  <si>
    <t>Alvin Kamara</t>
  </si>
  <si>
    <t>Ezekiel Elliott</t>
  </si>
  <si>
    <t>James Conner</t>
  </si>
  <si>
    <t>Jerick McKinnon</t>
  </si>
  <si>
    <t>D'Andre Swift</t>
  </si>
  <si>
    <t>David Montgomery</t>
  </si>
  <si>
    <t>Devin Singletary</t>
  </si>
  <si>
    <t>AJ Dillon</t>
  </si>
  <si>
    <t>Raheem Mostert</t>
  </si>
  <si>
    <t>Dameon Pierce</t>
  </si>
  <si>
    <t>Tyler Allgeier</t>
  </si>
  <si>
    <t>Jeff Wilson Jr.</t>
  </si>
  <si>
    <t>Cordarrelle Patterson</t>
  </si>
  <si>
    <t>Antonio Gibson</t>
  </si>
  <si>
    <t>Latavius Murray</t>
  </si>
  <si>
    <t>Cam Akers</t>
  </si>
  <si>
    <t>Jonathan Taylor</t>
  </si>
  <si>
    <t>D'Onta Foreman</t>
  </si>
  <si>
    <t>Isiah Pacheco</t>
  </si>
  <si>
    <t>Samaje Perine</t>
  </si>
  <si>
    <t>Rachaad White</t>
  </si>
  <si>
    <t>Khalil Herbert</t>
  </si>
  <si>
    <t>Kareem Hunt</t>
  </si>
  <si>
    <t>Brian Robinson Jr.</t>
  </si>
  <si>
    <t>Breece Hall</t>
  </si>
  <si>
    <t>Michael Carter</t>
  </si>
  <si>
    <t>James Cook</t>
  </si>
  <si>
    <t>Kenyan Drake</t>
  </si>
  <si>
    <t>Clyde Edwards-Helaire</t>
  </si>
  <si>
    <t>James Robinson</t>
  </si>
  <si>
    <t>Damien Harris</t>
  </si>
  <si>
    <t>Alexander Mattison</t>
  </si>
  <si>
    <t>Chuba Hubbard</t>
  </si>
  <si>
    <t>Jaylen Warren</t>
  </si>
  <si>
    <t>J.K. Dobbins</t>
  </si>
  <si>
    <t>Eno Benjamin</t>
  </si>
  <si>
    <t>Kenneth Gainwell</t>
  </si>
  <si>
    <t>Melvin Gordon III</t>
  </si>
  <si>
    <t>Deon Jackson</t>
  </si>
  <si>
    <t>Dontrell Hilliard</t>
  </si>
  <si>
    <t>Nyheim Hines</t>
  </si>
  <si>
    <t>Chase Edmonds</t>
  </si>
  <si>
    <t>Darrell Henderson Jr.</t>
  </si>
  <si>
    <t>JaMycal Hasty</t>
  </si>
  <si>
    <t>Gus Edwards</t>
  </si>
  <si>
    <t>Zack Moss</t>
  </si>
  <si>
    <t>Joshua Kelley</t>
  </si>
  <si>
    <t>Rex Burkhead</t>
  </si>
  <si>
    <t>Zonovan Knight</t>
  </si>
  <si>
    <t>Rashaad Penny</t>
  </si>
  <si>
    <t>Matt Breida</t>
  </si>
  <si>
    <t>Justin Jackson</t>
  </si>
  <si>
    <t>Kyle Juszczyk</t>
  </si>
  <si>
    <t>Caleb Huntley</t>
  </si>
  <si>
    <t>Boston Scott</t>
  </si>
  <si>
    <t>J.D. McKissic</t>
  </si>
  <si>
    <t>Elijah Mitchell</t>
  </si>
  <si>
    <t>Mark Ingram II</t>
  </si>
  <si>
    <t>Ameer Abdullah</t>
  </si>
  <si>
    <t>DeeJay Dallas</t>
  </si>
  <si>
    <t>Dare Ogunbowale</t>
  </si>
  <si>
    <t>Raheem Blackshear</t>
  </si>
  <si>
    <t>Ty Johnson</t>
  </si>
  <si>
    <t>Justice Hill</t>
  </si>
  <si>
    <t>Travis Homer</t>
  </si>
  <si>
    <t>Marlon Mack</t>
  </si>
  <si>
    <t>Javonte Williams</t>
  </si>
  <si>
    <t>Jordan Mason</t>
  </si>
  <si>
    <t>Malik Davis</t>
  </si>
  <si>
    <t>Alec Ingold</t>
  </si>
  <si>
    <t>Gary Brightwell</t>
  </si>
  <si>
    <t>C.J. Ham</t>
  </si>
  <si>
    <t>Craig Reynolds</t>
  </si>
  <si>
    <t>Kyren Williams</t>
  </si>
  <si>
    <t>Avery Williams</t>
  </si>
  <si>
    <t>Mike Boone</t>
  </si>
  <si>
    <t>Brandon Bolden</t>
  </si>
  <si>
    <t>Pierre Strong Jr.</t>
  </si>
  <si>
    <t>Jonathan Williams</t>
  </si>
  <si>
    <t>Hassan Haskins</t>
  </si>
  <si>
    <t>Tevin Coleman</t>
  </si>
  <si>
    <t>Sony Michel</t>
  </si>
  <si>
    <t>Malcolm Brown</t>
  </si>
  <si>
    <t>Corey Clement</t>
  </si>
  <si>
    <t>Darrel Williams</t>
  </si>
  <si>
    <t>Reggie Gilliam</t>
  </si>
  <si>
    <t>Derek Watt</t>
  </si>
  <si>
    <t>Benny Snell Jr.</t>
  </si>
  <si>
    <t>Keaontay Ingram</t>
  </si>
  <si>
    <t>Zander Horvath</t>
  </si>
  <si>
    <t>Royce Freeman</t>
  </si>
  <si>
    <t>Ronald Jones II</t>
  </si>
  <si>
    <t>Patrick Ricard</t>
  </si>
  <si>
    <t>Salvon Ahmed</t>
  </si>
  <si>
    <t>Phillip Lindsay</t>
  </si>
  <si>
    <t>Jordan Wilkins</t>
  </si>
  <si>
    <t>Chris Evans</t>
  </si>
  <si>
    <t>Kevin Harris</t>
  </si>
  <si>
    <t>Kene Nwangwu</t>
  </si>
  <si>
    <t>Darrynton Evans</t>
  </si>
  <si>
    <t>Snoop Conner</t>
  </si>
  <si>
    <t>Tyrion Davis-Price</t>
  </si>
  <si>
    <t>Tyler Badie</t>
  </si>
  <si>
    <t>Ty Montgomery</t>
  </si>
  <si>
    <t>Ke'Shawn Vaughn</t>
  </si>
  <si>
    <t>Tony Jones Jr.</t>
  </si>
  <si>
    <t>Jaret Patterson</t>
  </si>
  <si>
    <t>Ronnie Rivers</t>
  </si>
  <si>
    <t>Myles Gaskin</t>
  </si>
  <si>
    <t>David Johnson</t>
  </si>
  <si>
    <t>Zamir White</t>
  </si>
  <si>
    <t>Trayveon Williams</t>
  </si>
  <si>
    <t>Isaiah Spiller</t>
  </si>
  <si>
    <t>Julius Chestnut</t>
  </si>
  <si>
    <t>Spencer Brown</t>
  </si>
  <si>
    <t>Patrick Taylor Jr.</t>
  </si>
  <si>
    <t>Trestan Ebner</t>
  </si>
  <si>
    <t>Anthony McFarland Jr.</t>
  </si>
  <si>
    <t>Dwayne Washington</t>
  </si>
  <si>
    <t>Larry Rountree III</t>
  </si>
  <si>
    <t>Jonathan Ward</t>
  </si>
  <si>
    <t>D'Ernest Johnson</t>
  </si>
  <si>
    <t>Giovani Bernard</t>
  </si>
  <si>
    <t>Jakob Johnson</t>
  </si>
  <si>
    <t>Adam Prentice</t>
  </si>
  <si>
    <t>Mike Davis</t>
  </si>
  <si>
    <t>Michael Burton</t>
  </si>
  <si>
    <t>J.J. Taylor</t>
  </si>
  <si>
    <t>Ty Chandler</t>
  </si>
  <si>
    <t>Trey Sermon</t>
  </si>
  <si>
    <t>Keith Smith</t>
  </si>
  <si>
    <t>Damarea Crockett</t>
  </si>
  <si>
    <t>Demetric Felton Jr.</t>
  </si>
  <si>
    <t>Devine Ozigbo</t>
  </si>
  <si>
    <t>Godwin Igwebuike</t>
  </si>
  <si>
    <t>Jerome Ford</t>
  </si>
  <si>
    <t>Ty'Son Williams</t>
  </si>
  <si>
    <t>Reggie Bonnafon</t>
  </si>
  <si>
    <t>Kylin Hill</t>
  </si>
  <si>
    <t>Duke Johnson Jr.</t>
  </si>
  <si>
    <t>Damien Williams</t>
  </si>
  <si>
    <t>Jordan Howard</t>
  </si>
  <si>
    <t>Sandro Platzgummer</t>
  </si>
  <si>
    <t>Trenton Cannon</t>
  </si>
  <si>
    <t>Qadree Ollison</t>
  </si>
  <si>
    <t>Khari Blasingame</t>
  </si>
  <si>
    <t>Brandin Bryant</t>
  </si>
  <si>
    <t>Bryant Koback</t>
  </si>
  <si>
    <t>Jashaun Corbin</t>
  </si>
  <si>
    <t>Kenjon Barner</t>
  </si>
  <si>
    <t>Cullen Gillaspia</t>
  </si>
  <si>
    <t>Jake Funk</t>
  </si>
  <si>
    <t>La'Mical Perine</t>
  </si>
  <si>
    <t>Brittain Brown</t>
  </si>
  <si>
    <t>Ben Mason</t>
  </si>
  <si>
    <t>John Lovett</t>
  </si>
  <si>
    <t>Rico Dowdle</t>
  </si>
  <si>
    <t>Jermar Jefferson</t>
  </si>
  <si>
    <t>Taiwan Jones</t>
  </si>
  <si>
    <t>Justin Jefferson</t>
  </si>
  <si>
    <t>Davante Adams</t>
  </si>
  <si>
    <t>Tyreek Hill</t>
  </si>
  <si>
    <t>Stefon Diggs</t>
  </si>
  <si>
    <t>A.J. Brown</t>
  </si>
  <si>
    <t>CeeDee Lamb</t>
  </si>
  <si>
    <t>Jaylen Waddle</t>
  </si>
  <si>
    <t>Amon-Ra St. Brown</t>
  </si>
  <si>
    <t>Amari Cooper</t>
  </si>
  <si>
    <t>DeVonta Smith</t>
  </si>
  <si>
    <t>Christian Kirk</t>
  </si>
  <si>
    <t>Ja'Marr Chase</t>
  </si>
  <si>
    <t>Tyler Lockett</t>
  </si>
  <si>
    <t>Terry McLaurin</t>
  </si>
  <si>
    <t>Brandon Aiyuk</t>
  </si>
  <si>
    <t>Mike Evans</t>
  </si>
  <si>
    <t>Tee Higgins</t>
  </si>
  <si>
    <t>DK Metcalf</t>
  </si>
  <si>
    <t>Garrett Wilson</t>
  </si>
  <si>
    <t>Chris Godwin</t>
  </si>
  <si>
    <t>Jerry Jeudy</t>
  </si>
  <si>
    <t>DJ Moore</t>
  </si>
  <si>
    <t>Michael Pittman Jr.</t>
  </si>
  <si>
    <t>Cooper Kupp</t>
  </si>
  <si>
    <t>Chris Olave</t>
  </si>
  <si>
    <t>Zay Jones</t>
  </si>
  <si>
    <t>Gabe Davis</t>
  </si>
  <si>
    <t>Jakobi Meyers</t>
  </si>
  <si>
    <t>JuJu Smith-Schuster</t>
  </si>
  <si>
    <t>Tyler Boyd</t>
  </si>
  <si>
    <t>Adam Thielen</t>
  </si>
  <si>
    <t>Mike Williams</t>
  </si>
  <si>
    <t>Allen Lazard</t>
  </si>
  <si>
    <t>Curtis Samuel</t>
  </si>
  <si>
    <t>Christian Watson</t>
  </si>
  <si>
    <t>Drake London</t>
  </si>
  <si>
    <t>George Pickens</t>
  </si>
  <si>
    <t>Deebo Samuel</t>
  </si>
  <si>
    <t>Diontae Johnson</t>
  </si>
  <si>
    <t>Donovan Peoples-Jones</t>
  </si>
  <si>
    <t>Joshua Palmer</t>
  </si>
  <si>
    <t>Keenan Allen</t>
  </si>
  <si>
    <t>Courtland Sutton</t>
  </si>
  <si>
    <t>Mack Hollins</t>
  </si>
  <si>
    <t>K.J. Osborn</t>
  </si>
  <si>
    <t>Marquise Brown</t>
  </si>
  <si>
    <t>DeAndre Hopkins</t>
  </si>
  <si>
    <t>Parris Campbell</t>
  </si>
  <si>
    <t>Brandin Cooks</t>
  </si>
  <si>
    <t>Jahan Dotson</t>
  </si>
  <si>
    <t>Darius Slayton</t>
  </si>
  <si>
    <t>Richie James Jr.</t>
  </si>
  <si>
    <t>Marquez Valdes-Scantling</t>
  </si>
  <si>
    <t>Isaiah McKenzie</t>
  </si>
  <si>
    <t>Russell Gage</t>
  </si>
  <si>
    <t>Devin Duvernay</t>
  </si>
  <si>
    <t>Marvin Jones Jr.</t>
  </si>
  <si>
    <t>Noah Brown</t>
  </si>
  <si>
    <t>Kalif Raymond</t>
  </si>
  <si>
    <t>Alec Pierce</t>
  </si>
  <si>
    <t>Chris Moore</t>
  </si>
  <si>
    <t>Olamide Zaccheaus</t>
  </si>
  <si>
    <t>DeAndre Carter</t>
  </si>
  <si>
    <t>Robert Woods</t>
  </si>
  <si>
    <t>DeVante Parker</t>
  </si>
  <si>
    <t>Greg Dortch</t>
  </si>
  <si>
    <t>Rashid Shaheed</t>
  </si>
  <si>
    <t>Michael Gallup</t>
  </si>
  <si>
    <t>Josh Reynolds</t>
  </si>
  <si>
    <t>DJ Chark Jr.</t>
  </si>
  <si>
    <t>Chase Claypool</t>
  </si>
  <si>
    <t>Isaiah Hodgins</t>
  </si>
  <si>
    <t>Corey Davis</t>
  </si>
  <si>
    <t>Darnell Mooney</t>
  </si>
  <si>
    <t>Mecole Hardman Jr.</t>
  </si>
  <si>
    <t>Romeo Doubs</t>
  </si>
  <si>
    <t>Demarcus Robinson</t>
  </si>
  <si>
    <t>Nico Collins</t>
  </si>
  <si>
    <t>Marquise Goodwin</t>
  </si>
  <si>
    <t>Treylon Burks</t>
  </si>
  <si>
    <t>Kendrick Bourne</t>
  </si>
  <si>
    <t>Nick Westbrook-Ikhine</t>
  </si>
  <si>
    <t>Elijah Moore</t>
  </si>
  <si>
    <t>Terrace Marshall Jr.</t>
  </si>
  <si>
    <t>Trent Sherfield</t>
  </si>
  <si>
    <t>Allen Robinson II</t>
  </si>
  <si>
    <t>Quez Watkins</t>
  </si>
  <si>
    <t>Rondale Moore</t>
  </si>
  <si>
    <t>Van Jefferson</t>
  </si>
  <si>
    <t>Jauan Jennings</t>
  </si>
  <si>
    <t>Ben Skowronek</t>
  </si>
  <si>
    <t>Randall Cobb</t>
  </si>
  <si>
    <t>Hunter Renfrow</t>
  </si>
  <si>
    <t>Jamal Agnew</t>
  </si>
  <si>
    <t>Nelson Agholor</t>
  </si>
  <si>
    <t>Laviska Shenault Jr.</t>
  </si>
  <si>
    <t>Julio Jones</t>
  </si>
  <si>
    <t>Dante Pettis</t>
  </si>
  <si>
    <t>Trenton Irwin</t>
  </si>
  <si>
    <t>Tyquan Thornton</t>
  </si>
  <si>
    <t>Tutu Atwell</t>
  </si>
  <si>
    <t>Equanimeous St. Brown</t>
  </si>
  <si>
    <t>Ray-Ray McCloud III</t>
  </si>
  <si>
    <t>Justin Watson</t>
  </si>
  <si>
    <t>Shi Smith</t>
  </si>
  <si>
    <t>A.J. Green</t>
  </si>
  <si>
    <t>Kadarius Toney</t>
  </si>
  <si>
    <t>Braxton Berrios</t>
  </si>
  <si>
    <t>Jarvis Landry</t>
  </si>
  <si>
    <t>Rashod Bateman</t>
  </si>
  <si>
    <t>Damiere Byrd</t>
  </si>
  <si>
    <t>Kendall Hinton</t>
  </si>
  <si>
    <t>Tre'Quan Smith</t>
  </si>
  <si>
    <t>Michael Thomas</t>
  </si>
  <si>
    <t>Robbie Chosen</t>
  </si>
  <si>
    <t>Phillip Dorsett II</t>
  </si>
  <si>
    <t>Wan'Dale Robinson</t>
  </si>
  <si>
    <t>Sammy Watkins</t>
  </si>
  <si>
    <t>Brandon Powell</t>
  </si>
  <si>
    <t>Ashton Dulin</t>
  </si>
  <si>
    <t>KhaDarel Hodge</t>
  </si>
  <si>
    <t>David Bell</t>
  </si>
  <si>
    <t>Skyy Moore</t>
  </si>
  <si>
    <t>Amari Rodgers</t>
  </si>
  <si>
    <t>Scott Miller</t>
  </si>
  <si>
    <t>Velus Jones Jr.</t>
  </si>
  <si>
    <t>Byron Pringle</t>
  </si>
  <si>
    <t>Dyami Brown</t>
  </si>
  <si>
    <t>Marquez Callaway</t>
  </si>
  <si>
    <t>Khalil Shakir</t>
  </si>
  <si>
    <t>Zach Pascal</t>
  </si>
  <si>
    <t>Jalen Nailor</t>
  </si>
  <si>
    <t>Sterling Shepard</t>
  </si>
  <si>
    <t>River Cracraft</t>
  </si>
  <si>
    <t>Keelan Cole Sr.</t>
  </si>
  <si>
    <t>Steven Sims Jr.</t>
  </si>
  <si>
    <t>Lawrence Cager</t>
  </si>
  <si>
    <t>Denzel Mims</t>
  </si>
  <si>
    <t>Jalen Reagor</t>
  </si>
  <si>
    <t>KJ Hamler</t>
  </si>
  <si>
    <t>N'Keal Harry</t>
  </si>
  <si>
    <t>Cedrick Wilson Jr.</t>
  </si>
  <si>
    <t>DeSean Jackson</t>
  </si>
  <si>
    <t>Breshad Perriman</t>
  </si>
  <si>
    <t>Tom Kennedy</t>
  </si>
  <si>
    <t>Jeff Smith</t>
  </si>
  <si>
    <t>Kenny Golladay</t>
  </si>
  <si>
    <t>Anthony Schwartz</t>
  </si>
  <si>
    <t>Samori Toure</t>
  </si>
  <si>
    <t>David Sills V</t>
  </si>
  <si>
    <t>T.Y. Hilton</t>
  </si>
  <si>
    <t>Jameson Williams</t>
  </si>
  <si>
    <t>Marcus Johnson</t>
  </si>
  <si>
    <t>Michael Bandy</t>
  </si>
  <si>
    <t>Cam Sims</t>
  </si>
  <si>
    <t>Dax Milne</t>
  </si>
  <si>
    <t>Jalen Virgil</t>
  </si>
  <si>
    <t>Brandon Johnson</t>
  </si>
  <si>
    <t>John Brown</t>
  </si>
  <si>
    <t>Dee Eskridge</t>
  </si>
  <si>
    <t>Gunner Olszewski</t>
  </si>
  <si>
    <t>Freddie Swain</t>
  </si>
  <si>
    <t>James Proche II</t>
  </si>
  <si>
    <t>Jamison Crowder</t>
  </si>
  <si>
    <t>Trent Taylor</t>
  </si>
  <si>
    <t>Jake Kumerow</t>
  </si>
  <si>
    <t>Kevin White</t>
  </si>
  <si>
    <t>Deven Thompkins</t>
  </si>
  <si>
    <t>Andre Baccellia</t>
  </si>
  <si>
    <t>Kyle Philips</t>
  </si>
  <si>
    <t>Jalen Guyton</t>
  </si>
  <si>
    <t>Mike Strachan</t>
  </si>
  <si>
    <t>Laquon Treadwell</t>
  </si>
  <si>
    <t>Cody Hollister</t>
  </si>
  <si>
    <t>Mike Thomas</t>
  </si>
  <si>
    <t>Chris Conley</t>
  </si>
  <si>
    <t>Michael Woods II</t>
  </si>
  <si>
    <t>Cole Beasley</t>
  </si>
  <si>
    <t>Racey McMath</t>
  </si>
  <si>
    <t>Tylan Wallace</t>
  </si>
  <si>
    <t>Tim Jones</t>
  </si>
  <si>
    <t>Simi Fehoko</t>
  </si>
  <si>
    <t>Jaelon Darden</t>
  </si>
  <si>
    <t>Tyrie Cleveland</t>
  </si>
  <si>
    <t>Daylen Baldwin</t>
  </si>
  <si>
    <t>Penny Hart</t>
  </si>
  <si>
    <t>Dareke Young</t>
  </si>
  <si>
    <t>Dezmon Patmon</t>
  </si>
  <si>
    <t>Andy Isabella</t>
  </si>
  <si>
    <t>Montrell Washington</t>
  </si>
  <si>
    <t>Cade Johnson</t>
  </si>
  <si>
    <t>Pharoh Cooper</t>
  </si>
  <si>
    <t>Bryan Edwards</t>
  </si>
  <si>
    <t>Lil'Jordan Humphrey</t>
  </si>
  <si>
    <t>Keith Kirkwood</t>
  </si>
  <si>
    <t>DJ Turner</t>
  </si>
  <si>
    <t>Dennis Houston</t>
  </si>
  <si>
    <t>Quintez Cephus</t>
  </si>
  <si>
    <t>Nsimba Webster</t>
  </si>
  <si>
    <t>Danny Gray</t>
  </si>
  <si>
    <t>Austin Trammell</t>
  </si>
  <si>
    <t>Jalen Tolbert</t>
  </si>
  <si>
    <t>Juwann Winfree</t>
  </si>
  <si>
    <t>Miles Boykin</t>
  </si>
  <si>
    <t>Frank Darby</t>
  </si>
  <si>
    <t>Tyron Johnson</t>
  </si>
  <si>
    <t>Jalen Camp</t>
  </si>
  <si>
    <t>Maurice Alexander</t>
  </si>
  <si>
    <t>C.J. Board</t>
  </si>
  <si>
    <t>Jason Moore Jr.</t>
  </si>
  <si>
    <t>Mason Kinsey</t>
  </si>
  <si>
    <t>Erik Ezukanma</t>
  </si>
  <si>
    <t>Braylon Sanders</t>
  </si>
  <si>
    <t>Cody White</t>
  </si>
  <si>
    <t>Keke Coutee</t>
  </si>
  <si>
    <t>Deonte Harty</t>
  </si>
  <si>
    <t>Lance McCutcheon</t>
  </si>
  <si>
    <t>Alex Bachman</t>
  </si>
  <si>
    <t>Emeka Emezie</t>
  </si>
  <si>
    <t>Alex Erickson</t>
  </si>
  <si>
    <t>Tay Martin</t>
  </si>
  <si>
    <t>James Washington</t>
  </si>
  <si>
    <t>Kirk Merritt</t>
  </si>
  <si>
    <t>Andre Roberts</t>
  </si>
  <si>
    <t>Stanley Berryhill III</t>
  </si>
  <si>
    <t>Trinity Benson</t>
  </si>
  <si>
    <t>Justin Hardee</t>
  </si>
  <si>
    <t>Stanley Morgan Jr.</t>
  </si>
  <si>
    <t>Quinton Bell</t>
  </si>
  <si>
    <t>Britain Covey</t>
  </si>
  <si>
    <t>Josh Gordon</t>
  </si>
  <si>
    <t>Raleigh Webb</t>
  </si>
  <si>
    <t>Cody Thompson</t>
  </si>
  <si>
    <t>Matthew Slater</t>
  </si>
  <si>
    <t>Malik Turner</t>
  </si>
  <si>
    <t>Tanner Gentry</t>
  </si>
  <si>
    <t>Dan Chisena</t>
  </si>
  <si>
    <t>Tanner Conner</t>
  </si>
  <si>
    <t>Marcus Kemp</t>
  </si>
  <si>
    <t>Justyn Ross</t>
  </si>
  <si>
    <t>Albert Wilson</t>
  </si>
  <si>
    <t>Rashard Higgins</t>
  </si>
  <si>
    <t>Brandon Zylstra</t>
  </si>
  <si>
    <t>Binjimen Victor</t>
  </si>
  <si>
    <t>Marken Michel</t>
  </si>
  <si>
    <t>Josh Ali</t>
  </si>
  <si>
    <t>Ihmir Smith-Marsette</t>
  </si>
  <si>
    <t>KaVontae Turpin</t>
  </si>
  <si>
    <t>Chester Rogers</t>
  </si>
  <si>
    <t>Travis Kelce</t>
  </si>
  <si>
    <t>T.J. Hockenson</t>
  </si>
  <si>
    <t>George Kittle</t>
  </si>
  <si>
    <t>Mark Andrews</t>
  </si>
  <si>
    <t>Taysom Hill</t>
  </si>
  <si>
    <t>Evan Engram</t>
  </si>
  <si>
    <t>Cole Kmet</t>
  </si>
  <si>
    <t>Pat Freiermuth</t>
  </si>
  <si>
    <t>Tyler Higbee</t>
  </si>
  <si>
    <t>Dalton Schultz</t>
  </si>
  <si>
    <t>Juwan Johnson</t>
  </si>
  <si>
    <t>Dallas Goedert</t>
  </si>
  <si>
    <t>David Njoku</t>
  </si>
  <si>
    <t>Dawson Knox</t>
  </si>
  <si>
    <t>Gerald Everett</t>
  </si>
  <si>
    <t>Tyler Conklin</t>
  </si>
  <si>
    <t>Jordan Akins</t>
  </si>
  <si>
    <t>Noah Fant</t>
  </si>
  <si>
    <t>Zach Ertz</t>
  </si>
  <si>
    <t>Robert Tonyan</t>
  </si>
  <si>
    <t>Hunter Henry</t>
  </si>
  <si>
    <t>Hayden Hurst</t>
  </si>
  <si>
    <t>Mike Gesicki</t>
  </si>
  <si>
    <t>Chigoziem Okonkwo</t>
  </si>
  <si>
    <t>Austin Hooper</t>
  </si>
  <si>
    <t>Isaiah Likely</t>
  </si>
  <si>
    <t>Cade Otton</t>
  </si>
  <si>
    <t>Darren Waller</t>
  </si>
  <si>
    <t>Will Dissly</t>
  </si>
  <si>
    <t>Greg Dulcich</t>
  </si>
  <si>
    <t>Foster Moreau</t>
  </si>
  <si>
    <t>Jelani Woods</t>
  </si>
  <si>
    <t>Kyle Pitts</t>
  </si>
  <si>
    <t>Daniel Bellinger</t>
  </si>
  <si>
    <t>Logan Thomas</t>
  </si>
  <si>
    <t>Colby Parkinson</t>
  </si>
  <si>
    <t>Noah Gray</t>
  </si>
  <si>
    <t>Brock Wright</t>
  </si>
  <si>
    <t>MyCole Pruitt</t>
  </si>
  <si>
    <t>Trey McBride</t>
  </si>
  <si>
    <t>Harrison Bryant</t>
  </si>
  <si>
    <t>C.J. Uzomah</t>
  </si>
  <si>
    <t>Kylen Granson</t>
  </si>
  <si>
    <t>Mo Alie-Cox</t>
  </si>
  <si>
    <t>Tommy Tremble</t>
  </si>
  <si>
    <t>Irv Smith Jr.</t>
  </si>
  <si>
    <t>Jake Ferguson</t>
  </si>
  <si>
    <t>Jonnu Smith</t>
  </si>
  <si>
    <t>Adam Trautman</t>
  </si>
  <si>
    <t>Shane Zylstra</t>
  </si>
  <si>
    <t>Peyton Hendershot</t>
  </si>
  <si>
    <t>Josh Oliver</t>
  </si>
  <si>
    <t>Durham Smythe</t>
  </si>
  <si>
    <t>O.J. Howard</t>
  </si>
  <si>
    <t>Ian Thomas</t>
  </si>
  <si>
    <t>Connor Heyward</t>
  </si>
  <si>
    <t>Johnny Mundt</t>
  </si>
  <si>
    <t>Mitchell Wilcox</t>
  </si>
  <si>
    <t>Eric Saubert</t>
  </si>
  <si>
    <t>Cameron Brate</t>
  </si>
  <si>
    <t>Teagan Quitoriano</t>
  </si>
  <si>
    <t>Jody Fortson</t>
  </si>
  <si>
    <t>Eric Tomlinson</t>
  </si>
  <si>
    <t>Donald Parham Jr.</t>
  </si>
  <si>
    <t>John Bates</t>
  </si>
  <si>
    <t>Marcedes Lewis</t>
  </si>
  <si>
    <t>James Mitchell</t>
  </si>
  <si>
    <t>Zach Gentry</t>
  </si>
  <si>
    <t>Albert Okwuegbunam</t>
  </si>
  <si>
    <t>Brevin Jordan</t>
  </si>
  <si>
    <t>Tanner Hudson</t>
  </si>
  <si>
    <t>Dan Arnold</t>
  </si>
  <si>
    <t>Ross Dwelley</t>
  </si>
  <si>
    <t>Josiah Deguara</t>
  </si>
  <si>
    <t>Jack Stoll</t>
  </si>
  <si>
    <t>Geoff Swaim</t>
  </si>
  <si>
    <t>Pharaoh Brown</t>
  </si>
  <si>
    <t>Ko Kieft</t>
  </si>
  <si>
    <t>Quintin Morris</t>
  </si>
  <si>
    <t>Chris Myarick</t>
  </si>
  <si>
    <t>Anthony Firkser</t>
  </si>
  <si>
    <t>Brycen Hopkins</t>
  </si>
  <si>
    <t>Giovanni Ricci</t>
  </si>
  <si>
    <t>Parker Hesse</t>
  </si>
  <si>
    <t>Tre' McKitty</t>
  </si>
  <si>
    <t>Armani Rogers</t>
  </si>
  <si>
    <t>Grant Calcaterra</t>
  </si>
  <si>
    <t>Kyle Rudolph</t>
  </si>
  <si>
    <t>Andrew Beck</t>
  </si>
  <si>
    <t>Blake Bell</t>
  </si>
  <si>
    <t>Nick Vannett</t>
  </si>
  <si>
    <t>Tyler Kroft</t>
  </si>
  <si>
    <t>Tyler Mabry</t>
  </si>
  <si>
    <t>Chris Manhertz</t>
  </si>
  <si>
    <t>Charlie Kolar</t>
  </si>
  <si>
    <t>Luke Farrell</t>
  </si>
  <si>
    <t>Trevon Wesco</t>
  </si>
  <si>
    <t>Stephen Sullivan</t>
  </si>
  <si>
    <t>Tyler Davis</t>
  </si>
  <si>
    <t>Ryan Griffin</t>
  </si>
  <si>
    <t>Kendall Blanton</t>
  </si>
  <si>
    <t>Ben Ellefson</t>
  </si>
  <si>
    <t>Stone Smartt</t>
  </si>
  <si>
    <t>Jesper Horsted</t>
  </si>
  <si>
    <t>Maxx Williams</t>
  </si>
  <si>
    <t>Cole Turner</t>
  </si>
  <si>
    <t>Stephen Anderson</t>
  </si>
  <si>
    <t>Sean McKeon</t>
  </si>
  <si>
    <t>Mason Schreck</t>
  </si>
  <si>
    <t>Devin Asiasi</t>
  </si>
  <si>
    <t>Jeremy Ruckert</t>
  </si>
  <si>
    <t>Tommy Sweeney</t>
  </si>
  <si>
    <t>Jacob Harris</t>
  </si>
  <si>
    <t>Richard Rodgers</t>
  </si>
  <si>
    <t>Drew Sample</t>
  </si>
  <si>
    <t>Charlie Woerner</t>
  </si>
  <si>
    <t>Tyree Jackson</t>
  </si>
  <si>
    <t>Nikola Kalinic</t>
  </si>
  <si>
    <t>Kenny Yeboah</t>
  </si>
  <si>
    <t>Chris Pierce Jr.</t>
  </si>
  <si>
    <t>Nick Boyle</t>
  </si>
  <si>
    <t>Hunter Long</t>
  </si>
  <si>
    <t>Miller Forristall</t>
  </si>
  <si>
    <t>J.P. Holtz</t>
  </si>
  <si>
    <t>Beau Brinkley</t>
  </si>
  <si>
    <t>Noah Togiai</t>
  </si>
  <si>
    <t>Austin Allen</t>
  </si>
  <si>
    <t>Jared Pinkney</t>
  </si>
  <si>
    <t>James Winchester</t>
  </si>
  <si>
    <t>Jake Tonges</t>
  </si>
  <si>
    <t>Kevin Rader</t>
  </si>
  <si>
    <t>New England Patriots</t>
  </si>
  <si>
    <t>Dallas Cowboys</t>
  </si>
  <si>
    <t>San Francisco 49ers</t>
  </si>
  <si>
    <t>Buffalo Bills</t>
  </si>
  <si>
    <t>Philadelphia Eagles</t>
  </si>
  <si>
    <t>Jacksonville Jaguars</t>
  </si>
  <si>
    <t>Baltimore Ravens</t>
  </si>
  <si>
    <t>Kansas City Chiefs</t>
  </si>
  <si>
    <t>Carolina Panthers</t>
  </si>
  <si>
    <t>New York Jets</t>
  </si>
  <si>
    <t>Seattle Seahawks</t>
  </si>
  <si>
    <t>Washington Commanders</t>
  </si>
  <si>
    <t>Green Bay Packers</t>
  </si>
  <si>
    <t>Indianapolis Colts</t>
  </si>
  <si>
    <t>Houston Texans</t>
  </si>
  <si>
    <t>Cincinnati Bengals</t>
  </si>
  <si>
    <t>New Orleans Saints</t>
  </si>
  <si>
    <t>Cleveland Browns</t>
  </si>
  <si>
    <t>Miami Dolphins</t>
  </si>
  <si>
    <t>Pittsburgh Steelers</t>
  </si>
  <si>
    <t>New York Giants</t>
  </si>
  <si>
    <t>Los Angeles Chargers</t>
  </si>
  <si>
    <t>Minnesota Vikings</t>
  </si>
  <si>
    <t>Los Angeles Rams</t>
  </si>
  <si>
    <t>Tennessee Titans</t>
  </si>
  <si>
    <t>Arizona Cardinals</t>
  </si>
  <si>
    <t>Tampa Bay Buccaneers</t>
  </si>
  <si>
    <t>Denver Broncos</t>
  </si>
  <si>
    <t>Detroit Lions</t>
  </si>
  <si>
    <t>Atlanta Falcons</t>
  </si>
  <si>
    <t>Las Vegas Raiders</t>
  </si>
  <si>
    <t>Chicago Bears</t>
  </si>
  <si>
    <t>What's up with the position averages/SD?</t>
  </si>
  <si>
    <t>For TE and D/ST, they're broken out by top 4, middle 4, and bottom 4, since folks are more likely to only have one of these positions per team (aside from stashing).</t>
  </si>
  <si>
    <t>What is VORP/VONA/VOLS/VBD?</t>
  </si>
  <si>
    <t>VONA: Value Over Next Available. This is just the number of points of the player minus the number of points of the player immediately after him.</t>
  </si>
  <si>
    <t>VOLS: Value Over Last Starter. This is the current player's total points minus the last starter's total points. To give this a little more depth (considering byes, injuries, etc), I entered the last starter as QB24/WR36/RB36/TE24</t>
  </si>
  <si>
    <t>VBD: Value Based Draft Score. This is an aggregate of the previous three metrics, and equally weighs a player's value over the median starter, value over the next player, and value over the last starter. You can think of this as a relative score of positional talent to compare against auction value</t>
  </si>
  <si>
    <t>**Note that VBD scores are ONLY relational within a single position</t>
  </si>
  <si>
    <t>How do I use the prediction column?</t>
  </si>
  <si>
    <t>This is a pretty simple conditional formatting column: enter numbers and they'll show up as symbols</t>
  </si>
  <si>
    <t>In the prediction column, enter 3 for a positive arrow (improves)</t>
  </si>
  <si>
    <t>Enter 2 for a neutral arrow (remains similar)</t>
  </si>
  <si>
    <t>Enter 1 for a negative arrow (gets worse)</t>
  </si>
  <si>
    <t>I use this to input some qualitative info next to all the stats</t>
  </si>
  <si>
    <t>GP</t>
  </si>
  <si>
    <t>SD is the standard deviation of the given sample. Think of this as the amount of variance within a given group the higher the SD, the higher the variation and vice versa</t>
  </si>
  <si>
    <t>More info: https://support.fantasypros.com/hc/enus/articles/115005868747WhatisvaluebaseddraftingWhatdoplayerdraftvaluesmeanVORPVONAVOLSVBD</t>
  </si>
  <si>
    <t>Justin Tucker</t>
  </si>
  <si>
    <t>Daniel Carlson</t>
  </si>
  <si>
    <t>Brett Maher</t>
  </si>
  <si>
    <t>Jason Myers</t>
  </si>
  <si>
    <t>Younghoe Koo</t>
  </si>
  <si>
    <t>Tyler Bass</t>
  </si>
  <si>
    <t>Nick Folk</t>
  </si>
  <si>
    <t>Eddy Pineiro</t>
  </si>
  <si>
    <t>Graham Gano</t>
  </si>
  <si>
    <t>Robbie Gould</t>
  </si>
  <si>
    <t>Riley Patterson</t>
  </si>
  <si>
    <t>Greg Zuerlein</t>
  </si>
  <si>
    <t>Chase McLaughlin</t>
  </si>
  <si>
    <t>Jason Sanders</t>
  </si>
  <si>
    <t>Brandon McManus</t>
  </si>
  <si>
    <t>Ryan Succop</t>
  </si>
  <si>
    <t>Matt Gay</t>
  </si>
  <si>
    <t>Greg Joseph</t>
  </si>
  <si>
    <t>Evan McPherson</t>
  </si>
  <si>
    <t>Ka'imi Fairbairn</t>
  </si>
  <si>
    <t>Jake Elliott</t>
  </si>
  <si>
    <t>Cade York</t>
  </si>
  <si>
    <t>Mason Crosby</t>
  </si>
  <si>
    <t>Michael Badgley</t>
  </si>
  <si>
    <t>Joey Slye</t>
  </si>
  <si>
    <t>Wil Lutz</t>
  </si>
  <si>
    <t>Cairo Santos</t>
  </si>
  <si>
    <t>Harrison Butker</t>
  </si>
  <si>
    <t>Matt Prater</t>
  </si>
  <si>
    <t>Chris Boswell</t>
  </si>
  <si>
    <t>Cameron Dicker</t>
  </si>
  <si>
    <t>Randy Bullock</t>
  </si>
  <si>
    <t>Matthew Wright</t>
  </si>
  <si>
    <t>Dustin Hopkins</t>
  </si>
  <si>
    <t>Austin Seibert</t>
  </si>
  <si>
    <t>Matt Ammendola</t>
  </si>
  <si>
    <t>Rodrigo Blankenship</t>
  </si>
  <si>
    <t>Taylor Bertolet</t>
  </si>
  <si>
    <t>Tristan Vizcaino</t>
  </si>
  <si>
    <t>Caleb Shudak</t>
  </si>
  <si>
    <t>Nick Sciba</t>
  </si>
  <si>
    <t>Dominik Eberle</t>
  </si>
  <si>
    <t>Josh Lambo</t>
  </si>
  <si>
    <t>Quinn Nordin</t>
  </si>
  <si>
    <t>Ramiz Ahmed</t>
  </si>
  <si>
    <t xml:space="preserve">The averages are pretty simple seasonal point averages by position and rank. For QB, WR, and RB, they're broken out into ranks 1 (1-12), 2 (13-24), and 3 (25-36).  </t>
  </si>
  <si>
    <t>22 Rank PPG</t>
  </si>
  <si>
    <t>22 Rank total</t>
  </si>
  <si>
    <t>1-to-3 points</t>
  </si>
  <si>
    <t>1-to-6 points</t>
  </si>
  <si>
    <t>1-to-12 points</t>
  </si>
  <si>
    <t>OFFER AMOUNT</t>
  </si>
  <si>
    <t>Alvin</t>
  </si>
  <si>
    <t>Tyreek</t>
  </si>
  <si>
    <t>James</t>
  </si>
  <si>
    <t>Kyle</t>
  </si>
  <si>
    <t>Gabe</t>
  </si>
  <si>
    <t>JuJu</t>
  </si>
  <si>
    <t>Marquise</t>
  </si>
  <si>
    <t>Kyler</t>
  </si>
  <si>
    <t>Chase</t>
  </si>
  <si>
    <t>Colts</t>
  </si>
  <si>
    <t>Matthew</t>
  </si>
  <si>
    <t>George</t>
  </si>
  <si>
    <t>Eagles</t>
  </si>
  <si>
    <t>Wil</t>
  </si>
  <si>
    <t>A.J.</t>
  </si>
  <si>
    <t>Aaron</t>
  </si>
  <si>
    <t>Terry</t>
  </si>
  <si>
    <t>Ezekiel</t>
  </si>
  <si>
    <t>Adam</t>
  </si>
  <si>
    <t>Jerry</t>
  </si>
  <si>
    <t>Tee</t>
  </si>
  <si>
    <t>DK</t>
  </si>
  <si>
    <t>Travis</t>
  </si>
  <si>
    <t>Etienne</t>
  </si>
  <si>
    <t>Amon-Ra</t>
  </si>
  <si>
    <t>Tom</t>
  </si>
  <si>
    <t>Miles</t>
  </si>
  <si>
    <t>Saints</t>
  </si>
  <si>
    <t>Brandon</t>
  </si>
  <si>
    <t>Diontae</t>
  </si>
  <si>
    <t>Davante</t>
  </si>
  <si>
    <t>Joe</t>
  </si>
  <si>
    <t>Mike</t>
  </si>
  <si>
    <t>Jaylen</t>
  </si>
  <si>
    <t>Cam</t>
  </si>
  <si>
    <t>Darren</t>
  </si>
  <si>
    <t>Rhamondre</t>
  </si>
  <si>
    <t>Josh</t>
  </si>
  <si>
    <t>Elijah</t>
  </si>
  <si>
    <t>49ers</t>
  </si>
  <si>
    <t>Harrison</t>
  </si>
  <si>
    <t>Russell</t>
  </si>
  <si>
    <t>AJ</t>
  </si>
  <si>
    <t>DeVonta</t>
  </si>
  <si>
    <t>Cooper</t>
  </si>
  <si>
    <t>Patrick</t>
  </si>
  <si>
    <t>Saquon</t>
  </si>
  <si>
    <t>D'Andre</t>
  </si>
  <si>
    <t>Packers</t>
  </si>
  <si>
    <t>Tony</t>
  </si>
  <si>
    <t>Dawson</t>
  </si>
  <si>
    <t>Robbie</t>
  </si>
  <si>
    <t>Darrell</t>
  </si>
  <si>
    <t>Henderson</t>
  </si>
  <si>
    <t>Nico</t>
  </si>
  <si>
    <t>Tyler</t>
  </si>
  <si>
    <t>Pat</t>
  </si>
  <si>
    <t>Justin</t>
  </si>
  <si>
    <t>Najee</t>
  </si>
  <si>
    <t>Courtland</t>
  </si>
  <si>
    <t>Javonte</t>
  </si>
  <si>
    <t>Hunter</t>
  </si>
  <si>
    <t>Christian</t>
  </si>
  <si>
    <t>Rashod</t>
  </si>
  <si>
    <t>Darnell</t>
  </si>
  <si>
    <t>Dallas</t>
  </si>
  <si>
    <t>Cowboys</t>
  </si>
  <si>
    <t>Kenneth</t>
  </si>
  <si>
    <t>Walker</t>
  </si>
  <si>
    <t>Marquez</t>
  </si>
  <si>
    <t>Kirk</t>
  </si>
  <si>
    <t>Daniel</t>
  </si>
  <si>
    <t>Ja'Marr</t>
  </si>
  <si>
    <t>Amari</t>
  </si>
  <si>
    <t>J.D.</t>
  </si>
  <si>
    <t>Rashaad</t>
  </si>
  <si>
    <t>Jakobi</t>
  </si>
  <si>
    <t>Patriots</t>
  </si>
  <si>
    <t>Nick</t>
  </si>
  <si>
    <t>Austin</t>
  </si>
  <si>
    <t>Deebo</t>
  </si>
  <si>
    <t>Mark</t>
  </si>
  <si>
    <t>DJ</t>
  </si>
  <si>
    <t>Lamar</t>
  </si>
  <si>
    <t>Devin</t>
  </si>
  <si>
    <t>Damien</t>
  </si>
  <si>
    <t>Trey</t>
  </si>
  <si>
    <t>Ravens</t>
  </si>
  <si>
    <t>Allen</t>
  </si>
  <si>
    <t>Robert</t>
  </si>
  <si>
    <t>Chris</t>
  </si>
  <si>
    <t>Isiah</t>
  </si>
  <si>
    <t>Michael</t>
  </si>
  <si>
    <t>Jonathan</t>
  </si>
  <si>
    <t>Keenan</t>
  </si>
  <si>
    <t>CeeDee</t>
  </si>
  <si>
    <t>Zach</t>
  </si>
  <si>
    <t>Kareem</t>
  </si>
  <si>
    <t>Robinson</t>
  </si>
  <si>
    <t>Buccaneers</t>
  </si>
  <si>
    <t>Cordarrelle</t>
  </si>
  <si>
    <t>Matt</t>
  </si>
  <si>
    <t>Nyheim</t>
  </si>
  <si>
    <t>Melvin</t>
  </si>
  <si>
    <t>Gordon</t>
  </si>
  <si>
    <t>Dak</t>
  </si>
  <si>
    <t>Skyy</t>
  </si>
  <si>
    <t>Kadarius</t>
  </si>
  <si>
    <t>Dalvin</t>
  </si>
  <si>
    <t>Stefon</t>
  </si>
  <si>
    <t>Leonard</t>
  </si>
  <si>
    <t>Pittman</t>
  </si>
  <si>
    <t>Jalen</t>
  </si>
  <si>
    <t>Drake</t>
  </si>
  <si>
    <t>T.J.</t>
  </si>
  <si>
    <t>Antonio</t>
  </si>
  <si>
    <t>Chargers</t>
  </si>
  <si>
    <t>Jamaal</t>
  </si>
  <si>
    <t>Garrett</t>
  </si>
  <si>
    <t>Derek</t>
  </si>
  <si>
    <t>Cole</t>
  </si>
  <si>
    <t>Derrick</t>
  </si>
  <si>
    <t>Clyde</t>
  </si>
  <si>
    <t>Dalton</t>
  </si>
  <si>
    <t>Brandin</t>
  </si>
  <si>
    <t>Breece</t>
  </si>
  <si>
    <t>Dameon</t>
  </si>
  <si>
    <t>David</t>
  </si>
  <si>
    <t>DeAndre</t>
  </si>
  <si>
    <t>J.K.</t>
  </si>
  <si>
    <t>Alexander</t>
  </si>
  <si>
    <t>Bills</t>
  </si>
  <si>
    <t>Evan</t>
  </si>
  <si>
    <t>Kamara</t>
  </si>
  <si>
    <t>Hill</t>
  </si>
  <si>
    <t>Conner</t>
  </si>
  <si>
    <t>Pitts</t>
  </si>
  <si>
    <t>Davis</t>
  </si>
  <si>
    <t>Smith-Schuster</t>
  </si>
  <si>
    <t>Brown</t>
  </si>
  <si>
    <t>Murray</t>
  </si>
  <si>
    <t>22 value</t>
  </si>
  <si>
    <t>Edmonds</t>
  </si>
  <si>
    <t>Cook</t>
  </si>
  <si>
    <t>D/ST</t>
  </si>
  <si>
    <t>Stafford</t>
  </si>
  <si>
    <t>Pickens</t>
  </si>
  <si>
    <t>Lutz</t>
  </si>
  <si>
    <t>Jones</t>
  </si>
  <si>
    <t>Kittle</t>
  </si>
  <si>
    <t>McLaurin</t>
  </si>
  <si>
    <t>Elliott</t>
  </si>
  <si>
    <t>Thielen</t>
  </si>
  <si>
    <t>Jeudy</t>
  </si>
  <si>
    <t>Higgins</t>
  </si>
  <si>
    <t>Metcalf</t>
  </si>
  <si>
    <t>St. Brown</t>
  </si>
  <si>
    <t>Brady</t>
  </si>
  <si>
    <t>Sanders</t>
  </si>
  <si>
    <t>McManus</t>
  </si>
  <si>
    <t>Johnson</t>
  </si>
  <si>
    <t>Adams</t>
  </si>
  <si>
    <t>Williams</t>
  </si>
  <si>
    <t>Waddle</t>
  </si>
  <si>
    <t>Akers</t>
  </si>
  <si>
    <t>Waller</t>
  </si>
  <si>
    <t>Stevenson</t>
  </si>
  <si>
    <t>Jacobs</t>
  </si>
  <si>
    <t>Mitchell</t>
  </si>
  <si>
    <t>Butker</t>
  </si>
  <si>
    <t>Wilson</t>
  </si>
  <si>
    <t>Dillon</t>
  </si>
  <si>
    <t>Smith</t>
  </si>
  <si>
    <t>Kupp</t>
  </si>
  <si>
    <t>Mahomes</t>
  </si>
  <si>
    <t>Barkley</t>
  </si>
  <si>
    <t>Evans</t>
  </si>
  <si>
    <t>Swift</t>
  </si>
  <si>
    <t>Pollard</t>
  </si>
  <si>
    <t>Knox</t>
  </si>
  <si>
    <t>Moore</t>
  </si>
  <si>
    <t>Rodgers</t>
  </si>
  <si>
    <t>Gould</t>
  </si>
  <si>
    <t>Collins</t>
  </si>
  <si>
    <t>Boyd</t>
  </si>
  <si>
    <t>Freiermuth</t>
  </si>
  <si>
    <t>Jefferson</t>
  </si>
  <si>
    <t>Harris</t>
  </si>
  <si>
    <t>Sutton</t>
  </si>
  <si>
    <t>Renfrow</t>
  </si>
  <si>
    <t>Bateman</t>
  </si>
  <si>
    <t>Mooney</t>
  </si>
  <si>
    <t>Burrow</t>
  </si>
  <si>
    <t>Goedert</t>
  </si>
  <si>
    <t>Valdes-Scantling</t>
  </si>
  <si>
    <t>Cousins</t>
  </si>
  <si>
    <t>Carlson</t>
  </si>
  <si>
    <t>McCaffrey</t>
  </si>
  <si>
    <t>Kelce</t>
  </si>
  <si>
    <t>Aiyuk</t>
  </si>
  <si>
    <t>McKissic</t>
  </si>
  <si>
    <t>Penny</t>
  </si>
  <si>
    <t>Lockett</t>
  </si>
  <si>
    <t>Claypool</t>
  </si>
  <si>
    <t>Meyers</t>
  </si>
  <si>
    <t>Folk</t>
  </si>
  <si>
    <t>Ekeler</t>
  </si>
  <si>
    <t>Tucker</t>
  </si>
  <si>
    <t>Samuel</t>
  </si>
  <si>
    <t>Andrews</t>
  </si>
  <si>
    <t>Jackson</t>
  </si>
  <si>
    <t>Singletary</t>
  </si>
  <si>
    <t>Lance</t>
  </si>
  <si>
    <t>Lazard</t>
  </si>
  <si>
    <t>Woods</t>
  </si>
  <si>
    <t>Olave</t>
  </si>
  <si>
    <t>Pacheco</t>
  </si>
  <si>
    <t>Gallup</t>
  </si>
  <si>
    <t>Taylor</t>
  </si>
  <si>
    <t>Lamb</t>
  </si>
  <si>
    <t>Chubb</t>
  </si>
  <si>
    <t>Ertz</t>
  </si>
  <si>
    <t>Hunt</t>
  </si>
  <si>
    <t>Patterson</t>
  </si>
  <si>
    <t>Gay</t>
  </si>
  <si>
    <t>Hines</t>
  </si>
  <si>
    <t>Prescott</t>
  </si>
  <si>
    <t>Toney</t>
  </si>
  <si>
    <t>Diggs</t>
  </si>
  <si>
    <t>Fournette</t>
  </si>
  <si>
    <t>Hurts</t>
  </si>
  <si>
    <t>London</t>
  </si>
  <si>
    <t>Hockenson</t>
  </si>
  <si>
    <t>Gibson</t>
  </si>
  <si>
    <t>Carr</t>
  </si>
  <si>
    <t>Kmet</t>
  </si>
  <si>
    <t>Carter</t>
  </si>
  <si>
    <t>Prater</t>
  </si>
  <si>
    <t>Henry</t>
  </si>
  <si>
    <t>Edwards-Helaire</t>
  </si>
  <si>
    <t>Schultz</t>
  </si>
  <si>
    <t>Cooks</t>
  </si>
  <si>
    <t>Hall</t>
  </si>
  <si>
    <t>Herbert</t>
  </si>
  <si>
    <t>Pierce</t>
  </si>
  <si>
    <t>Godwin</t>
  </si>
  <si>
    <t>Thomas</t>
  </si>
  <si>
    <t>Montgomery</t>
  </si>
  <si>
    <t>Hopkins</t>
  </si>
  <si>
    <t>Dobbins</t>
  </si>
  <si>
    <t>Mattison</t>
  </si>
  <si>
    <t>McPherson</t>
  </si>
  <si>
    <t>Mixon</t>
  </si>
  <si>
    <t>First name</t>
  </si>
  <si>
    <t>Last name</t>
  </si>
  <si>
    <t>PPG</t>
  </si>
  <si>
    <t>Total Points</t>
  </si>
  <si>
    <t>VORP</t>
  </si>
  <si>
    <t>VONA</t>
  </si>
  <si>
    <t>VOLS</t>
  </si>
  <si>
    <t>Busts</t>
  </si>
  <si>
    <t>Name</t>
  </si>
  <si>
    <t>2022 auction price</t>
  </si>
  <si>
    <t>2022 position rank</t>
  </si>
  <si>
    <t>Notes</t>
  </si>
  <si>
    <t>Justin Herbert played all 17 games, and matched that in PPG, merely earning 17 PPG for fantasy owners. The Chargers were a top-3 passing offense, but Herbert's ceiling was seriously limited by his lack of touchdowns. His 25 TD/10 INT ratio saw him finish 11th and not match his valuation</t>
  </si>
  <si>
    <t>Season-killer. I can't imagine more than 1% of JT owners won their league in '22. He stunk at being available, only playing 12 games. He stunk when he played, earning only 11PPG. He stunk most of all compared to his massive valuation.</t>
  </si>
  <si>
    <t xml:space="preserve">A mix of availability (missed 3 games), lack of red zone looks (only 5 TD), and a high valuation ($52) depressed Swift owners when he failed to even match his modest 2021 season. Swift only rushed for 542 yards in 2022 (compared to 617 in 2021) though admittedly was outstandingly efficient (5.5 YPC). </t>
  </si>
  <si>
    <t>After a stellar rookie season, Javonte Williams suffered a torn ACL in week 4 and missed the remainder of the season. Expectations were high, and while the injury obviously was catastrophic, it's worth noting Williams didn't score a TD in the four games he played.</t>
  </si>
  <si>
    <t>Looking to capitalize on a historic triple-crown 2021 season, Kupp only played 9 games with the Rams in 2022. As the highest-valued WR on the board at $60, this significantly limited his value. That said, he was the highest-scoring WR in PPG at a whopping 18.2 PPG-- a third of a point higher than Justin Jefferson.</t>
  </si>
  <si>
    <t>Deebo Samuel regressed in every meaningful statistic for an offensive skill player. Games played (13 in 2022 vs 16 in 2021), yards/reception (11.3 vs 18.2), yards/carry (5.5 vs 6.2)…the list goes on. Most critically, Deebo barely earned half the yards from scrimmage as he did compared to 2021 (864 vs 1770) and experienced truly severe TD regression (5 vs 14).</t>
  </si>
  <si>
    <t xml:space="preserve">Pretty simple-- only played 10 games. Keenan Allen continues to thrive on consistency. He's never been a true red zone threat and probably never will, only scoring more than 6 TDs once in his past 9 seasons. He's earned his fantasy points through playing every game and getting lots of targets and yards, so when he only played 10 games his production was curtailed. </t>
  </si>
  <si>
    <t>Despite being the 3rd highest-valued TE, Pitts had an abysmal season. He only played 10 games, but that was probably for the best-- he only caught the ball 28 times all season and only notched 2 touchdowns. Feel free to place some blame on run/pass ratio-- the Falcons were the second-heaviest run offense, trying to reduce the harm that Marcus Mariota was cauasing.</t>
  </si>
  <si>
    <t>While Kyler earned a decent 18.9 PPG, he only managed to gut out 11 games in an offense that scored in the back half of passing offense and total points. A torn ACL took him out of the season, but not before posting a mediocre 14/7 TD/INT split.</t>
  </si>
  <si>
    <t xml:space="preserve">Lamar earned 20.3 PPG, but managed to play only 12 games in a bottom-5 passing offense. While his rushing was as good as ever (6.8 YPC), Lamar has only played 12 games in each of the past two seasons. </t>
  </si>
  <si>
    <t>Despite being the 3rd highest-valued TE, Pitts had an abysmal season. He only played 10 games, but that was probably for the best-- he only caught the ball 28 times all season and only notched 2 touchdowns. Feel free to place some blame on run/pass ratio-- the Falcons were the second-heaviest run offense, trying to reduce the harm that Marcus Mariota was causing.</t>
  </si>
  <si>
    <t>Justin Herbert played all 17 games, and matched that in PPG, merely earning 17 PPG for fantasy owners. The Chargers were a top-3 passing offense, but Herbert's ceiling was seriously limited by his lack of touchdowns. His 25 TD/10 INT ratio saw him finish 11th and not match his valuation.</t>
  </si>
  <si>
    <t>Draft players who had high PPG but low season totals. They'll be remembered as bad picks, but if they can overcome injury they have a great chance at production</t>
  </si>
  <si>
    <t>Player</t>
  </si>
  <si>
    <t>PASSING ATT</t>
  </si>
  <si>
    <t>PASSING CMP</t>
  </si>
  <si>
    <t>PASSING YDS</t>
  </si>
  <si>
    <t>PASSING TDS</t>
  </si>
  <si>
    <t>PASSING INTS</t>
  </si>
  <si>
    <t>RUSHING ATT</t>
  </si>
  <si>
    <t>RUSHING YDS</t>
  </si>
  <si>
    <t>RUSHING TDS</t>
  </si>
  <si>
    <t>MISC FL</t>
  </si>
  <si>
    <t>MISC FPTS</t>
  </si>
  <si>
    <t>Patrick Mahomes II KC</t>
  </si>
  <si>
    <t>Lamar Jackson BAL</t>
  </si>
  <si>
    <t>Jalen Hurts PHI</t>
  </si>
  <si>
    <t>Josh Allen BUF</t>
  </si>
  <si>
    <t>Joe Burrow CIN</t>
  </si>
  <si>
    <t>Geno Smith SEA</t>
  </si>
  <si>
    <t>Justin Fields CHI</t>
  </si>
  <si>
    <t>Deshaun Watson CLE</t>
  </si>
  <si>
    <t>Justin Herbert LAC</t>
  </si>
  <si>
    <t>Dak Prescott DAL</t>
  </si>
  <si>
    <t>Trevor Lawrence JAC</t>
  </si>
  <si>
    <t>Daniel Jones NYG</t>
  </si>
  <si>
    <t>Russell Wilson DEN</t>
  </si>
  <si>
    <t>Kirk Cousins MIN</t>
  </si>
  <si>
    <t>Tua Tagovailoa MIA</t>
  </si>
  <si>
    <t>Anthony Richardson IND</t>
  </si>
  <si>
    <t>Jared Goff DET</t>
  </si>
  <si>
    <t>Aaron Rodgers NYJ</t>
  </si>
  <si>
    <t>Matthew Stafford LAR</t>
  </si>
  <si>
    <t>Jimmy Garoppolo LV</t>
  </si>
  <si>
    <t>Derek Carr NO</t>
  </si>
  <si>
    <t>Sam Howell WAS</t>
  </si>
  <si>
    <t>Jordan Love GB</t>
  </si>
  <si>
    <t>Baker Mayfield TB</t>
  </si>
  <si>
    <t>Mac Jones NE</t>
  </si>
  <si>
    <t>Brock Purdy SF</t>
  </si>
  <si>
    <t>Bryce Young CAR</t>
  </si>
  <si>
    <t>Kenny Pickett PIT</t>
  </si>
  <si>
    <t>Ryan Tannehill TEN</t>
  </si>
  <si>
    <t>C.J. Stroud HOU</t>
  </si>
  <si>
    <t>Desmond Ridder ATL</t>
  </si>
  <si>
    <t>Colt McCoy ARI</t>
  </si>
  <si>
    <t>Tyler Huntley BAL</t>
  </si>
  <si>
    <t>Sam Darnold SF</t>
  </si>
  <si>
    <t>Kyle Trask TB</t>
  </si>
  <si>
    <t>Zach Wilson NYJ</t>
  </si>
  <si>
    <t>Sean Clifford GB</t>
  </si>
  <si>
    <t>Will Levis TEN</t>
  </si>
  <si>
    <t>Easton Stick LAC</t>
  </si>
  <si>
    <t>Bailey Zappe NE</t>
  </si>
  <si>
    <t>Brian Hoyer LV</t>
  </si>
  <si>
    <t>Blaine Gabbert KC</t>
  </si>
  <si>
    <t>David Blough ARI</t>
  </si>
  <si>
    <t>Jacoby Brissett WAS</t>
  </si>
  <si>
    <t>Jarrett Stidham DEN</t>
  </si>
  <si>
    <t>Marcus Mariota PHI</t>
  </si>
  <si>
    <t>C.J. Beathard JAC</t>
  </si>
  <si>
    <t>Davis Mills HOU</t>
  </si>
  <si>
    <t>Trey Lance SF</t>
  </si>
  <si>
    <t>Nick Mullens MIN</t>
  </si>
  <si>
    <t>Kyler Murray ARI</t>
  </si>
  <si>
    <t>Taylor Heinicke ATL</t>
  </si>
  <si>
    <t>Gardner Minshew II IND</t>
  </si>
  <si>
    <t>Mike White MIA</t>
  </si>
  <si>
    <t>Clayton Tune ARI</t>
  </si>
  <si>
    <t>Tyrod Taylor NYG</t>
  </si>
  <si>
    <t>Brett Rypien LAR</t>
  </si>
  <si>
    <t>Mitch Trubisky PIT</t>
  </si>
  <si>
    <t>Andy Dalton CAR</t>
  </si>
  <si>
    <t>Hendon Hooker DET</t>
  </si>
  <si>
    <t>Teddy Bridgewater DET</t>
  </si>
  <si>
    <t>Jameis Winston NO</t>
  </si>
  <si>
    <t>Trevor Siemian CIN</t>
  </si>
  <si>
    <t>P.J. Walker CHI</t>
  </si>
  <si>
    <t>Joshua Dobbs CLE</t>
  </si>
  <si>
    <t>Stetson Bennett LAR</t>
  </si>
  <si>
    <t>Drew Lock SEA</t>
  </si>
  <si>
    <t>Cooper Rush DAL</t>
  </si>
  <si>
    <t>Kyle Allen BUF</t>
  </si>
  <si>
    <t>Aidan O'Connell LV</t>
  </si>
  <si>
    <t>Matt Barkley BUF</t>
  </si>
  <si>
    <t>Malik Willis TEN</t>
  </si>
  <si>
    <t>Dorian Thompson-Robinson CLE</t>
  </si>
  <si>
    <t>Max Duggan LAC</t>
  </si>
  <si>
    <t>Jaren Hall MIN</t>
  </si>
  <si>
    <t>Tanner McKee PHI</t>
  </si>
  <si>
    <t>Skylar Thompson MIA</t>
  </si>
  <si>
    <t>Case Keenum HOU</t>
  </si>
  <si>
    <t>Matt Corral CAR</t>
  </si>
  <si>
    <t>Mason Rudolph PIT</t>
  </si>
  <si>
    <t>Jake Haener NO</t>
  </si>
  <si>
    <t>Shane Buechele KC</t>
  </si>
  <si>
    <t>Nate Sudfeld DET</t>
  </si>
  <si>
    <t>Tommy DeVito NYG</t>
  </si>
  <si>
    <t>Will Grier DAL</t>
  </si>
  <si>
    <t>Josh Johnson BAL</t>
  </si>
  <si>
    <t>RECEIVING REC</t>
  </si>
  <si>
    <t>RECEIVING YDS</t>
  </si>
  <si>
    <t>RECEIVING TDS</t>
  </si>
  <si>
    <t>Christian McCaffrey SF</t>
  </si>
  <si>
    <t>Austin Ekeler LAC</t>
  </si>
  <si>
    <t>Nick Chubb CLE</t>
  </si>
  <si>
    <t>Derrick Henry TEN</t>
  </si>
  <si>
    <t>Josh Jacobs LV</t>
  </si>
  <si>
    <t>Bijan Robinson ATL</t>
  </si>
  <si>
    <t>Tony Pollard DAL</t>
  </si>
  <si>
    <t>Saquon Barkley NYG</t>
  </si>
  <si>
    <t>Jonathan Taylor IND</t>
  </si>
  <si>
    <t>Joe Mixon CIN</t>
  </si>
  <si>
    <t>Aaron Jones GB</t>
  </si>
  <si>
    <t>Najee Harris PIT</t>
  </si>
  <si>
    <t>Travis Etienne Jr. JAC</t>
  </si>
  <si>
    <t>Alexander Mattison MIN</t>
  </si>
  <si>
    <t>Kenneth Walker III SEA</t>
  </si>
  <si>
    <t>Rhamondre Stevenson NE</t>
  </si>
  <si>
    <t>James Conner ARI</t>
  </si>
  <si>
    <t>Dameon Pierce HOU</t>
  </si>
  <si>
    <t>Jahmyr Gibbs DET</t>
  </si>
  <si>
    <t>Miles Sanders CAR</t>
  </si>
  <si>
    <t>Breece Hall NYJ</t>
  </si>
  <si>
    <t>Cam Akers LAR</t>
  </si>
  <si>
    <t>J.K. Dobbins BAL</t>
  </si>
  <si>
    <t>Isiah Pacheco KC</t>
  </si>
  <si>
    <t>Rachaad White TB</t>
  </si>
  <si>
    <t>David Montgomery DET</t>
  </si>
  <si>
    <t>Javonte Williams DEN</t>
  </si>
  <si>
    <t>James Cook BUF</t>
  </si>
  <si>
    <t>Alvin Kamara NO</t>
  </si>
  <si>
    <t>AJ Dillon GB</t>
  </si>
  <si>
    <t>Brian Robinson Jr. WAS</t>
  </si>
  <si>
    <t>Khalil Herbert CHI</t>
  </si>
  <si>
    <t>D'Andre Swift PHI</t>
  </si>
  <si>
    <t>Dalvin Cook NYJ</t>
  </si>
  <si>
    <t>Samaje Perine DEN</t>
  </si>
  <si>
    <t>Antonio Gibson WAS</t>
  </si>
  <si>
    <t>Rashaad Penny PHI</t>
  </si>
  <si>
    <t>Jamaal Williams NO</t>
  </si>
  <si>
    <t>Jeff Wilson Jr. MIA</t>
  </si>
  <si>
    <t>Elijah Mitchell SF</t>
  </si>
  <si>
    <t>Tyler Allgeier ATL</t>
  </si>
  <si>
    <t>Raheem Mostert MIA</t>
  </si>
  <si>
    <t>Zach Charbonnet SEA</t>
  </si>
  <si>
    <t>Ezekiel Elliott NE</t>
  </si>
  <si>
    <t>D'Onta Foreman CHI</t>
  </si>
  <si>
    <t>Damien Harris BUF</t>
  </si>
  <si>
    <t>Chuba Hubbard CAR</t>
  </si>
  <si>
    <t>Devin Singletary HOU</t>
  </si>
  <si>
    <t>De'Von Achane MIA</t>
  </si>
  <si>
    <t>Jaylen Warren PIT</t>
  </si>
  <si>
    <t>Kenneth Gainwell PHI</t>
  </si>
  <si>
    <t>Jerick McKinnon KC</t>
  </si>
  <si>
    <t>Gus Edwards BAL</t>
  </si>
  <si>
    <t>Tank Bigsby JAC</t>
  </si>
  <si>
    <t>Roschon Johnson CHI</t>
  </si>
  <si>
    <t>Chase Edmonds TB</t>
  </si>
  <si>
    <t>Cordarrelle Patterson ATL</t>
  </si>
  <si>
    <t>Joshua Kelley LAC</t>
  </si>
  <si>
    <t>Clyde Edwards-Helaire KC</t>
  </si>
  <si>
    <t>Tyjae Spears TEN</t>
  </si>
  <si>
    <t>Ty Chandler MIN</t>
  </si>
  <si>
    <t>Jerome Ford CLE</t>
  </si>
  <si>
    <t>Kyren Williams LAR</t>
  </si>
  <si>
    <t>Chase Brown CIN</t>
  </si>
  <si>
    <t>Ronald Jones II DAL</t>
  </si>
  <si>
    <t>Kendre Miller NO</t>
  </si>
  <si>
    <t>Keaontay Ingram ARI</t>
  </si>
  <si>
    <t>Israel Abanikanda NYJ</t>
  </si>
  <si>
    <t>Latavius Murray BUF</t>
  </si>
  <si>
    <t>Matt Breida NYG</t>
  </si>
  <si>
    <t>Isaiah Spiller LAC</t>
  </si>
  <si>
    <t>Zamir White LV</t>
  </si>
  <si>
    <t>Zach Evans LAR</t>
  </si>
  <si>
    <t>Zack Moss IND</t>
  </si>
  <si>
    <t>Deuce Vaughn DAL</t>
  </si>
  <si>
    <t>Kenyan Drake IND</t>
  </si>
  <si>
    <t>Abram Smith MIN</t>
  </si>
  <si>
    <t>Corey Clement ARI</t>
  </si>
  <si>
    <t>Eric Gray NYG</t>
  </si>
  <si>
    <t>JaMycal Hasty JAC</t>
  </si>
  <si>
    <t>Ke'Shawn Vaughn TB</t>
  </si>
  <si>
    <t>Jordan Mason SF</t>
  </si>
  <si>
    <t>Michael Carter NYJ</t>
  </si>
  <si>
    <t>Melvin Gordon III BAL</t>
  </si>
  <si>
    <t>Pierre Strong Jr. NE</t>
  </si>
  <si>
    <t>Ameer Abdullah LV</t>
  </si>
  <si>
    <t>Trayveon Williams CIN</t>
  </si>
  <si>
    <t>Hassan Haskins TEN</t>
  </si>
  <si>
    <t>Chris Rodriguez Jr. WAS</t>
  </si>
  <si>
    <t>Raheem Blackshear CAR</t>
  </si>
  <si>
    <t>Rico Dowdle DAL</t>
  </si>
  <si>
    <t>Evan Hull IND</t>
  </si>
  <si>
    <t>Sean Tucker TB</t>
  </si>
  <si>
    <t>Kene Nwangwu MIN</t>
  </si>
  <si>
    <t>Malik Davis DAL</t>
  </si>
  <si>
    <t>DeWayne McBride MIN</t>
  </si>
  <si>
    <t>DeeJay Dallas SEA</t>
  </si>
  <si>
    <t>Chris Evans CIN</t>
  </si>
  <si>
    <t>Deon Jackson IND</t>
  </si>
  <si>
    <t>Craig Reynolds DET</t>
  </si>
  <si>
    <t>Boston Scott PHI</t>
  </si>
  <si>
    <t>Sincere McCormick LV</t>
  </si>
  <si>
    <t>Anthony McFarland Jr. PIT</t>
  </si>
  <si>
    <t>Zonovan Knight NYJ</t>
  </si>
  <si>
    <t>Kenny McIntosh SEA</t>
  </si>
  <si>
    <t>Ty Montgomery NE</t>
  </si>
  <si>
    <t>D'Ernest Johnson JAC</t>
  </si>
  <si>
    <t>Travis Homer CHI</t>
  </si>
  <si>
    <t>Deneric Prince KC</t>
  </si>
  <si>
    <t>Patrick Taylor Jr. GB</t>
  </si>
  <si>
    <t>Kyle Juszczyk SF</t>
  </si>
  <si>
    <t>Kevin Harris NE</t>
  </si>
  <si>
    <t>James Robinson NYG</t>
  </si>
  <si>
    <t>Gary Brightwell NYG</t>
  </si>
  <si>
    <t>Darrel Williams NO</t>
  </si>
  <si>
    <t>Tyler Badie DEN</t>
  </si>
  <si>
    <t>Dare Ogunbowale HOU</t>
  </si>
  <si>
    <t>Demetric Felton Jr. CLE</t>
  </si>
  <si>
    <t>Tyrion Davis-Price SF</t>
  </si>
  <si>
    <t>John Kelly Jr. CLE</t>
  </si>
  <si>
    <t>Tony Jones Jr. DEN</t>
  </si>
  <si>
    <t>Damien Williams LV</t>
  </si>
  <si>
    <t>Salvon Ahmed MIA</t>
  </si>
  <si>
    <t>Myles Gaskin MIA</t>
  </si>
  <si>
    <t>Jonathan Williams WAS</t>
  </si>
  <si>
    <t>Lew Nichols III GB</t>
  </si>
  <si>
    <t>Brandon Bolden LV</t>
  </si>
  <si>
    <t>Elijah Dotson LAC</t>
  </si>
  <si>
    <t>Justice Hill BAL</t>
  </si>
  <si>
    <t>Keaton Mitchell BAL</t>
  </si>
  <si>
    <t>Snoop Conner JAC</t>
  </si>
  <si>
    <t>Mohamed Ibrahim DET</t>
  </si>
  <si>
    <t>J.J. Taylor NE</t>
  </si>
  <si>
    <t>Kirk Merritt NO</t>
  </si>
  <si>
    <t>Reggie Gilliam BUF</t>
  </si>
  <si>
    <t>Trey Sermon PHI</t>
  </si>
  <si>
    <t>Mike Boone HOU</t>
  </si>
  <si>
    <t>Ty'Son Williams ARI</t>
  </si>
  <si>
    <t>Royce Freeman LAR</t>
  </si>
  <si>
    <t>Brittain Brown LV</t>
  </si>
  <si>
    <t>Alec Ingold MIA</t>
  </si>
  <si>
    <t>Darrynton Evans BUF</t>
  </si>
  <si>
    <t>Zander Horvath LAC</t>
  </si>
  <si>
    <t>Julius Chestnut TEN</t>
  </si>
  <si>
    <t>Ty Johnson BUF</t>
  </si>
  <si>
    <t>Trestan Ebner CHI</t>
  </si>
  <si>
    <t>Jaleel McLaughlin DEN</t>
  </si>
  <si>
    <t>C.J. Ham MIN</t>
  </si>
  <si>
    <t>La'Mical Perine KC</t>
  </si>
  <si>
    <t>Jermar Jefferson DET</t>
  </si>
  <si>
    <t>Ronnie Rivers LAR</t>
  </si>
  <si>
    <t>Jake Funk IND</t>
  </si>
  <si>
    <t>Hunter Luepke DAL</t>
  </si>
  <si>
    <t>Patrick Ricard BAL</t>
  </si>
  <si>
    <t>Godwin Igwebuike ATL</t>
  </si>
  <si>
    <t>Jonathan Ward TEN</t>
  </si>
  <si>
    <t>Qadree Ollison JAC</t>
  </si>
  <si>
    <t>Giovanni Ricci CAR</t>
  </si>
  <si>
    <t>Patrick Laird TB</t>
  </si>
  <si>
    <t>Spencer Brown CAR</t>
  </si>
  <si>
    <t>Jason Cabinda DET</t>
  </si>
  <si>
    <t>Jaret Patterson WAS</t>
  </si>
  <si>
    <t>Nate McCrary GB</t>
  </si>
  <si>
    <t>Avery Williams ATL</t>
  </si>
  <si>
    <t>Larry Rountree III HOU</t>
  </si>
  <si>
    <t>Gerrid Doaks HOU</t>
  </si>
  <si>
    <t>Michael Burton DEN</t>
  </si>
  <si>
    <t>Adam Prentice NO</t>
  </si>
  <si>
    <t>Henry Pearson GB</t>
  </si>
  <si>
    <t>Jason Huntley IND</t>
  </si>
  <si>
    <t>Khari Blasingame CHI</t>
  </si>
  <si>
    <t>Jack Colletto SF</t>
  </si>
  <si>
    <t>Keith Smith ATL</t>
  </si>
  <si>
    <t>Jakob Johnson LV</t>
  </si>
  <si>
    <t>Ellis Merriweather NO</t>
  </si>
  <si>
    <t>Tyler Goodson GB</t>
  </si>
  <si>
    <t>Dwayne Washington DEN</t>
  </si>
  <si>
    <t>Clint Ratkovich ATL</t>
  </si>
  <si>
    <t>Nick Bellore SEA</t>
  </si>
  <si>
    <t>Justin Jefferson MIN</t>
  </si>
  <si>
    <t>Ja'Marr Chase CIN</t>
  </si>
  <si>
    <t>Cooper Kupp LAR</t>
  </si>
  <si>
    <t>Tyreek Hill MIA</t>
  </si>
  <si>
    <t>CeeDee Lamb DAL</t>
  </si>
  <si>
    <t>Stefon Diggs BUF</t>
  </si>
  <si>
    <t>Davante Adams LV</t>
  </si>
  <si>
    <t>Amon-Ra St. Brown DET</t>
  </si>
  <si>
    <t>A.J. Brown PHI</t>
  </si>
  <si>
    <t>Jaylen Waddle MIA</t>
  </si>
  <si>
    <t>Garrett Wilson NYJ</t>
  </si>
  <si>
    <t>Tee Higgins CIN</t>
  </si>
  <si>
    <t>Chris Olave NO</t>
  </si>
  <si>
    <t>DK Metcalf SEA</t>
  </si>
  <si>
    <t>Deebo Samuel SF</t>
  </si>
  <si>
    <t>DeVonta Smith PHI</t>
  </si>
  <si>
    <t>Amari Cooper CLE</t>
  </si>
  <si>
    <t>Calvin Ridley JAC</t>
  </si>
  <si>
    <t>Christian Watson GB</t>
  </si>
  <si>
    <t>Keenan Allen LAC</t>
  </si>
  <si>
    <t>Jerry Jeudy DEN</t>
  </si>
  <si>
    <t>Terry McLaurin WAS</t>
  </si>
  <si>
    <t>Mike Williams LAC</t>
  </si>
  <si>
    <t>DJ Moore CHI</t>
  </si>
  <si>
    <t>Mike Evans TB</t>
  </si>
  <si>
    <t>DeAndre Hopkins TEN</t>
  </si>
  <si>
    <t>Chris Godwin TB</t>
  </si>
  <si>
    <t>Christian Kirk JAC</t>
  </si>
  <si>
    <t>Drake London ATL</t>
  </si>
  <si>
    <t>Marquise Brown ARI</t>
  </si>
  <si>
    <t>Diontae Johnson PIT</t>
  </si>
  <si>
    <t>Tyler Lockett SEA</t>
  </si>
  <si>
    <t>Brandon Aiyuk SF</t>
  </si>
  <si>
    <t>Michael Pittman Jr. IND</t>
  </si>
  <si>
    <t>Jahan Dotson WAS</t>
  </si>
  <si>
    <t>George Pickens PIT</t>
  </si>
  <si>
    <t>Gabe Davis BUF</t>
  </si>
  <si>
    <t>Brandin Cooks DAL</t>
  </si>
  <si>
    <t>Jordan Addison MIN</t>
  </si>
  <si>
    <t>JuJu Smith-Schuster NE</t>
  </si>
  <si>
    <t>Treylon Burks TEN</t>
  </si>
  <si>
    <t>Michael Thomas NO</t>
  </si>
  <si>
    <t>Jaxon Smith-Njigba SEA</t>
  </si>
  <si>
    <t>Courtland Sutton DEN</t>
  </si>
  <si>
    <t>Zay Flowers BAL</t>
  </si>
  <si>
    <t>Jakobi Meyers LV</t>
  </si>
  <si>
    <t>Nico Collins HOU</t>
  </si>
  <si>
    <t>Kadarius Toney KC</t>
  </si>
  <si>
    <t>Tyler Boyd CIN</t>
  </si>
  <si>
    <t>Odell Beckham Jr. BAL</t>
  </si>
  <si>
    <t>Rondale Moore ARI</t>
  </si>
  <si>
    <t>Zay Jones JAC</t>
  </si>
  <si>
    <t>Darnell Mooney CHI</t>
  </si>
  <si>
    <t>Quentin Johnston LAC</t>
  </si>
  <si>
    <t>Allen Lazard NYJ</t>
  </si>
  <si>
    <t>DJ Chark Jr. CAR</t>
  </si>
  <si>
    <t>Michael Gallup DAL</t>
  </si>
  <si>
    <t>Adam Thielen CAR</t>
  </si>
  <si>
    <t>Marquez Valdes-Scantling KC</t>
  </si>
  <si>
    <t>Romeo Doubs GB</t>
  </si>
  <si>
    <t>Skyy Moore KC</t>
  </si>
  <si>
    <t>DeVante Parker NE</t>
  </si>
  <si>
    <t>Hunter Renfrow LV</t>
  </si>
  <si>
    <t>Jonathan Mingo CAR</t>
  </si>
  <si>
    <t>Curtis Samuel WAS</t>
  </si>
  <si>
    <t>K.J. Osborn MIN</t>
  </si>
  <si>
    <t>Van Jefferson LAR</t>
  </si>
  <si>
    <t>Elijah Moore CLE</t>
  </si>
  <si>
    <t>Donovan Peoples-Jones CLE</t>
  </si>
  <si>
    <t>Jayden Reed GB</t>
  </si>
  <si>
    <t>Isaiah Hodgins NYG</t>
  </si>
  <si>
    <t>Jameson Williams DET</t>
  </si>
  <si>
    <t>Rashod Bateman BAL</t>
  </si>
  <si>
    <t>Robert Woods HOU</t>
  </si>
  <si>
    <t>Rashid Shaheed NO</t>
  </si>
  <si>
    <t>Russell Gage TB</t>
  </si>
  <si>
    <t>Alec Pierce IND</t>
  </si>
  <si>
    <t>John Metchie III HOU</t>
  </si>
  <si>
    <t>Mack Hollins ATL</t>
  </si>
  <si>
    <t>Chase Claypool CHI</t>
  </si>
  <si>
    <t>Mecole Hardman Jr. NYJ</t>
  </si>
  <si>
    <t>Marvin Jones Jr. DET</t>
  </si>
  <si>
    <t>Corey Davis NYJ</t>
  </si>
  <si>
    <t>Darius Slayton NYG</t>
  </si>
  <si>
    <t>Allen Robinson II PIT</t>
  </si>
  <si>
    <t>Rashee Rice KC</t>
  </si>
  <si>
    <t>Parris Campbell NYG</t>
  </si>
  <si>
    <t>Khalil Shakir BUF</t>
  </si>
  <si>
    <t>Joshua Palmer LAC</t>
  </si>
  <si>
    <t>Wan'Dale Robinson NYG</t>
  </si>
  <si>
    <t>Kendrick Bourne NE</t>
  </si>
  <si>
    <t>Tyquan Thornton NE</t>
  </si>
  <si>
    <t>Ben Skowronek LAR</t>
  </si>
  <si>
    <t>Nick Westbrook-Ikhine TEN</t>
  </si>
  <si>
    <t>Greg Dortch ARI</t>
  </si>
  <si>
    <t>Josh Reynolds DET</t>
  </si>
  <si>
    <t>Jalin Hyatt NYG</t>
  </si>
  <si>
    <t>Marvin Mims Jr. DEN</t>
  </si>
  <si>
    <t>Michael Wilson ARI</t>
  </si>
  <si>
    <t>Terrace Marshall Jr. CAR</t>
  </si>
  <si>
    <t>Sterling Shepard NYG</t>
  </si>
  <si>
    <t>Tutu Atwell LAR</t>
  </si>
  <si>
    <t>Robbie Chosen MIA</t>
  </si>
  <si>
    <t>Trey Palmer TB</t>
  </si>
  <si>
    <t>Josh Downs IND</t>
  </si>
  <si>
    <t>Tank Dell HOU</t>
  </si>
  <si>
    <t>Cedric Tillman CLE</t>
  </si>
  <si>
    <t>Richie James Jr. KC</t>
  </si>
  <si>
    <t>Isaiah McKenzie IND</t>
  </si>
  <si>
    <t>Braxton Berrios MIA</t>
  </si>
  <si>
    <t>Amari Rodgers IND</t>
  </si>
  <si>
    <t>Laviska Shenault Jr. CAR</t>
  </si>
  <si>
    <t>Quez Watkins PHI</t>
  </si>
  <si>
    <t>Jauan Jennings SF</t>
  </si>
  <si>
    <t>Chris Moore TEN</t>
  </si>
  <si>
    <t>Kalif Raymond DET</t>
  </si>
  <si>
    <t>Puka Nacua LAR</t>
  </si>
  <si>
    <t>Demarcus Robinson LAR</t>
  </si>
  <si>
    <t>Marquez Callaway DEN</t>
  </si>
  <si>
    <t>Olamide Zaccheaus PHI</t>
  </si>
  <si>
    <t>Kyle Philips TEN</t>
  </si>
  <si>
    <t>Trent Sherfield BUF</t>
  </si>
  <si>
    <t>David Moore TB</t>
  </si>
  <si>
    <t>Randall Cobb NYJ</t>
  </si>
  <si>
    <t>Jamal Agnew JAC</t>
  </si>
  <si>
    <t>Demario Douglas NE</t>
  </si>
  <si>
    <t>Charlie Jones CIN</t>
  </si>
  <si>
    <t>Cedrick Wilson Jr. MIA</t>
  </si>
  <si>
    <t>Marquise Goodwin CLE</t>
  </si>
  <si>
    <t>Noah Brown HOU</t>
  </si>
  <si>
    <t>Dontayvion Wicks GB</t>
  </si>
  <si>
    <t>Samori Toure GB</t>
  </si>
  <si>
    <t>Cade Johnson SEA</t>
  </si>
  <si>
    <t>Trenton Irwin CIN</t>
  </si>
  <si>
    <t>Zach Pascal ARI</t>
  </si>
  <si>
    <t>Deven Thompkins TB</t>
  </si>
  <si>
    <t>KhaDarel Hodge ATL</t>
  </si>
  <si>
    <t>Justin Watson KC</t>
  </si>
  <si>
    <t>Dyami Brown WAS</t>
  </si>
  <si>
    <t>Justyn Ross KC</t>
  </si>
  <si>
    <t>Calvin Austin III PIT</t>
  </si>
  <si>
    <t>David Bell CLE</t>
  </si>
  <si>
    <t>Devin Duvernay BAL</t>
  </si>
  <si>
    <t>Parker Washington JAC</t>
  </si>
  <si>
    <t>Tre Nixon NE</t>
  </si>
  <si>
    <t>Deonte Harty BUF</t>
  </si>
  <si>
    <t>Jalen Guyton LAC</t>
  </si>
  <si>
    <t>Britain Covey PHI</t>
  </si>
  <si>
    <t>Brandon Powell MIN</t>
  </si>
  <si>
    <t>Bryan Edwards NO</t>
  </si>
  <si>
    <t>Cole Beasley NYG</t>
  </si>
  <si>
    <t>Steven Sims Jr. HOU</t>
  </si>
  <si>
    <t>Jalen Nailor MIN</t>
  </si>
  <si>
    <t>Equanimeous St. Brown CHI</t>
  </si>
  <si>
    <t>Jalen Tolbert DAL</t>
  </si>
  <si>
    <t>DeAndre Carter LV</t>
  </si>
  <si>
    <t>Tre'Quan Smith NO</t>
  </si>
  <si>
    <t>Kendall Hinton DEN</t>
  </si>
  <si>
    <t>Nelson Agholor BAL</t>
  </si>
  <si>
    <t>Penny Hart ATL</t>
  </si>
  <si>
    <t>Jamison Crowder NYG</t>
  </si>
  <si>
    <t>Dee Eskridge SEA</t>
  </si>
  <si>
    <t>Derius Davis LAC</t>
  </si>
  <si>
    <t>Phillip Dorsett II LV</t>
  </si>
  <si>
    <t>Velus Jones Jr. CHI</t>
  </si>
  <si>
    <t>Scott Miller ATL</t>
  </si>
  <si>
    <t>Shi Smith CAR</t>
  </si>
  <si>
    <t>Denzel Mims DET</t>
  </si>
  <si>
    <t>Justin Shorter BUF</t>
  </si>
  <si>
    <t>Dareke Young SEA</t>
  </si>
  <si>
    <t>Kaylon Geiger Sr. TB</t>
  </si>
  <si>
    <t>Joseph Ngata PHI</t>
  </si>
  <si>
    <t>Tre Tucker LV</t>
  </si>
  <si>
    <t>Gunner Olszewski PIT</t>
  </si>
  <si>
    <t>Jalen Reagor MIN</t>
  </si>
  <si>
    <t>Jakeem Grant Sr. CLE</t>
  </si>
  <si>
    <t>KaVontae Turpin DAL</t>
  </si>
  <si>
    <t>Byron Pringle WAS</t>
  </si>
  <si>
    <t>Ray-Ray McCloud III SF</t>
  </si>
  <si>
    <t>Dante Pettis CHI</t>
  </si>
  <si>
    <t>Ashton Dulin IND</t>
  </si>
  <si>
    <t>Ronnie Bell SF</t>
  </si>
  <si>
    <t>Rakim Jarrett TB</t>
  </si>
  <si>
    <t>Darrius Shepherd LAC</t>
  </si>
  <si>
    <t>Lance McCutcheon LAR</t>
  </si>
  <si>
    <t>Erik Ezukanma MIA</t>
  </si>
  <si>
    <t>Kevin Austin Jr. JAC</t>
  </si>
  <si>
    <t>Cody Thompson SEA</t>
  </si>
  <si>
    <t>River Cracraft MIA</t>
  </si>
  <si>
    <t>Maurice Alexander DET</t>
  </si>
  <si>
    <t>Danny Gray SF</t>
  </si>
  <si>
    <t>Trinity Benson DET</t>
  </si>
  <si>
    <t>Jason Moore Jr. DET</t>
  </si>
  <si>
    <t>Isaiah Coulter BUF</t>
  </si>
  <si>
    <t>Bo Melton GB</t>
  </si>
  <si>
    <t>Dezmon Patmon BUF</t>
  </si>
  <si>
    <t>Simi Fehoko DAL</t>
  </si>
  <si>
    <t>Stanley Morgan Jr. CIN</t>
  </si>
  <si>
    <t>Dennis Houston DAL</t>
  </si>
  <si>
    <t>Seth Williams JAC</t>
  </si>
  <si>
    <t>Montrell Washington DEN</t>
  </si>
  <si>
    <t>Jacob Harris JAC</t>
  </si>
  <si>
    <t>Cody Chrest GB</t>
  </si>
  <si>
    <t>Andy Isabella BUF</t>
  </si>
  <si>
    <t>Easop Winston Jr. SEA</t>
  </si>
  <si>
    <t>KeeSean Johnson BUF</t>
  </si>
  <si>
    <t>Tim Jones JAC</t>
  </si>
  <si>
    <t>Matthew Slater NE</t>
  </si>
  <si>
    <t>Joe Reed CHI</t>
  </si>
  <si>
    <t>Jalen Virgil DEN</t>
  </si>
  <si>
    <t>Andre Baccellia ARI</t>
  </si>
  <si>
    <t>Brandon Johnson DEN</t>
  </si>
  <si>
    <t>Dax Milne WAS</t>
  </si>
  <si>
    <t>Austin Trammell LAR</t>
  </si>
  <si>
    <t>Keelan Doss LAC</t>
  </si>
  <si>
    <t>Jaelon Darden CLE</t>
  </si>
  <si>
    <t>C.J. Saunders CAR</t>
  </si>
  <si>
    <t>Cam Sims LV</t>
  </si>
  <si>
    <t>Kawaan Baker NO</t>
  </si>
  <si>
    <t>Keke Coutee MIA</t>
  </si>
  <si>
    <t>Dez Fitzpatrick PIT</t>
  </si>
  <si>
    <t>Keelan Cole Sr. LV</t>
  </si>
  <si>
    <t>Michael Woods II CLE</t>
  </si>
  <si>
    <t>Mason Kinsey TEN</t>
  </si>
  <si>
    <t>Racey McMath TEN</t>
  </si>
  <si>
    <t>Trent Taylor CIN</t>
  </si>
  <si>
    <t>Tylan Wallace BAL</t>
  </si>
  <si>
    <t>Chris Conley SF</t>
  </si>
  <si>
    <t>Mike Strachan IND</t>
  </si>
  <si>
    <t>Vyncint Smith IND</t>
  </si>
  <si>
    <t>Anthony Schwartz CLE</t>
  </si>
  <si>
    <t>Josh Ali ATL</t>
  </si>
  <si>
    <t>Jalen Camp HOU</t>
  </si>
  <si>
    <t>Daurice Fountain CHI</t>
  </si>
  <si>
    <t>Nsimba Webster CHI</t>
  </si>
  <si>
    <t>Greg Ward PHI</t>
  </si>
  <si>
    <t>James Proche II BAL</t>
  </si>
  <si>
    <t>Keith Kirkwood NO</t>
  </si>
  <si>
    <t>Miles Boykin PIT</t>
  </si>
  <si>
    <t>Alex Erickson NYJ</t>
  </si>
  <si>
    <t>Breshad Perriman IND</t>
  </si>
  <si>
    <t>Jason Brownlee NYJ</t>
  </si>
  <si>
    <t>Kayshon Boutte NE</t>
  </si>
  <si>
    <t>Xavier Hutchinson HOU</t>
  </si>
  <si>
    <t>Andrei Iosivas CIN</t>
  </si>
  <si>
    <t>N'Keal Harry MIN</t>
  </si>
  <si>
    <t>Bryce Ford-Wheaton NYG</t>
  </si>
  <si>
    <t>A.T. Perry NO</t>
  </si>
  <si>
    <t>Tyler Scott CHI</t>
  </si>
  <si>
    <t>Travis Kelce KC</t>
  </si>
  <si>
    <t>Mark Andrews BAL</t>
  </si>
  <si>
    <t>T.J. Hockenson MIN</t>
  </si>
  <si>
    <t>George Kittle SF</t>
  </si>
  <si>
    <t>Darren Waller NYG</t>
  </si>
  <si>
    <t>Kyle Pitts ATL</t>
  </si>
  <si>
    <t>Dallas Goedert PHI</t>
  </si>
  <si>
    <t>Evan Engram JAC</t>
  </si>
  <si>
    <t>Pat Freiermuth PIT</t>
  </si>
  <si>
    <t>Tyler Higbee LAR</t>
  </si>
  <si>
    <t>David Njoku CLE</t>
  </si>
  <si>
    <t>Dalton Schultz HOU</t>
  </si>
  <si>
    <t>Chigoziem Okonkwo TEN</t>
  </si>
  <si>
    <t>Greg Dulcich DEN</t>
  </si>
  <si>
    <t>Gerald Everett LAC</t>
  </si>
  <si>
    <t>Cole Kmet CHI</t>
  </si>
  <si>
    <t>Dalton Kincaid BUF</t>
  </si>
  <si>
    <t>Juwan Johnson NO</t>
  </si>
  <si>
    <t>Sam LaPorta DET</t>
  </si>
  <si>
    <t>Irv Smith Jr. CIN</t>
  </si>
  <si>
    <t>Hunter Henry NE</t>
  </si>
  <si>
    <t>Noah Fant SEA</t>
  </si>
  <si>
    <t>Hayden Hurst CAR</t>
  </si>
  <si>
    <t>Zach Ertz ARI</t>
  </si>
  <si>
    <t>Cade Otton TB</t>
  </si>
  <si>
    <t>Tyler Conklin NYJ</t>
  </si>
  <si>
    <t>Dawson Knox BUF</t>
  </si>
  <si>
    <t>Jelani Woods IND</t>
  </si>
  <si>
    <t>Logan Thomas WAS</t>
  </si>
  <si>
    <t>Mike Gesicki NE</t>
  </si>
  <si>
    <t>Jake Ferguson DAL</t>
  </si>
  <si>
    <t>Michael Mayer LV</t>
  </si>
  <si>
    <t>Luke Musgrave GB</t>
  </si>
  <si>
    <t>Trey McBride ARI</t>
  </si>
  <si>
    <t>Taysom Hill NO</t>
  </si>
  <si>
    <t>Isaiah Likely BAL</t>
  </si>
  <si>
    <t>Austin Hooper LV</t>
  </si>
  <si>
    <t>Noah Gray KC</t>
  </si>
  <si>
    <t>Luke Schoonmaker DAL</t>
  </si>
  <si>
    <t>Jonnu Smith ATL</t>
  </si>
  <si>
    <t>Will Dissly SEA</t>
  </si>
  <si>
    <t>Donald Parham Jr. LAC</t>
  </si>
  <si>
    <t>Robert Tonyan CHI</t>
  </si>
  <si>
    <t>Foster Moreau NO</t>
  </si>
  <si>
    <t>Brock Wright DET</t>
  </si>
  <si>
    <t>Durham Smythe MIA</t>
  </si>
  <si>
    <t>C.J. Uzomah NYJ</t>
  </si>
  <si>
    <t>Adam Trautman DEN</t>
  </si>
  <si>
    <t>Kylen Granson IND</t>
  </si>
  <si>
    <t>Brenton Strange JAC</t>
  </si>
  <si>
    <t>Josiah Deguara GB</t>
  </si>
  <si>
    <t>Jordan Akins CLE</t>
  </si>
  <si>
    <t>Harrison Bryant CLE</t>
  </si>
  <si>
    <t>Jimmy Graham NO</t>
  </si>
  <si>
    <t>Josh Oliver MIN</t>
  </si>
  <si>
    <t>Mo Alie-Cox IND</t>
  </si>
  <si>
    <t>Tommy Tremble CAR</t>
  </si>
  <si>
    <t>Tucker Kraft GB</t>
  </si>
  <si>
    <t>Ian Thomas CAR</t>
  </si>
  <si>
    <t>Colby Parkinson SEA</t>
  </si>
  <si>
    <t>Darnell Washington PIT</t>
  </si>
  <si>
    <t>Brevin Jordan HOU</t>
  </si>
  <si>
    <t>Daniel Bellinger NYG</t>
  </si>
  <si>
    <t>Teagan Quitoriano HOU</t>
  </si>
  <si>
    <t>Elijah Higgins MIA</t>
  </si>
  <si>
    <t>Geoff Swaim ARI</t>
  </si>
  <si>
    <t>Lawrence Cager NYG</t>
  </si>
  <si>
    <t>Eric Saubert MIA</t>
  </si>
  <si>
    <t>Charlie Kolar BAL</t>
  </si>
  <si>
    <t>Brycen Hopkins LAR</t>
  </si>
  <si>
    <t>Albert Okwuegbunam DEN</t>
  </si>
  <si>
    <t>John Bates WAS</t>
  </si>
  <si>
    <t>Payne Durham TB</t>
  </si>
  <si>
    <t>Peyton Hendershot DAL</t>
  </si>
  <si>
    <t>Blake Bell KC</t>
  </si>
  <si>
    <t>Davis Allen LAR</t>
  </si>
  <si>
    <t>Cameron Latu SF</t>
  </si>
  <si>
    <t>Hunter Long LAR</t>
  </si>
  <si>
    <t>Dan Arnold PHI</t>
  </si>
  <si>
    <t>Ko Kieft TB</t>
  </si>
  <si>
    <t>Connor Heyward PIT</t>
  </si>
  <si>
    <t>Tre' McKitty LAC</t>
  </si>
  <si>
    <t>Andrew Ogletree IND</t>
  </si>
  <si>
    <t>James Mitchell DET</t>
  </si>
  <si>
    <t>Josh Whyle TEN</t>
  </si>
  <si>
    <t>Andrew Beck HOU</t>
  </si>
  <si>
    <t>Jack Stoll PHI</t>
  </si>
  <si>
    <t>Zach Gentry PIT</t>
  </si>
  <si>
    <t>Zack Kuntz NYJ</t>
  </si>
  <si>
    <t>Tyler Kroft MIA</t>
  </si>
  <si>
    <t>Stephen Sullivan CAR</t>
  </si>
  <si>
    <t>Marcedes Lewis CHI</t>
  </si>
  <si>
    <t>Jeremy Ruckert NYJ</t>
  </si>
  <si>
    <t>Tanner Hudson CIN</t>
  </si>
  <si>
    <t>Drew Sample CIN</t>
  </si>
  <si>
    <t>Trevon Wesco TEN</t>
  </si>
  <si>
    <t>Jody Fortson KC</t>
  </si>
  <si>
    <t>Will Mallory IND</t>
  </si>
  <si>
    <t>Cole Turner WAS</t>
  </si>
  <si>
    <t>Stone Smartt LAC</t>
  </si>
  <si>
    <t>Armani Rogers WAS</t>
  </si>
  <si>
    <t>Luke Farrell JAC</t>
  </si>
  <si>
    <t>Quintin Morris BUF</t>
  </si>
  <si>
    <t>Johnny Mundt MIN</t>
  </si>
  <si>
    <t>Ross Dwelley SF</t>
  </si>
  <si>
    <t>Curtis Hodges WAS</t>
  </si>
  <si>
    <t>Kevin Rader TEN</t>
  </si>
  <si>
    <t>Jesper Horsted LV</t>
  </si>
  <si>
    <t>Mitchell Wilcox CIN</t>
  </si>
  <si>
    <t>Devin Asiasi CIN</t>
  </si>
  <si>
    <t>Anthony Firkser NE</t>
  </si>
  <si>
    <t>Shane Zylstra DET</t>
  </si>
  <si>
    <t>Grant Calcaterra PHI</t>
  </si>
  <si>
    <t>Eric Tomlinson HOU</t>
  </si>
  <si>
    <t>Chris Manhertz DEN</t>
  </si>
  <si>
    <t>Nick Vannett HOU</t>
  </si>
  <si>
    <t>Charlie Woerner SF</t>
  </si>
  <si>
    <t>Noah Togiai ARI</t>
  </si>
  <si>
    <t>Dominique Dafney TB</t>
  </si>
  <si>
    <t>David Wells TB</t>
  </si>
  <si>
    <t>Tanner Conner MIA</t>
  </si>
  <si>
    <t>Mason Schreck HOU</t>
  </si>
  <si>
    <t>Dalton Keene HOU</t>
  </si>
  <si>
    <t>Tommy Sweeney NYG</t>
  </si>
  <si>
    <t>Tyler Davis GB</t>
  </si>
  <si>
    <t>Chris Myarick NYG</t>
  </si>
  <si>
    <t>Feleipe Franks ATL</t>
  </si>
  <si>
    <t>Parker Hesse ATL</t>
  </si>
  <si>
    <t>Tyler Mabry SEA</t>
  </si>
  <si>
    <t>Kaden Smith WAS</t>
  </si>
  <si>
    <t>Pharaoh Brown IND</t>
  </si>
  <si>
    <t>Matt Sokol NE</t>
  </si>
  <si>
    <t>Sean McKeon DAL</t>
  </si>
  <si>
    <t>Hunter Kampmoyer LAC</t>
  </si>
  <si>
    <t>Ben Mason BAL</t>
  </si>
  <si>
    <t>Jacob Hollister LV</t>
  </si>
  <si>
    <t>MyCole Pruitt ATL</t>
  </si>
  <si>
    <t>Kendall Blanton KC</t>
  </si>
  <si>
    <t>Tyree Jackson PHI</t>
  </si>
  <si>
    <t>NAME</t>
  </si>
  <si>
    <t>23 projection</t>
  </si>
  <si>
    <t>23 VORP</t>
  </si>
  <si>
    <t>23 VONA</t>
  </si>
  <si>
    <t>23 VOLS</t>
  </si>
  <si>
    <t>VORP: Value Over Replacement Player. This is a simplified version of an ageold basketball/baseball stat that compares a player's total points with the median starter. So for QB, this would be the value over/below QB5. For WR, it'd be the value over/below WR10. In this case, a "replacement player" is considered the median starter</t>
  </si>
  <si>
    <t>N/A</t>
  </si>
  <si>
    <t>Bryce Young</t>
  </si>
  <si>
    <t>Issue with vorp 22 and vorp 23 sorting</t>
  </si>
  <si>
    <t>Check formulas across pages</t>
  </si>
  <si>
    <t>22 AVG</t>
  </si>
  <si>
    <t>22 TTL</t>
  </si>
  <si>
    <t>22 GP</t>
  </si>
  <si>
    <t>Anthony Richardson</t>
  </si>
  <si>
    <t>22 VORP</t>
  </si>
  <si>
    <t>22 VONA</t>
  </si>
  <si>
    <t>22 VOLS</t>
  </si>
  <si>
    <t>Year</t>
  </si>
  <si>
    <t>Draft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</si>
</sst>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quot;$&quot;* #,##0_);_(&quot;$&quot;* \(#,##0\);_(&quot;$&quot;* &quot;-&quot;??_);_(@_)"/>
    <numFmt numFmtId="170"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1" fillId="0" borderId="0" xfId="0" applyFont="1"/>
    <xf numFmtId="6" fontId="0" fillId="0" borderId="0" xfId="0" applyNumberFormat="1"/>
    <xf numFmtId="0" fontId="0" fillId="0" borderId="0" xfId="0" quotePrefix="1"/>
    <xf numFmtId="164" fontId="0" fillId="0" borderId="0" xfId="1" quotePrefix="1" applyNumberFormat="1" applyFont="1"/>
    <xf numFmtId="164" fontId="0" fillId="0" borderId="0" xfId="1" applyNumberFormat="1" applyFont="1"/>
    <xf numFmtId="0" fontId="0" fillId="0" borderId="0" xfId="0" applyAlignment="1">
      <alignment wrapText="1"/>
    </xf>
    <xf numFmtId="164" fontId="1" fillId="0" borderId="0" xfId="1" applyNumberFormat="1" applyFont="1"/>
    <xf numFmtId="0" fontId="1" fillId="0" borderId="0" xfId="0" applyFont="1" applyAlignment="1">
      <alignment wrapText="1"/>
    </xf>
    <xf numFmtId="0" fontId="0" fillId="0" borderId="1" xfId="0" applyBorder="1"/>
    <xf numFmtId="0" fontId="0" fillId="0" borderId="0" xfId="0" applyAlignment="1">
      <alignment horizontal="left" wrapText="1"/>
    </xf>
    <xf numFmtId="0" fontId="0" fillId="0" borderId="0" xfId="0" applyBorder="1"/>
    <xf numFmtId="170" fontId="0" fillId="0" borderId="0" xfId="0" applyNumberFormat="1"/>
  </cellXfs>
  <cellStyles count="2">
    <cellStyle name="Currency" xfId="1" builtinId="4"/>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5E7B68E-8367-4D6C-8E86-20C22CF21D1A}" autoFormatId="16" applyNumberFormats="0" applyBorderFormats="0" applyFontFormats="0" applyPatternFormats="0" applyAlignmentFormats="0" applyWidthHeightFormats="0">
  <queryTableRefresh nextId="12">
    <queryTableFields count="11">
      <queryTableField id="1" name="Player" tableColumnId="1"/>
      <queryTableField id="2" name="PASSING ATT" tableColumnId="2"/>
      <queryTableField id="3" name="PASSING CMP" tableColumnId="3"/>
      <queryTableField id="4" name="PASSING YDS" tableColumnId="4"/>
      <queryTableField id="5" name="PASSING TDS" tableColumnId="5"/>
      <queryTableField id="6" name="PASSING INTS" tableColumnId="6"/>
      <queryTableField id="7" name="RUSHING ATT" tableColumnId="7"/>
      <queryTableField id="8" name="RUSHING YDS" tableColumnId="8"/>
      <queryTableField id="9" name="RUSHING TDS" tableColumnId="9"/>
      <queryTableField id="10" name="MISC FL" tableColumnId="10"/>
      <queryTableField id="11" name="MISC FPT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1AFE034-1309-4D12-A737-A296736C0CF3}" autoFormatId="16" applyNumberFormats="0" applyBorderFormats="0" applyFontFormats="0" applyPatternFormats="0" applyAlignmentFormats="0" applyWidthHeightFormats="0">
  <queryTableRefresh nextId="10">
    <queryTableFields count="9">
      <queryTableField id="1" name="Player" tableColumnId="1"/>
      <queryTableField id="2" name="RUSHING ATT" tableColumnId="2"/>
      <queryTableField id="3" name="RUSHING YDS" tableColumnId="3"/>
      <queryTableField id="4" name="RUSHING TDS" tableColumnId="4"/>
      <queryTableField id="5" name="RECEIVING REC" tableColumnId="5"/>
      <queryTableField id="6" name="RECEIVING YDS" tableColumnId="6"/>
      <queryTableField id="7" name="RECEIVING TDS" tableColumnId="7"/>
      <queryTableField id="8" name="MISC FL" tableColumnId="8"/>
      <queryTableField id="9" name="MISC FPT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744E5D82-EB77-4D06-B6A9-EB2B681FE807}" autoFormatId="16" applyNumberFormats="0" applyBorderFormats="0" applyFontFormats="0" applyPatternFormats="0" applyAlignmentFormats="0" applyWidthHeightFormats="0">
  <queryTableRefresh nextId="10">
    <queryTableFields count="9">
      <queryTableField id="1" name="Player" tableColumnId="1"/>
      <queryTableField id="2" name="RECEIVING REC" tableColumnId="2"/>
      <queryTableField id="3" name="RECEIVING YDS" tableColumnId="3"/>
      <queryTableField id="4" name="RECEIVING TDS" tableColumnId="4"/>
      <queryTableField id="5" name="RUSHING ATT" tableColumnId="5"/>
      <queryTableField id="6" name="RUSHING YDS" tableColumnId="6"/>
      <queryTableField id="7" name="RUSHING TDS" tableColumnId="7"/>
      <queryTableField id="8" name="MISC FL" tableColumnId="8"/>
      <queryTableField id="9" name="MISC FPT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1FF4875B-690B-4E60-9C98-E81363C0EA96}" autoFormatId="16" applyNumberFormats="0" applyBorderFormats="0" applyFontFormats="0" applyPatternFormats="0" applyAlignmentFormats="0" applyWidthHeightFormats="0">
  <queryTableRefresh nextId="7">
    <queryTableFields count="6">
      <queryTableField id="1" name="Player" tableColumnId="1"/>
      <queryTableField id="2" name="RECEIVING REC" tableColumnId="2"/>
      <queryTableField id="3" name="RECEIVING YDS" tableColumnId="3"/>
      <queryTableField id="4" name="RECEIVING TDS" tableColumnId="4"/>
      <queryTableField id="5" name="MISC FL" tableColumnId="5"/>
      <queryTableField id="6" name="MISC FPTS"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58D62-9C5A-4DE1-9032-FEA25ECA2C3F}" name="Table_0__2" displayName="Table_0__2" ref="A1:K87" tableType="queryTable" totalsRowShown="0">
  <autoFilter ref="A1:K87" xr:uid="{60358D62-9C5A-4DE1-9032-FEA25ECA2C3F}"/>
  <tableColumns count="11">
    <tableColumn id="1" xr3:uid="{20560365-8BE3-459A-8115-9BCA10AFA6BC}" uniqueName="1" name="Player" queryTableFieldId="1" dataDxfId="3"/>
    <tableColumn id="2" xr3:uid="{72FA448B-2B8B-429A-93D4-224D9E2C6D28}" uniqueName="2" name="PASSING ATT" queryTableFieldId="2"/>
    <tableColumn id="3" xr3:uid="{C65214A3-D502-49EB-8B49-7F90B34BC0EC}" uniqueName="3" name="PASSING CMP" queryTableFieldId="3"/>
    <tableColumn id="4" xr3:uid="{EDF465E5-69E6-4D26-8ED8-5461FA654EBD}" uniqueName="4" name="PASSING YDS" queryTableFieldId="4"/>
    <tableColumn id="5" xr3:uid="{6845A309-84E0-47CA-9FF1-4AB9705CF01A}" uniqueName="5" name="PASSING TDS" queryTableFieldId="5"/>
    <tableColumn id="6" xr3:uid="{2701766F-6F82-4F06-93C3-C1766381C763}" uniqueName="6" name="PASSING INTS" queryTableFieldId="6"/>
    <tableColumn id="7" xr3:uid="{327FBE80-6662-4727-8648-F563079CD525}" uniqueName="7" name="RUSHING ATT" queryTableFieldId="7"/>
    <tableColumn id="8" xr3:uid="{372AD8AA-2E14-4830-9FFB-5AAE075D75C1}" uniqueName="8" name="RUSHING YDS" queryTableFieldId="8"/>
    <tableColumn id="9" xr3:uid="{D0F06F5F-2754-4859-9E9C-BC5D13799834}" uniqueName="9" name="RUSHING TDS" queryTableFieldId="9"/>
    <tableColumn id="10" xr3:uid="{5EBEA760-48D4-4C88-9408-06B85F659189}" uniqueName="10" name="MISC FL" queryTableFieldId="10"/>
    <tableColumn id="11" xr3:uid="{B7C8E043-EF82-41F7-90F4-88CEE9CB0BAE}" uniqueName="11" name="MISC FPTS"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A0F18D-526C-4C78-88A4-1A1217FEBFE6}" name="Table_0__4" displayName="Table_0__4" ref="A1:I180" tableType="queryTable" totalsRowShown="0">
  <autoFilter ref="A1:I180" xr:uid="{E6A0F18D-526C-4C78-88A4-1A1217FEBFE6}"/>
  <tableColumns count="9">
    <tableColumn id="1" xr3:uid="{4743363E-646F-4E21-A6FE-3DD5F315FFE9}" uniqueName="1" name="Player" queryTableFieldId="1" dataDxfId="2"/>
    <tableColumn id="2" xr3:uid="{5E97D01F-C6EC-4FBE-9C7D-0B3BCC591FFB}" uniqueName="2" name="RUSHING ATT" queryTableFieldId="2"/>
    <tableColumn id="3" xr3:uid="{EFF0FEDE-5DAD-4473-AD27-17EF98566C48}" uniqueName="3" name="RUSHING YDS" queryTableFieldId="3"/>
    <tableColumn id="4" xr3:uid="{25A590EA-9483-49C7-978B-5B8F045EEF4A}" uniqueName="4" name="RUSHING TDS" queryTableFieldId="4"/>
    <tableColumn id="5" xr3:uid="{303EA40B-17D2-42EE-ADEA-14EA0A7073ED}" uniqueName="5" name="RECEIVING REC" queryTableFieldId="5"/>
    <tableColumn id="6" xr3:uid="{4622A3C2-DC98-4440-8875-6D139C619615}" uniqueName="6" name="RECEIVING YDS" queryTableFieldId="6"/>
    <tableColumn id="7" xr3:uid="{0B6024EA-082D-4AB8-8305-579D55303934}" uniqueName="7" name="RECEIVING TDS" queryTableFieldId="7"/>
    <tableColumn id="8" xr3:uid="{872F09FB-4D2B-4165-B4CC-279F6E80018E}" uniqueName="8" name="MISC FL" queryTableFieldId="8"/>
    <tableColumn id="9" xr3:uid="{99E684AD-5F9D-4BF6-8813-18926B9E5195}" uniqueName="9" name="MISC FPTS"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EBFF5E-BC1E-4213-98C4-7A7FD898B31D}" name="Table_0__5" displayName="Table_0__5" ref="A1:I252" tableType="queryTable" totalsRowShown="0">
  <autoFilter ref="A1:I252" xr:uid="{FCEBFF5E-BC1E-4213-98C4-7A7FD898B31D}"/>
  <tableColumns count="9">
    <tableColumn id="1" xr3:uid="{6A2038BE-28CB-4365-8EA5-998A3BAFBE8E}" uniqueName="1" name="Player" queryTableFieldId="1" dataDxfId="1"/>
    <tableColumn id="2" xr3:uid="{17A5E72C-9920-4406-9ADB-97985276010D}" uniqueName="2" name="RECEIVING REC" queryTableFieldId="2"/>
    <tableColumn id="3" xr3:uid="{C0756FC4-BB11-4CA2-9BC7-FE33E1C985DD}" uniqueName="3" name="RECEIVING YDS" queryTableFieldId="3"/>
    <tableColumn id="4" xr3:uid="{050B7C20-6D14-4497-ACB2-7AD2CC21B3E1}" uniqueName="4" name="RECEIVING TDS" queryTableFieldId="4"/>
    <tableColumn id="5" xr3:uid="{7723C5FD-88FA-4B99-AED6-36E8D941C496}" uniqueName="5" name="RUSHING ATT" queryTableFieldId="5"/>
    <tableColumn id="6" xr3:uid="{872929B8-7D25-4A91-BC41-06B3934BAD6C}" uniqueName="6" name="RUSHING YDS" queryTableFieldId="6"/>
    <tableColumn id="7" xr3:uid="{5BCFDA8E-F222-4165-B109-9591B403C254}" uniqueName="7" name="RUSHING TDS" queryTableFieldId="7"/>
    <tableColumn id="8" xr3:uid="{B10501A4-7971-415F-A507-AFD98D363295}" uniqueName="8" name="MISC FL" queryTableFieldId="8"/>
    <tableColumn id="9" xr3:uid="{57D3C1DB-3879-422F-B54D-1FD9C3CDCD9E}" uniqueName="9" name="MISC FPTS" queryTableField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261F1E-4586-4C30-89EB-A8E1AC70933B}" name="Table_0__6" displayName="Table_0__6" ref="A1:F142" tableType="queryTable" totalsRowShown="0">
  <autoFilter ref="A1:F142" xr:uid="{33261F1E-4586-4C30-89EB-A8E1AC70933B}"/>
  <tableColumns count="6">
    <tableColumn id="1" xr3:uid="{57D07D90-B64E-4631-9CCE-B84B0AAD7203}" uniqueName="1" name="Player" queryTableFieldId="1" dataDxfId="0"/>
    <tableColumn id="2" xr3:uid="{0014E9DB-4394-4706-A4D9-7CE7499A4C8A}" uniqueName="2" name="RECEIVING REC" queryTableFieldId="2"/>
    <tableColumn id="3" xr3:uid="{AE0412D3-ECD4-4348-AC22-3EE67B7FD3D4}" uniqueName="3" name="RECEIVING YDS" queryTableFieldId="3"/>
    <tableColumn id="4" xr3:uid="{E8B3C364-C9A9-4AD2-86CF-41288B65240B}" uniqueName="4" name="RECEIVING TDS" queryTableFieldId="4"/>
    <tableColumn id="5" xr3:uid="{8A2BCAAC-BD63-4B98-A2B6-43E6A969573D}" uniqueName="5" name="MISC FL" queryTableFieldId="5"/>
    <tableColumn id="6" xr3:uid="{382E5537-EF0A-4B53-A64E-2DA37AD3242F}" uniqueName="6" name="MISC FPT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CF33-BBF9-4515-9B93-332A715BF01F}">
  <dimension ref="A2:R21"/>
  <sheetViews>
    <sheetView workbookViewId="0">
      <selection activeCell="A8" sqref="A8:R10"/>
    </sheetView>
  </sheetViews>
  <sheetFormatPr defaultRowHeight="15" x14ac:dyDescent="0.25"/>
  <sheetData>
    <row r="2" spans="1:18" x14ac:dyDescent="0.25">
      <c r="A2" s="1" t="s">
        <v>722</v>
      </c>
    </row>
    <row r="3" spans="1:18" x14ac:dyDescent="0.25">
      <c r="A3" t="s">
        <v>783</v>
      </c>
    </row>
    <row r="4" spans="1:18" x14ac:dyDescent="0.25">
      <c r="A4" t="s">
        <v>723</v>
      </c>
    </row>
    <row r="5" spans="1:18" x14ac:dyDescent="0.25">
      <c r="A5" t="s">
        <v>736</v>
      </c>
    </row>
    <row r="7" spans="1:18" x14ac:dyDescent="0.25">
      <c r="A7" s="1" t="s">
        <v>724</v>
      </c>
    </row>
    <row r="8" spans="1:18" ht="27.75" customHeight="1" x14ac:dyDescent="0.25">
      <c r="A8" s="10" t="s">
        <v>1740</v>
      </c>
      <c r="B8" s="10"/>
      <c r="C8" s="10"/>
      <c r="D8" s="10"/>
      <c r="E8" s="10"/>
      <c r="F8" s="10"/>
      <c r="G8" s="10"/>
      <c r="H8" s="10"/>
      <c r="I8" s="10"/>
      <c r="J8" s="10"/>
      <c r="K8" s="10"/>
      <c r="L8" s="10"/>
      <c r="M8" s="10"/>
      <c r="N8" s="10"/>
      <c r="O8" s="10"/>
      <c r="P8" s="10"/>
      <c r="Q8" s="10"/>
      <c r="R8" s="10"/>
    </row>
    <row r="9" spans="1:18" x14ac:dyDescent="0.25">
      <c r="A9" t="s">
        <v>725</v>
      </c>
    </row>
    <row r="10" spans="1:18" x14ac:dyDescent="0.25">
      <c r="A10" t="s">
        <v>726</v>
      </c>
    </row>
    <row r="11" spans="1:18" x14ac:dyDescent="0.25">
      <c r="A11" s="10" t="s">
        <v>727</v>
      </c>
      <c r="B11" s="10"/>
      <c r="C11" s="10"/>
      <c r="D11" s="10"/>
      <c r="E11" s="10"/>
      <c r="F11" s="10"/>
      <c r="G11" s="10"/>
      <c r="H11" s="10"/>
      <c r="I11" s="10"/>
      <c r="J11" s="10"/>
      <c r="K11" s="10"/>
      <c r="L11" s="10"/>
      <c r="M11" s="10"/>
      <c r="N11" s="10"/>
      <c r="O11" s="10"/>
    </row>
    <row r="12" spans="1:18" x14ac:dyDescent="0.25">
      <c r="A12" t="s">
        <v>728</v>
      </c>
    </row>
    <row r="14" spans="1:18" x14ac:dyDescent="0.25">
      <c r="A14" t="s">
        <v>737</v>
      </c>
    </row>
    <row r="16" spans="1:18" x14ac:dyDescent="0.25">
      <c r="A16" s="1" t="s">
        <v>729</v>
      </c>
    </row>
    <row r="17" spans="1:1" x14ac:dyDescent="0.25">
      <c r="A17" t="s">
        <v>730</v>
      </c>
    </row>
    <row r="18" spans="1:1" x14ac:dyDescent="0.25">
      <c r="A18" t="s">
        <v>731</v>
      </c>
    </row>
    <row r="19" spans="1:1" x14ac:dyDescent="0.25">
      <c r="A19" t="s">
        <v>732</v>
      </c>
    </row>
    <row r="20" spans="1:1" x14ac:dyDescent="0.25">
      <c r="A20" t="s">
        <v>733</v>
      </c>
    </row>
    <row r="21" spans="1:1" x14ac:dyDescent="0.25">
      <c r="A21" t="s">
        <v>734</v>
      </c>
    </row>
  </sheetData>
  <mergeCells count="2">
    <mergeCell ref="A8:R8"/>
    <mergeCell ref="A11:O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ABCA-68F7-407F-ADDC-717484E8BA52}">
  <dimension ref="A1:L972"/>
  <sheetViews>
    <sheetView zoomScaleNormal="100" workbookViewId="0">
      <pane ySplit="1" topLeftCell="A2" activePane="bottomLeft" state="frozen"/>
      <selection pane="bottomLeft" activeCell="H5" sqref="H5"/>
    </sheetView>
  </sheetViews>
  <sheetFormatPr defaultRowHeight="15" x14ac:dyDescent="0.25"/>
  <cols>
    <col min="6" max="6" width="8.7109375" customWidth="1"/>
  </cols>
  <sheetData>
    <row r="1" spans="1:12" x14ac:dyDescent="0.25">
      <c r="A1" t="s">
        <v>1752</v>
      </c>
      <c r="B1" t="s">
        <v>1735</v>
      </c>
      <c r="C1" t="s">
        <v>7</v>
      </c>
      <c r="D1" t="s">
        <v>8</v>
      </c>
      <c r="E1" t="s">
        <v>9</v>
      </c>
      <c r="F1" t="s">
        <v>1045</v>
      </c>
      <c r="G1" t="s">
        <v>1046</v>
      </c>
      <c r="H1" t="s">
        <v>1047</v>
      </c>
      <c r="I1" t="s">
        <v>1048</v>
      </c>
      <c r="J1" t="s">
        <v>1049</v>
      </c>
      <c r="K1" s="4" t="s">
        <v>1753</v>
      </c>
      <c r="L1" t="s">
        <v>735</v>
      </c>
    </row>
    <row r="2" spans="1:12" x14ac:dyDescent="0.25">
      <c r="A2">
        <v>2022</v>
      </c>
      <c r="B2" t="s">
        <v>1079</v>
      </c>
      <c r="C2" t="s">
        <v>12</v>
      </c>
      <c r="D2" t="s">
        <v>0</v>
      </c>
      <c r="E2" t="s">
        <v>13</v>
      </c>
      <c r="F2">
        <v>25.2</v>
      </c>
      <c r="G2">
        <v>428.4</v>
      </c>
      <c r="H2">
        <v>113.5</v>
      </c>
      <c r="I2">
        <v>16.199999999999989</v>
      </c>
      <c r="J2">
        <v>138.09999999999997</v>
      </c>
      <c r="K2" s="5">
        <v>13</v>
      </c>
      <c r="L2">
        <v>17</v>
      </c>
    </row>
    <row r="3" spans="1:12" x14ac:dyDescent="0.25">
      <c r="A3">
        <v>2022</v>
      </c>
      <c r="B3" t="s">
        <v>1082</v>
      </c>
      <c r="C3" t="s">
        <v>15</v>
      </c>
      <c r="D3" t="s">
        <v>0</v>
      </c>
      <c r="E3" t="s">
        <v>16</v>
      </c>
      <c r="F3">
        <v>24.2</v>
      </c>
      <c r="G3">
        <v>412.2</v>
      </c>
      <c r="H3">
        <v>97.300000000000011</v>
      </c>
      <c r="I3">
        <v>28.199999999999989</v>
      </c>
      <c r="J3">
        <v>121.89999999999998</v>
      </c>
      <c r="K3" s="5">
        <v>28</v>
      </c>
      <c r="L3">
        <v>17</v>
      </c>
    </row>
    <row r="4" spans="1:12" x14ac:dyDescent="0.25">
      <c r="A4">
        <v>2022</v>
      </c>
      <c r="B4" t="s">
        <v>1081</v>
      </c>
      <c r="C4" t="s">
        <v>17</v>
      </c>
      <c r="D4" t="s">
        <v>0</v>
      </c>
      <c r="E4" t="s">
        <v>18</v>
      </c>
      <c r="F4">
        <v>25.6</v>
      </c>
      <c r="G4">
        <v>384</v>
      </c>
      <c r="H4">
        <v>69.100000000000023</v>
      </c>
      <c r="I4">
        <v>15</v>
      </c>
      <c r="J4">
        <v>93.699999999999989</v>
      </c>
      <c r="K4" s="5">
        <v>12</v>
      </c>
      <c r="L4">
        <v>15</v>
      </c>
    </row>
    <row r="5" spans="1:12" x14ac:dyDescent="0.25">
      <c r="A5">
        <v>2022</v>
      </c>
      <c r="B5" t="s">
        <v>1080</v>
      </c>
      <c r="C5" t="s">
        <v>39</v>
      </c>
      <c r="D5" t="s">
        <v>0</v>
      </c>
      <c r="E5" t="s">
        <v>40</v>
      </c>
      <c r="F5">
        <v>20.3</v>
      </c>
      <c r="G5">
        <v>243.1</v>
      </c>
      <c r="H5">
        <v>-71.799999999999983</v>
      </c>
      <c r="I5">
        <v>4.1999999999999886</v>
      </c>
      <c r="J5">
        <v>-47.200000000000017</v>
      </c>
      <c r="K5" s="5">
        <v>17</v>
      </c>
      <c r="L5">
        <v>12</v>
      </c>
    </row>
    <row r="6" spans="1:12" x14ac:dyDescent="0.25">
      <c r="A6">
        <v>2022</v>
      </c>
      <c r="B6" t="s">
        <v>1083</v>
      </c>
      <c r="C6" t="s">
        <v>19</v>
      </c>
      <c r="D6" t="s">
        <v>0</v>
      </c>
      <c r="E6" t="s">
        <v>20</v>
      </c>
      <c r="F6">
        <v>21.7</v>
      </c>
      <c r="G6">
        <v>369</v>
      </c>
      <c r="H6">
        <v>54.100000000000023</v>
      </c>
      <c r="I6">
        <v>54.100000000000023</v>
      </c>
      <c r="J6">
        <v>78.699999999999989</v>
      </c>
      <c r="K6" s="5">
        <v>7</v>
      </c>
      <c r="L6">
        <v>17</v>
      </c>
    </row>
    <row r="7" spans="1:12" x14ac:dyDescent="0.25">
      <c r="A7">
        <v>2022</v>
      </c>
      <c r="B7" t="s">
        <v>1085</v>
      </c>
      <c r="C7" t="s">
        <v>23</v>
      </c>
      <c r="D7" t="s">
        <v>0</v>
      </c>
      <c r="E7" t="s">
        <v>24</v>
      </c>
      <c r="F7">
        <v>20.5</v>
      </c>
      <c r="G7">
        <v>307</v>
      </c>
      <c r="H7">
        <v>-7.8999999999999773</v>
      </c>
      <c r="I7">
        <v>1.3999999999999773</v>
      </c>
      <c r="J7">
        <v>16.699999999999989</v>
      </c>
      <c r="K7" s="5" t="e">
        <v>#N/A</v>
      </c>
      <c r="L7">
        <v>15</v>
      </c>
    </row>
    <row r="8" spans="1:12" x14ac:dyDescent="0.25">
      <c r="A8">
        <v>2022</v>
      </c>
      <c r="B8" t="s">
        <v>1087</v>
      </c>
      <c r="C8" t="s">
        <v>33</v>
      </c>
      <c r="D8" t="s">
        <v>0</v>
      </c>
      <c r="E8" t="s">
        <v>34</v>
      </c>
      <c r="F8">
        <v>17</v>
      </c>
      <c r="G8">
        <v>289.3</v>
      </c>
      <c r="H8">
        <v>-25.599999999999966</v>
      </c>
      <c r="I8">
        <v>38.100000000000023</v>
      </c>
      <c r="J8">
        <v>-1</v>
      </c>
      <c r="K8" s="5">
        <v>19</v>
      </c>
      <c r="L8">
        <v>17</v>
      </c>
    </row>
    <row r="9" spans="1:12" x14ac:dyDescent="0.25">
      <c r="A9">
        <v>2022</v>
      </c>
      <c r="B9" t="s">
        <v>1086</v>
      </c>
      <c r="C9" t="s">
        <v>77</v>
      </c>
      <c r="D9" t="s">
        <v>0</v>
      </c>
      <c r="E9" t="s">
        <v>78</v>
      </c>
      <c r="F9">
        <v>15.1</v>
      </c>
      <c r="G9">
        <v>90.6</v>
      </c>
      <c r="H9">
        <v>-224.29999999999998</v>
      </c>
      <c r="I9">
        <v>1.2999999999999972</v>
      </c>
      <c r="J9">
        <v>-199.70000000000002</v>
      </c>
      <c r="K9" s="5" t="e">
        <v>#N/A</v>
      </c>
      <c r="L9">
        <v>6</v>
      </c>
    </row>
    <row r="10" spans="1:12" x14ac:dyDescent="0.25">
      <c r="A10">
        <v>2022</v>
      </c>
      <c r="B10" t="s">
        <v>1088</v>
      </c>
      <c r="C10" t="s">
        <v>47</v>
      </c>
      <c r="D10" t="s">
        <v>0</v>
      </c>
      <c r="E10" t="s">
        <v>48</v>
      </c>
      <c r="F10">
        <v>17.8</v>
      </c>
      <c r="G10">
        <v>213.6</v>
      </c>
      <c r="H10">
        <v>-101.29999999999998</v>
      </c>
      <c r="I10">
        <v>6.0999999999999943</v>
      </c>
      <c r="J10">
        <v>-76.700000000000017</v>
      </c>
      <c r="K10" s="5">
        <v>1</v>
      </c>
      <c r="L10">
        <v>12</v>
      </c>
    </row>
    <row r="11" spans="1:12" x14ac:dyDescent="0.25">
      <c r="A11">
        <v>2022</v>
      </c>
      <c r="B11" t="s">
        <v>1089</v>
      </c>
      <c r="C11" t="s">
        <v>27</v>
      </c>
      <c r="D11" t="s">
        <v>0</v>
      </c>
      <c r="E11" t="s">
        <v>28</v>
      </c>
      <c r="F11">
        <v>17.899999999999999</v>
      </c>
      <c r="G11">
        <v>303.60000000000002</v>
      </c>
      <c r="H11">
        <v>-11.299999999999955</v>
      </c>
      <c r="I11">
        <v>9.6000000000000227</v>
      </c>
      <c r="J11">
        <v>13.300000000000011</v>
      </c>
      <c r="K11" s="5" t="e">
        <v>#N/A</v>
      </c>
      <c r="L11">
        <v>17</v>
      </c>
    </row>
    <row r="12" spans="1:12" x14ac:dyDescent="0.25">
      <c r="A12">
        <v>2022</v>
      </c>
      <c r="B12" t="s">
        <v>1092</v>
      </c>
      <c r="C12" t="s">
        <v>25</v>
      </c>
      <c r="D12" t="s">
        <v>0</v>
      </c>
      <c r="E12" t="s">
        <v>26</v>
      </c>
      <c r="F12">
        <v>18</v>
      </c>
      <c r="G12">
        <v>305.60000000000002</v>
      </c>
      <c r="H12">
        <v>-9.2999999999999545</v>
      </c>
      <c r="I12">
        <v>2</v>
      </c>
      <c r="J12">
        <v>15.300000000000011</v>
      </c>
      <c r="K12" s="5">
        <v>1</v>
      </c>
      <c r="L12">
        <v>17</v>
      </c>
    </row>
    <row r="13" spans="1:12" x14ac:dyDescent="0.25">
      <c r="A13">
        <v>2022</v>
      </c>
      <c r="B13" t="s">
        <v>1090</v>
      </c>
      <c r="C13" t="s">
        <v>29</v>
      </c>
      <c r="D13" t="s">
        <v>0</v>
      </c>
      <c r="E13" t="s">
        <v>30</v>
      </c>
      <c r="F13">
        <v>18.399999999999999</v>
      </c>
      <c r="G13">
        <v>294</v>
      </c>
      <c r="H13">
        <v>-20.899999999999977</v>
      </c>
      <c r="I13">
        <v>3.6999999999999886</v>
      </c>
      <c r="J13">
        <v>3.6999999999999886</v>
      </c>
      <c r="K13" s="5">
        <v>1</v>
      </c>
      <c r="L13">
        <v>16</v>
      </c>
    </row>
    <row r="14" spans="1:12" x14ac:dyDescent="0.25">
      <c r="A14">
        <v>2022</v>
      </c>
      <c r="B14" t="s">
        <v>1084</v>
      </c>
      <c r="C14" t="s">
        <v>21</v>
      </c>
      <c r="D14" t="s">
        <v>0</v>
      </c>
      <c r="E14" t="s">
        <v>22</v>
      </c>
      <c r="F14">
        <v>18.5</v>
      </c>
      <c r="G14">
        <v>314.89999999999998</v>
      </c>
      <c r="H14">
        <v>0</v>
      </c>
      <c r="I14">
        <v>7.8999999999999773</v>
      </c>
      <c r="J14">
        <v>24.599999999999966</v>
      </c>
      <c r="K14" s="5" t="e">
        <v>#N/A</v>
      </c>
      <c r="L14">
        <v>17</v>
      </c>
    </row>
    <row r="15" spans="1:12" x14ac:dyDescent="0.25">
      <c r="A15">
        <v>2022</v>
      </c>
      <c r="B15" t="s">
        <v>1096</v>
      </c>
      <c r="C15" t="s">
        <v>37</v>
      </c>
      <c r="D15" t="s">
        <v>0</v>
      </c>
      <c r="E15" t="s">
        <v>38</v>
      </c>
      <c r="F15">
        <v>14.8</v>
      </c>
      <c r="G15">
        <v>251.2</v>
      </c>
      <c r="H15">
        <v>-63.699999999999989</v>
      </c>
      <c r="I15">
        <v>8.0999999999999943</v>
      </c>
      <c r="J15">
        <v>-39.100000000000023</v>
      </c>
      <c r="K15" s="5">
        <v>1</v>
      </c>
      <c r="L15">
        <v>16</v>
      </c>
    </row>
    <row r="16" spans="1:12" x14ac:dyDescent="0.25">
      <c r="A16">
        <v>2022</v>
      </c>
      <c r="B16" t="s">
        <v>1093</v>
      </c>
      <c r="C16" t="s">
        <v>41</v>
      </c>
      <c r="D16" t="s">
        <v>0</v>
      </c>
      <c r="E16" t="s">
        <v>42</v>
      </c>
      <c r="F16">
        <v>18.399999999999999</v>
      </c>
      <c r="G16">
        <v>238.9</v>
      </c>
      <c r="H16">
        <v>-75.999999999999972</v>
      </c>
      <c r="I16">
        <v>3.0999999999999943</v>
      </c>
      <c r="J16">
        <v>-51.400000000000006</v>
      </c>
      <c r="K16" s="5" t="e">
        <v>#N/A</v>
      </c>
      <c r="L16">
        <v>13</v>
      </c>
    </row>
    <row r="17" spans="1:12" x14ac:dyDescent="0.25">
      <c r="A17">
        <v>2022</v>
      </c>
      <c r="B17" t="s">
        <v>1091</v>
      </c>
      <c r="C17" t="s">
        <v>43</v>
      </c>
      <c r="D17" t="s">
        <v>0</v>
      </c>
      <c r="E17" t="s">
        <v>44</v>
      </c>
      <c r="F17">
        <v>15.7</v>
      </c>
      <c r="G17">
        <v>235.8</v>
      </c>
      <c r="H17">
        <v>-79.099999999999966</v>
      </c>
      <c r="I17">
        <v>2.7000000000000171</v>
      </c>
      <c r="J17">
        <v>-54.5</v>
      </c>
      <c r="K17" s="5">
        <v>2</v>
      </c>
      <c r="L17">
        <v>15</v>
      </c>
    </row>
    <row r="18" spans="1:12" x14ac:dyDescent="0.25">
      <c r="A18">
        <v>2022</v>
      </c>
      <c r="B18" t="s">
        <v>1095</v>
      </c>
      <c r="C18" t="s">
        <v>31</v>
      </c>
      <c r="D18" t="s">
        <v>0</v>
      </c>
      <c r="E18" t="s">
        <v>32</v>
      </c>
      <c r="F18">
        <v>17.100000000000001</v>
      </c>
      <c r="G18">
        <v>290.3</v>
      </c>
      <c r="H18">
        <v>-24.599999999999966</v>
      </c>
      <c r="I18">
        <v>1</v>
      </c>
      <c r="J18">
        <v>0</v>
      </c>
      <c r="K18" s="5" t="e">
        <v>#N/A</v>
      </c>
      <c r="L18">
        <v>17</v>
      </c>
    </row>
    <row r="19" spans="1:12" x14ac:dyDescent="0.25">
      <c r="A19">
        <v>2022</v>
      </c>
      <c r="B19" t="s">
        <v>1094</v>
      </c>
      <c r="C19" t="s">
        <v>1748</v>
      </c>
      <c r="D19" t="s">
        <v>0</v>
      </c>
      <c r="E19" t="s">
        <v>91</v>
      </c>
      <c r="F19" t="s">
        <v>1741</v>
      </c>
      <c r="G19" t="s">
        <v>1741</v>
      </c>
      <c r="H19" t="s">
        <v>1741</v>
      </c>
      <c r="I19" t="s">
        <v>1741</v>
      </c>
      <c r="J19" t="s">
        <v>1741</v>
      </c>
      <c r="K19" t="s">
        <v>1741</v>
      </c>
      <c r="L19" t="s">
        <v>1741</v>
      </c>
    </row>
    <row r="20" spans="1:12" x14ac:dyDescent="0.25">
      <c r="A20">
        <v>2022</v>
      </c>
      <c r="B20" t="s">
        <v>1099</v>
      </c>
      <c r="C20" t="s">
        <v>45</v>
      </c>
      <c r="D20" t="s">
        <v>0</v>
      </c>
      <c r="E20" t="s">
        <v>46</v>
      </c>
      <c r="F20">
        <v>15.5</v>
      </c>
      <c r="G20">
        <v>233.1</v>
      </c>
      <c r="H20">
        <v>-81.799999999999983</v>
      </c>
      <c r="I20">
        <v>19.5</v>
      </c>
      <c r="J20">
        <v>-57.200000000000017</v>
      </c>
      <c r="K20" s="5">
        <v>1</v>
      </c>
      <c r="L20">
        <v>14</v>
      </c>
    </row>
    <row r="21" spans="1:12" x14ac:dyDescent="0.25">
      <c r="A21">
        <v>2022</v>
      </c>
      <c r="B21" t="s">
        <v>1097</v>
      </c>
      <c r="C21" t="s">
        <v>72</v>
      </c>
      <c r="D21" t="s">
        <v>0</v>
      </c>
      <c r="E21" t="s">
        <v>73</v>
      </c>
      <c r="F21">
        <v>12.9</v>
      </c>
      <c r="G21">
        <v>116.4</v>
      </c>
      <c r="H21">
        <v>-198.49999999999997</v>
      </c>
      <c r="I21">
        <v>6.1000000000000085</v>
      </c>
      <c r="J21">
        <v>-173.9</v>
      </c>
      <c r="K21" s="5">
        <v>1</v>
      </c>
      <c r="L21">
        <v>9</v>
      </c>
    </row>
    <row r="22" spans="1:12" x14ac:dyDescent="0.25">
      <c r="A22">
        <v>2022</v>
      </c>
      <c r="B22" t="s">
        <v>1101</v>
      </c>
      <c r="C22" t="s">
        <v>110</v>
      </c>
      <c r="D22" t="s">
        <v>0</v>
      </c>
      <c r="E22" t="s">
        <v>111</v>
      </c>
      <c r="F22">
        <v>2.9</v>
      </c>
      <c r="G22">
        <v>11.7</v>
      </c>
      <c r="H22">
        <v>-303.2</v>
      </c>
      <c r="I22">
        <v>0.5</v>
      </c>
      <c r="J22">
        <v>-278.60000000000002</v>
      </c>
      <c r="K22" s="5" t="e">
        <v>#N/A</v>
      </c>
      <c r="L22">
        <v>4</v>
      </c>
    </row>
    <row r="23" spans="1:12" x14ac:dyDescent="0.25">
      <c r="A23">
        <v>2022</v>
      </c>
      <c r="B23" t="s">
        <v>1106</v>
      </c>
      <c r="C23" t="s">
        <v>65</v>
      </c>
      <c r="D23" t="s">
        <v>0</v>
      </c>
      <c r="E23" t="s">
        <v>66</v>
      </c>
      <c r="F23">
        <v>12.2</v>
      </c>
      <c r="G23">
        <v>158.9</v>
      </c>
      <c r="H23">
        <v>-155.99999999999997</v>
      </c>
      <c r="I23">
        <v>29.5</v>
      </c>
      <c r="J23">
        <v>-131.4</v>
      </c>
      <c r="K23" s="5" t="e">
        <v>#N/A</v>
      </c>
      <c r="L23">
        <v>13</v>
      </c>
    </row>
    <row r="24" spans="1:12" x14ac:dyDescent="0.25">
      <c r="A24">
        <v>2022</v>
      </c>
      <c r="B24" t="s">
        <v>1104</v>
      </c>
      <c r="C24" t="s">
        <v>74</v>
      </c>
      <c r="D24" t="s">
        <v>0</v>
      </c>
      <c r="E24" t="s">
        <v>75</v>
      </c>
      <c r="F24">
        <v>12.3</v>
      </c>
      <c r="G24">
        <v>110.3</v>
      </c>
      <c r="H24">
        <v>-204.59999999999997</v>
      </c>
      <c r="I24">
        <v>5.3999999999999915</v>
      </c>
      <c r="J24">
        <v>-180</v>
      </c>
      <c r="K24" s="5" t="e">
        <v>#N/A</v>
      </c>
      <c r="L24">
        <v>9</v>
      </c>
    </row>
    <row r="25" spans="1:12" x14ac:dyDescent="0.25">
      <c r="A25">
        <v>2022</v>
      </c>
      <c r="B25" t="s">
        <v>1105</v>
      </c>
      <c r="C25" t="s">
        <v>1742</v>
      </c>
      <c r="D25" t="s">
        <v>0</v>
      </c>
      <c r="E25" t="s">
        <v>55</v>
      </c>
      <c r="F25" t="s">
        <v>1741</v>
      </c>
      <c r="G25" t="s">
        <v>1741</v>
      </c>
      <c r="H25" t="s">
        <v>1741</v>
      </c>
      <c r="I25" t="s">
        <v>1741</v>
      </c>
      <c r="J25" t="s">
        <v>1741</v>
      </c>
      <c r="K25" t="s">
        <v>1741</v>
      </c>
      <c r="L25" t="s">
        <v>1741</v>
      </c>
    </row>
    <row r="26" spans="1:12" x14ac:dyDescent="0.25">
      <c r="A26">
        <v>2022</v>
      </c>
      <c r="B26" t="s">
        <v>1098</v>
      </c>
      <c r="C26" t="s">
        <v>60</v>
      </c>
      <c r="D26" t="s">
        <v>0</v>
      </c>
      <c r="E26" t="s">
        <v>61</v>
      </c>
      <c r="F26">
        <v>15.3</v>
      </c>
      <c r="G26">
        <v>168.8</v>
      </c>
      <c r="H26">
        <v>-146.09999999999997</v>
      </c>
      <c r="I26">
        <v>1.6000000000000227</v>
      </c>
      <c r="J26">
        <v>-121.5</v>
      </c>
      <c r="K26" s="5" t="e">
        <v>#N/A</v>
      </c>
      <c r="L26">
        <v>10</v>
      </c>
    </row>
    <row r="27" spans="1:12" x14ac:dyDescent="0.25">
      <c r="A27">
        <v>2022</v>
      </c>
      <c r="B27" t="s">
        <v>1107</v>
      </c>
      <c r="C27" t="s">
        <v>63</v>
      </c>
      <c r="D27" t="s">
        <v>0</v>
      </c>
      <c r="E27" t="s">
        <v>64</v>
      </c>
      <c r="F27">
        <v>13.9</v>
      </c>
      <c r="G27">
        <v>167.2</v>
      </c>
      <c r="H27">
        <v>-147.69999999999999</v>
      </c>
      <c r="I27">
        <v>8.2999999999999829</v>
      </c>
      <c r="J27">
        <v>-123.10000000000002</v>
      </c>
      <c r="K27" s="5" t="e">
        <v>#N/A</v>
      </c>
      <c r="L27">
        <v>12</v>
      </c>
    </row>
    <row r="28" spans="1:12" x14ac:dyDescent="0.25">
      <c r="A28">
        <v>2022</v>
      </c>
      <c r="B28" t="s">
        <v>1103</v>
      </c>
      <c r="C28" t="s">
        <v>56</v>
      </c>
      <c r="D28" t="s">
        <v>0</v>
      </c>
      <c r="E28" t="s">
        <v>57</v>
      </c>
      <c r="F28">
        <v>12.9</v>
      </c>
      <c r="G28">
        <v>181.1</v>
      </c>
      <c r="H28">
        <v>-133.79999999999998</v>
      </c>
      <c r="I28">
        <v>6.5</v>
      </c>
      <c r="J28">
        <v>-109.20000000000002</v>
      </c>
      <c r="K28" s="5" t="e">
        <v>#N/A</v>
      </c>
      <c r="L28">
        <v>14</v>
      </c>
    </row>
    <row r="29" spans="1:12" x14ac:dyDescent="0.25">
      <c r="A29">
        <v>2022</v>
      </c>
      <c r="B29" t="s">
        <v>1129</v>
      </c>
      <c r="C29" t="s">
        <v>49</v>
      </c>
      <c r="D29" t="s">
        <v>0</v>
      </c>
      <c r="E29" t="s">
        <v>50</v>
      </c>
      <c r="F29">
        <v>18.899999999999999</v>
      </c>
      <c r="G29">
        <v>207.5</v>
      </c>
      <c r="H29">
        <v>-107.39999999999998</v>
      </c>
      <c r="I29">
        <v>1.9000000000000057</v>
      </c>
      <c r="J29">
        <v>-82.800000000000011</v>
      </c>
      <c r="K29" s="5">
        <v>15</v>
      </c>
      <c r="L29">
        <v>11</v>
      </c>
    </row>
    <row r="30" spans="1:12" x14ac:dyDescent="0.25">
      <c r="A30">
        <v>2022</v>
      </c>
      <c r="B30" t="s">
        <v>1100</v>
      </c>
      <c r="C30" t="s">
        <v>102</v>
      </c>
      <c r="D30" t="s">
        <v>0</v>
      </c>
      <c r="E30" t="s">
        <v>59</v>
      </c>
      <c r="F30">
        <v>19.3</v>
      </c>
      <c r="G30">
        <v>19.3</v>
      </c>
      <c r="H30">
        <v>-295.59999999999997</v>
      </c>
      <c r="I30">
        <v>5.8000000000000007</v>
      </c>
      <c r="J30">
        <v>-271</v>
      </c>
      <c r="K30" s="5" t="e">
        <v>#N/A</v>
      </c>
      <c r="L30">
        <v>1</v>
      </c>
    </row>
    <row r="31" spans="1:12" x14ac:dyDescent="0.25">
      <c r="A31">
        <v>2022</v>
      </c>
      <c r="B31" t="s">
        <v>1131</v>
      </c>
      <c r="C31" t="s">
        <v>90</v>
      </c>
      <c r="D31" t="s">
        <v>0</v>
      </c>
      <c r="E31" t="s">
        <v>91</v>
      </c>
      <c r="F31">
        <v>8</v>
      </c>
      <c r="G31">
        <v>39.799999999999997</v>
      </c>
      <c r="H31">
        <v>-275.09999999999997</v>
      </c>
      <c r="I31">
        <v>1.0999999999999943</v>
      </c>
      <c r="J31">
        <v>-250.5</v>
      </c>
      <c r="K31" s="5" t="e">
        <v>#N/A</v>
      </c>
      <c r="L31">
        <v>4</v>
      </c>
    </row>
    <row r="32" spans="1:12" x14ac:dyDescent="0.25">
      <c r="A32">
        <v>2022</v>
      </c>
      <c r="B32" t="s">
        <v>1102</v>
      </c>
      <c r="C32" t="s">
        <v>67</v>
      </c>
      <c r="D32" t="s">
        <v>0</v>
      </c>
      <c r="E32" t="s">
        <v>68</v>
      </c>
      <c r="F32">
        <v>10.8</v>
      </c>
      <c r="G32">
        <v>129.4</v>
      </c>
      <c r="H32">
        <v>-185.49999999999997</v>
      </c>
      <c r="I32">
        <v>7.4000000000000057</v>
      </c>
      <c r="J32">
        <v>-160.9</v>
      </c>
      <c r="K32" s="5" t="e">
        <v>#N/A</v>
      </c>
      <c r="L32">
        <v>11</v>
      </c>
    </row>
    <row r="33" spans="1:12" x14ac:dyDescent="0.25">
      <c r="A33">
        <v>2022</v>
      </c>
      <c r="B33" t="s">
        <v>1122</v>
      </c>
      <c r="C33" t="s">
        <v>58</v>
      </c>
      <c r="D33" t="s">
        <v>0</v>
      </c>
      <c r="E33" t="s">
        <v>59</v>
      </c>
      <c r="F33">
        <v>12.5</v>
      </c>
      <c r="G33">
        <v>174.6</v>
      </c>
      <c r="H33">
        <v>-140.29999999999998</v>
      </c>
      <c r="I33">
        <v>5.7999999999999829</v>
      </c>
      <c r="J33">
        <v>-115.70000000000002</v>
      </c>
      <c r="K33" s="5" t="e">
        <v>#N/A</v>
      </c>
      <c r="L33">
        <v>13</v>
      </c>
    </row>
    <row r="34" spans="1:12" x14ac:dyDescent="0.25">
      <c r="A34">
        <v>2022</v>
      </c>
      <c r="B34" t="s">
        <v>1113</v>
      </c>
      <c r="C34" t="s">
        <v>121</v>
      </c>
      <c r="D34" t="s">
        <v>0</v>
      </c>
      <c r="E34" t="s">
        <v>68</v>
      </c>
      <c r="F34">
        <v>0.9</v>
      </c>
      <c r="G34">
        <v>0.9</v>
      </c>
      <c r="H34">
        <v>-314</v>
      </c>
      <c r="I34">
        <v>0.20000000000000007</v>
      </c>
      <c r="J34">
        <v>-289.40000000000003</v>
      </c>
      <c r="K34" s="5" t="e">
        <v>#N/A</v>
      </c>
      <c r="L34">
        <v>1</v>
      </c>
    </row>
    <row r="35" spans="1:12" x14ac:dyDescent="0.25">
      <c r="A35">
        <v>2022</v>
      </c>
      <c r="B35" t="s">
        <v>1110</v>
      </c>
      <c r="C35" t="s">
        <v>94</v>
      </c>
      <c r="D35" t="s">
        <v>0</v>
      </c>
      <c r="E35" t="s">
        <v>50</v>
      </c>
      <c r="F35">
        <v>9</v>
      </c>
      <c r="G35">
        <v>35.799999999999997</v>
      </c>
      <c r="H35">
        <v>-279.09999999999997</v>
      </c>
      <c r="I35">
        <v>12.999999999999996</v>
      </c>
      <c r="J35">
        <v>-254.5</v>
      </c>
      <c r="K35" s="5" t="e">
        <v>#N/A</v>
      </c>
      <c r="L35">
        <v>4</v>
      </c>
    </row>
    <row r="36" spans="1:12" x14ac:dyDescent="0.25">
      <c r="A36">
        <v>2022</v>
      </c>
      <c r="B36" t="s">
        <v>1127</v>
      </c>
      <c r="C36" t="s">
        <v>107</v>
      </c>
      <c r="D36" t="s">
        <v>0</v>
      </c>
      <c r="E36" t="s">
        <v>75</v>
      </c>
      <c r="F36">
        <v>4.5</v>
      </c>
      <c r="G36">
        <v>13.5</v>
      </c>
      <c r="H36">
        <v>-301.39999999999998</v>
      </c>
      <c r="I36">
        <v>0.69999999999999929</v>
      </c>
      <c r="J36">
        <v>-276.8</v>
      </c>
      <c r="K36" s="5">
        <v>1</v>
      </c>
      <c r="L36">
        <v>3</v>
      </c>
    </row>
    <row r="37" spans="1:12" x14ac:dyDescent="0.25">
      <c r="A37">
        <v>2022</v>
      </c>
      <c r="B37" t="s">
        <v>1119</v>
      </c>
      <c r="C37" t="s">
        <v>119</v>
      </c>
      <c r="D37" t="s">
        <v>0</v>
      </c>
      <c r="E37" t="s">
        <v>61</v>
      </c>
      <c r="F37">
        <v>1.5</v>
      </c>
      <c r="G37">
        <v>1.5</v>
      </c>
      <c r="H37">
        <v>-313.39999999999998</v>
      </c>
      <c r="I37">
        <v>0.6</v>
      </c>
      <c r="J37">
        <v>-288.8</v>
      </c>
      <c r="K37" s="5" t="e">
        <v>#N/A</v>
      </c>
      <c r="L37">
        <v>1</v>
      </c>
    </row>
    <row r="38" spans="1:12" x14ac:dyDescent="0.25">
      <c r="A38">
        <v>2022</v>
      </c>
      <c r="B38" t="s">
        <v>1130</v>
      </c>
      <c r="C38" t="s">
        <v>69</v>
      </c>
      <c r="D38" t="s">
        <v>0</v>
      </c>
      <c r="E38" t="s">
        <v>70</v>
      </c>
      <c r="F38">
        <v>13.6</v>
      </c>
      <c r="G38">
        <v>122</v>
      </c>
      <c r="H38">
        <v>-192.89999999999998</v>
      </c>
      <c r="I38">
        <v>5.5999999999999943</v>
      </c>
      <c r="J38">
        <v>-168.3</v>
      </c>
      <c r="K38" s="5" t="e">
        <v>#N/A</v>
      </c>
      <c r="L38">
        <v>9</v>
      </c>
    </row>
    <row r="39" spans="1:12" x14ac:dyDescent="0.25">
      <c r="A39">
        <v>2022</v>
      </c>
      <c r="B39" t="s">
        <v>1109</v>
      </c>
      <c r="C39" t="s">
        <v>92</v>
      </c>
      <c r="D39" t="s">
        <v>0</v>
      </c>
      <c r="E39" t="s">
        <v>70</v>
      </c>
      <c r="F39">
        <v>9.6999999999999993</v>
      </c>
      <c r="G39">
        <v>38.700000000000003</v>
      </c>
      <c r="H39">
        <v>-276.2</v>
      </c>
      <c r="I39">
        <v>2.9000000000000057</v>
      </c>
      <c r="J39">
        <v>-251.60000000000002</v>
      </c>
      <c r="K39" s="5" t="e">
        <v>#N/A</v>
      </c>
      <c r="L39">
        <v>4</v>
      </c>
    </row>
    <row r="40" spans="1:12" x14ac:dyDescent="0.25">
      <c r="A40">
        <v>2022</v>
      </c>
      <c r="B40" t="s">
        <v>1132</v>
      </c>
      <c r="C40" t="s">
        <v>81</v>
      </c>
      <c r="D40" t="s">
        <v>0</v>
      </c>
      <c r="E40" t="s">
        <v>42</v>
      </c>
      <c r="F40">
        <v>15.1</v>
      </c>
      <c r="G40">
        <v>60.6</v>
      </c>
      <c r="H40">
        <v>-254.29999999999998</v>
      </c>
      <c r="I40">
        <v>1</v>
      </c>
      <c r="J40">
        <v>-229.70000000000002</v>
      </c>
      <c r="K40" s="5" t="e">
        <v>#N/A</v>
      </c>
      <c r="L40">
        <v>4</v>
      </c>
    </row>
    <row r="41" spans="1:12" x14ac:dyDescent="0.25">
      <c r="A41">
        <v>2022</v>
      </c>
      <c r="B41" t="s">
        <v>1118</v>
      </c>
      <c r="C41" t="s">
        <v>89</v>
      </c>
      <c r="D41" t="s">
        <v>0</v>
      </c>
      <c r="E41" t="s">
        <v>57</v>
      </c>
      <c r="F41">
        <v>10.4</v>
      </c>
      <c r="G41">
        <v>41.6</v>
      </c>
      <c r="H41">
        <v>-273.29999999999995</v>
      </c>
      <c r="I41">
        <v>1.8000000000000043</v>
      </c>
      <c r="J41">
        <v>-248.70000000000002</v>
      </c>
      <c r="K41" s="5" t="e">
        <v>#N/A</v>
      </c>
      <c r="L41">
        <v>4</v>
      </c>
    </row>
    <row r="42" spans="1:12" x14ac:dyDescent="0.25">
      <c r="A42">
        <v>2022</v>
      </c>
      <c r="B42" t="s">
        <v>1112</v>
      </c>
      <c r="C42" t="s">
        <v>79</v>
      </c>
      <c r="D42" t="s">
        <v>0</v>
      </c>
      <c r="E42" t="s">
        <v>75</v>
      </c>
      <c r="F42">
        <v>14.9</v>
      </c>
      <c r="G42">
        <v>89.3</v>
      </c>
      <c r="H42">
        <v>-225.59999999999997</v>
      </c>
      <c r="I42">
        <v>10.399999999999991</v>
      </c>
      <c r="J42">
        <v>-201</v>
      </c>
      <c r="K42" s="5" t="e">
        <v>#N/A</v>
      </c>
      <c r="L42">
        <v>6</v>
      </c>
    </row>
    <row r="43" spans="1:12" x14ac:dyDescent="0.25">
      <c r="A43">
        <v>2022</v>
      </c>
      <c r="B43" t="s">
        <v>1126</v>
      </c>
      <c r="C43" t="s">
        <v>52</v>
      </c>
      <c r="D43" t="s">
        <v>0</v>
      </c>
      <c r="E43" t="s">
        <v>53</v>
      </c>
      <c r="F43">
        <v>13.1</v>
      </c>
      <c r="G43">
        <v>196.5</v>
      </c>
      <c r="H43">
        <v>-118.39999999999998</v>
      </c>
      <c r="I43">
        <v>13.300000000000011</v>
      </c>
      <c r="J43">
        <v>-93.800000000000011</v>
      </c>
      <c r="K43" s="5" t="e">
        <v>#N/A</v>
      </c>
      <c r="L43">
        <v>15</v>
      </c>
    </row>
    <row r="44" spans="1:12" x14ac:dyDescent="0.25">
      <c r="A44">
        <v>2022</v>
      </c>
      <c r="B44" t="s">
        <v>1134</v>
      </c>
      <c r="C44" t="s">
        <v>109</v>
      </c>
      <c r="D44" t="s">
        <v>0</v>
      </c>
      <c r="E44" t="s">
        <v>30</v>
      </c>
      <c r="F44">
        <v>4.0999999999999996</v>
      </c>
      <c r="G44">
        <v>12.3</v>
      </c>
      <c r="H44">
        <v>-302.59999999999997</v>
      </c>
      <c r="I44">
        <v>0.60000000000000142</v>
      </c>
      <c r="J44">
        <v>-278</v>
      </c>
      <c r="K44" s="5" t="e">
        <v>#N/A</v>
      </c>
      <c r="L44">
        <v>3</v>
      </c>
    </row>
    <row r="45" spans="1:12" x14ac:dyDescent="0.25">
      <c r="A45">
        <v>2022</v>
      </c>
      <c r="B45" t="s">
        <v>1124</v>
      </c>
      <c r="C45" t="s">
        <v>51</v>
      </c>
      <c r="D45" t="s">
        <v>0</v>
      </c>
      <c r="E45" t="s">
        <v>18</v>
      </c>
      <c r="F45">
        <v>15.8</v>
      </c>
      <c r="G45">
        <v>205.6</v>
      </c>
      <c r="H45">
        <v>-109.29999999999998</v>
      </c>
      <c r="I45">
        <v>9.0999999999999943</v>
      </c>
      <c r="J45">
        <v>-84.700000000000017</v>
      </c>
      <c r="K45" s="5" t="e">
        <v>#N/A</v>
      </c>
      <c r="L45">
        <v>12</v>
      </c>
    </row>
    <row r="46" spans="1:12" x14ac:dyDescent="0.25">
      <c r="A46">
        <v>2022</v>
      </c>
      <c r="B46" t="s">
        <v>1136</v>
      </c>
      <c r="C46" t="s">
        <v>80</v>
      </c>
      <c r="D46" t="s">
        <v>0</v>
      </c>
      <c r="E46" t="s">
        <v>66</v>
      </c>
      <c r="F46">
        <v>11.3</v>
      </c>
      <c r="G46">
        <v>78.900000000000006</v>
      </c>
      <c r="H46">
        <v>-235.99999999999997</v>
      </c>
      <c r="I46">
        <v>18.300000000000004</v>
      </c>
      <c r="J46">
        <v>-211.4</v>
      </c>
      <c r="K46" s="5" t="e">
        <v>#N/A</v>
      </c>
      <c r="L46">
        <v>7</v>
      </c>
    </row>
    <row r="47" spans="1:12" x14ac:dyDescent="0.25">
      <c r="A47">
        <v>2022</v>
      </c>
      <c r="B47" t="s">
        <v>1135</v>
      </c>
      <c r="C47" t="s">
        <v>97</v>
      </c>
      <c r="D47" t="s">
        <v>0</v>
      </c>
      <c r="E47" t="s">
        <v>73</v>
      </c>
      <c r="F47">
        <v>5.5</v>
      </c>
      <c r="G47">
        <v>22</v>
      </c>
      <c r="H47">
        <v>-292.89999999999998</v>
      </c>
      <c r="I47">
        <v>1.3999999999999986</v>
      </c>
      <c r="J47">
        <v>-268.3</v>
      </c>
      <c r="K47" s="5" t="e">
        <v>#N/A</v>
      </c>
      <c r="L47">
        <v>3</v>
      </c>
    </row>
    <row r="48" spans="1:12" x14ac:dyDescent="0.25">
      <c r="A48">
        <v>2022</v>
      </c>
      <c r="B48" t="s">
        <v>1111</v>
      </c>
      <c r="C48" t="s">
        <v>83</v>
      </c>
      <c r="D48" t="s">
        <v>0</v>
      </c>
      <c r="E48" t="s">
        <v>40</v>
      </c>
      <c r="F48">
        <v>10.6</v>
      </c>
      <c r="G48">
        <v>53</v>
      </c>
      <c r="H48">
        <v>-261.89999999999998</v>
      </c>
      <c r="I48">
        <v>4.1000000000000014</v>
      </c>
      <c r="J48">
        <v>-237.3</v>
      </c>
      <c r="K48" s="5" t="e">
        <v>#N/A</v>
      </c>
      <c r="L48">
        <v>5</v>
      </c>
    </row>
    <row r="49" spans="1:12" x14ac:dyDescent="0.25">
      <c r="A49">
        <v>2022</v>
      </c>
      <c r="B49" t="s">
        <v>1137</v>
      </c>
      <c r="C49" t="s">
        <v>54</v>
      </c>
      <c r="D49" t="s">
        <v>0</v>
      </c>
      <c r="E49" t="s">
        <v>55</v>
      </c>
      <c r="F49">
        <v>13.1</v>
      </c>
      <c r="G49">
        <v>183.2</v>
      </c>
      <c r="H49">
        <v>-131.69999999999999</v>
      </c>
      <c r="I49">
        <v>2.0999999999999943</v>
      </c>
      <c r="J49">
        <v>-107.10000000000002</v>
      </c>
      <c r="K49" s="5" t="e">
        <v>#N/A</v>
      </c>
      <c r="L49">
        <v>13</v>
      </c>
    </row>
    <row r="50" spans="1:12" x14ac:dyDescent="0.25">
      <c r="A50">
        <v>2022</v>
      </c>
      <c r="B50" t="s">
        <v>1123</v>
      </c>
      <c r="C50" t="s">
        <v>86</v>
      </c>
      <c r="D50" t="s">
        <v>0</v>
      </c>
      <c r="E50" t="s">
        <v>44</v>
      </c>
      <c r="F50">
        <v>15.2</v>
      </c>
      <c r="G50">
        <v>45.6</v>
      </c>
      <c r="H50">
        <v>-269.29999999999995</v>
      </c>
      <c r="I50">
        <v>3.5</v>
      </c>
      <c r="J50">
        <v>-244.70000000000002</v>
      </c>
      <c r="K50" s="5" t="e">
        <v>#N/A</v>
      </c>
      <c r="L50">
        <v>3</v>
      </c>
    </row>
    <row r="51" spans="1:12" x14ac:dyDescent="0.25">
      <c r="A51">
        <v>2022</v>
      </c>
      <c r="B51" t="s">
        <v>1139</v>
      </c>
      <c r="C51" t="s">
        <v>88</v>
      </c>
      <c r="D51" t="s">
        <v>0</v>
      </c>
      <c r="E51" t="s">
        <v>32</v>
      </c>
      <c r="F51">
        <v>8.4</v>
      </c>
      <c r="G51">
        <v>42</v>
      </c>
      <c r="H51">
        <v>-272.89999999999998</v>
      </c>
      <c r="I51">
        <v>0.39999999999999858</v>
      </c>
      <c r="J51">
        <v>-248.3</v>
      </c>
      <c r="K51" s="5" t="e">
        <v>#N/A</v>
      </c>
      <c r="L51">
        <v>4</v>
      </c>
    </row>
    <row r="52" spans="1:12" x14ac:dyDescent="0.25">
      <c r="A52">
        <v>2022</v>
      </c>
      <c r="B52" t="s">
        <v>1120</v>
      </c>
      <c r="C52" t="s">
        <v>118</v>
      </c>
      <c r="D52" t="s">
        <v>0</v>
      </c>
      <c r="E52" t="s">
        <v>13</v>
      </c>
      <c r="F52">
        <v>5.2</v>
      </c>
      <c r="G52">
        <v>5.2</v>
      </c>
      <c r="H52">
        <v>-309.7</v>
      </c>
      <c r="I52">
        <v>3.7</v>
      </c>
      <c r="J52">
        <v>-285.10000000000002</v>
      </c>
      <c r="K52" s="5" t="e">
        <v>#N/A</v>
      </c>
      <c r="L52">
        <v>1</v>
      </c>
    </row>
    <row r="53" spans="1:12" x14ac:dyDescent="0.25">
      <c r="A53">
        <v>2022</v>
      </c>
      <c r="B53" t="s">
        <v>1140</v>
      </c>
      <c r="C53" t="s">
        <v>85</v>
      </c>
      <c r="D53" t="s">
        <v>0</v>
      </c>
      <c r="E53" t="s">
        <v>46</v>
      </c>
      <c r="F53">
        <v>16.3</v>
      </c>
      <c r="G53">
        <v>48.9</v>
      </c>
      <c r="H53">
        <v>-266</v>
      </c>
      <c r="I53">
        <v>3.2999999999999972</v>
      </c>
      <c r="J53">
        <v>-241.4</v>
      </c>
      <c r="K53" s="5" t="e">
        <v>#N/A</v>
      </c>
      <c r="L53">
        <v>3</v>
      </c>
    </row>
    <row r="54" spans="1:12" x14ac:dyDescent="0.25">
      <c r="A54">
        <v>2022</v>
      </c>
      <c r="B54" t="s">
        <v>1141</v>
      </c>
      <c r="C54" t="s">
        <v>112</v>
      </c>
      <c r="D54" t="s">
        <v>0</v>
      </c>
      <c r="E54" t="s">
        <v>20</v>
      </c>
      <c r="F54">
        <v>5.6</v>
      </c>
      <c r="G54">
        <v>11.2</v>
      </c>
      <c r="H54">
        <v>-303.7</v>
      </c>
      <c r="I54">
        <v>5.9999999999999991</v>
      </c>
      <c r="J54">
        <v>-279.10000000000002</v>
      </c>
      <c r="K54" s="5" t="e">
        <v>#N/A</v>
      </c>
      <c r="L54">
        <v>2</v>
      </c>
    </row>
    <row r="55" spans="1:12" x14ac:dyDescent="0.25">
      <c r="A55">
        <v>2022</v>
      </c>
      <c r="B55" t="s">
        <v>1142</v>
      </c>
      <c r="C55" t="s">
        <v>87</v>
      </c>
      <c r="D55" t="s">
        <v>0</v>
      </c>
      <c r="E55" t="s">
        <v>24</v>
      </c>
      <c r="F55">
        <v>7</v>
      </c>
      <c r="G55">
        <v>42.1</v>
      </c>
      <c r="H55">
        <v>-272.79999999999995</v>
      </c>
      <c r="I55">
        <v>0.10000000000000142</v>
      </c>
      <c r="J55">
        <v>-248.20000000000002</v>
      </c>
      <c r="K55" s="5" t="e">
        <v>#N/A</v>
      </c>
      <c r="L55">
        <v>6</v>
      </c>
    </row>
    <row r="56" spans="1:12" x14ac:dyDescent="0.25">
      <c r="A56">
        <v>2022</v>
      </c>
      <c r="B56" t="s">
        <v>1143</v>
      </c>
      <c r="C56" t="s">
        <v>95</v>
      </c>
      <c r="D56" t="s">
        <v>0</v>
      </c>
      <c r="E56" t="s">
        <v>78</v>
      </c>
      <c r="F56">
        <v>11.4</v>
      </c>
      <c r="G56">
        <v>22.8</v>
      </c>
      <c r="H56">
        <v>-292.09999999999997</v>
      </c>
      <c r="I56">
        <v>0.5</v>
      </c>
      <c r="J56">
        <v>-267.5</v>
      </c>
      <c r="K56" s="5" t="e">
        <v>#N/A</v>
      </c>
      <c r="L56">
        <v>2</v>
      </c>
    </row>
    <row r="57" spans="1:12" x14ac:dyDescent="0.25">
      <c r="A57">
        <v>2022</v>
      </c>
      <c r="B57" t="s">
        <v>1128</v>
      </c>
      <c r="C57" t="s">
        <v>108</v>
      </c>
      <c r="D57" t="s">
        <v>0</v>
      </c>
      <c r="E57" t="s">
        <v>26</v>
      </c>
      <c r="F57">
        <v>3.2</v>
      </c>
      <c r="G57">
        <v>12.8</v>
      </c>
      <c r="H57">
        <v>-302.09999999999997</v>
      </c>
      <c r="I57">
        <v>0.5</v>
      </c>
      <c r="J57">
        <v>-277.5</v>
      </c>
      <c r="K57" s="5" t="e">
        <v>#N/A</v>
      </c>
      <c r="L57">
        <v>4</v>
      </c>
    </row>
    <row r="58" spans="1:12" x14ac:dyDescent="0.25">
      <c r="A58">
        <v>2022</v>
      </c>
      <c r="B58" t="s">
        <v>1114</v>
      </c>
      <c r="C58" t="s">
        <v>76</v>
      </c>
      <c r="D58" t="s">
        <v>0</v>
      </c>
      <c r="E58" t="s">
        <v>38</v>
      </c>
      <c r="F58">
        <v>11.7</v>
      </c>
      <c r="G58">
        <v>104.9</v>
      </c>
      <c r="H58">
        <v>-209.99999999999997</v>
      </c>
      <c r="I58">
        <v>14.300000000000011</v>
      </c>
      <c r="J58">
        <v>-185.4</v>
      </c>
      <c r="K58" s="5" t="e">
        <v>#N/A</v>
      </c>
      <c r="L58">
        <v>9</v>
      </c>
    </row>
    <row r="59" spans="1:12" x14ac:dyDescent="0.25">
      <c r="A59">
        <v>2022</v>
      </c>
      <c r="B59" t="s">
        <v>1125</v>
      </c>
      <c r="C59" t="s">
        <v>127</v>
      </c>
      <c r="D59" t="s">
        <v>0</v>
      </c>
      <c r="E59" t="s">
        <v>28</v>
      </c>
      <c r="F59">
        <v>0</v>
      </c>
      <c r="G59">
        <v>0</v>
      </c>
      <c r="H59">
        <v>-314.89999999999998</v>
      </c>
      <c r="I59">
        <v>0</v>
      </c>
      <c r="J59">
        <v>-290.3</v>
      </c>
      <c r="K59" s="5" t="e">
        <v>#N/A</v>
      </c>
      <c r="L59">
        <v>4</v>
      </c>
    </row>
    <row r="60" spans="1:12" x14ac:dyDescent="0.25">
      <c r="A60">
        <v>2022</v>
      </c>
      <c r="B60" t="s">
        <v>1146</v>
      </c>
      <c r="C60" t="s">
        <v>82</v>
      </c>
      <c r="D60" t="s">
        <v>0</v>
      </c>
      <c r="E60" t="s">
        <v>48</v>
      </c>
      <c r="F60">
        <v>7.5</v>
      </c>
      <c r="G60">
        <v>59.6</v>
      </c>
      <c r="H60">
        <v>-255.29999999999998</v>
      </c>
      <c r="I60">
        <v>6.6000000000000014</v>
      </c>
      <c r="J60">
        <v>-230.70000000000002</v>
      </c>
      <c r="K60" s="5" t="e">
        <v>#N/A</v>
      </c>
      <c r="L60">
        <v>8</v>
      </c>
    </row>
    <row r="61" spans="1:12" x14ac:dyDescent="0.25">
      <c r="A61">
        <v>2022</v>
      </c>
      <c r="B61" t="s">
        <v>1121</v>
      </c>
      <c r="C61" t="s">
        <v>99</v>
      </c>
      <c r="D61" t="s">
        <v>0</v>
      </c>
      <c r="E61" t="s">
        <v>50</v>
      </c>
      <c r="F61">
        <v>10.3</v>
      </c>
      <c r="G61">
        <v>20.6</v>
      </c>
      <c r="H61">
        <v>-294.29999999999995</v>
      </c>
      <c r="I61">
        <v>0.10000000000000142</v>
      </c>
      <c r="J61">
        <v>-269.7</v>
      </c>
      <c r="K61" s="5" t="e">
        <v>#N/A</v>
      </c>
      <c r="L61">
        <v>2</v>
      </c>
    </row>
    <row r="62" spans="1:12" x14ac:dyDescent="0.25">
      <c r="A62">
        <v>2022</v>
      </c>
      <c r="B62" t="s">
        <v>1147</v>
      </c>
      <c r="C62" t="s">
        <v>101</v>
      </c>
      <c r="D62" t="s">
        <v>0</v>
      </c>
      <c r="E62" t="s">
        <v>16</v>
      </c>
      <c r="F62">
        <v>6.6</v>
      </c>
      <c r="G62">
        <v>19.899999999999999</v>
      </c>
      <c r="H62">
        <v>-295</v>
      </c>
      <c r="I62">
        <v>0.59999999999999787</v>
      </c>
      <c r="J62">
        <v>-270.40000000000003</v>
      </c>
      <c r="K62" s="5" t="e">
        <v>#N/A</v>
      </c>
      <c r="L62">
        <v>3</v>
      </c>
    </row>
    <row r="63" spans="1:12" x14ac:dyDescent="0.25">
      <c r="A63">
        <v>2022</v>
      </c>
      <c r="B63" t="s">
        <v>1149</v>
      </c>
      <c r="C63" t="s">
        <v>128</v>
      </c>
      <c r="D63" t="s">
        <v>0</v>
      </c>
      <c r="E63" t="s">
        <v>16</v>
      </c>
      <c r="F63">
        <v>0</v>
      </c>
      <c r="G63">
        <v>0</v>
      </c>
      <c r="H63">
        <v>-314.89999999999998</v>
      </c>
      <c r="I63">
        <v>0</v>
      </c>
      <c r="J63">
        <v>-290.3</v>
      </c>
      <c r="K63" s="5" t="e">
        <v>#N/A</v>
      </c>
      <c r="L63">
        <v>1</v>
      </c>
    </row>
    <row r="64" spans="1:12" x14ac:dyDescent="0.25">
      <c r="A64">
        <v>2022</v>
      </c>
      <c r="B64" t="s">
        <v>1150</v>
      </c>
      <c r="C64" t="s">
        <v>96</v>
      </c>
      <c r="D64" t="s">
        <v>0</v>
      </c>
      <c r="E64" t="s">
        <v>64</v>
      </c>
      <c r="F64">
        <v>3.2</v>
      </c>
      <c r="G64">
        <v>22.3</v>
      </c>
      <c r="H64">
        <v>-292.59999999999997</v>
      </c>
      <c r="I64">
        <v>0.30000000000000071</v>
      </c>
      <c r="J64">
        <v>-268</v>
      </c>
      <c r="K64" s="5" t="e">
        <v>#N/A</v>
      </c>
      <c r="L64">
        <v>7</v>
      </c>
    </row>
    <row r="65" spans="1:12" x14ac:dyDescent="0.25">
      <c r="A65">
        <v>2022</v>
      </c>
      <c r="B65" t="s">
        <v>1155</v>
      </c>
      <c r="C65" t="s">
        <v>100</v>
      </c>
      <c r="D65" t="s">
        <v>0</v>
      </c>
      <c r="E65" t="s">
        <v>42</v>
      </c>
      <c r="F65">
        <v>2.9</v>
      </c>
      <c r="G65">
        <v>20.5</v>
      </c>
      <c r="H65">
        <v>-294.39999999999998</v>
      </c>
      <c r="I65">
        <v>0.60000000000000142</v>
      </c>
      <c r="J65">
        <v>-269.8</v>
      </c>
      <c r="K65" s="5" t="e">
        <v>#N/A</v>
      </c>
      <c r="L65">
        <v>7</v>
      </c>
    </row>
    <row r="66" spans="1:12" x14ac:dyDescent="0.25">
      <c r="A66">
        <v>2022</v>
      </c>
      <c r="B66" t="s">
        <v>1156</v>
      </c>
      <c r="C66" t="s">
        <v>124</v>
      </c>
      <c r="D66" t="s">
        <v>0</v>
      </c>
      <c r="E66" t="s">
        <v>53</v>
      </c>
      <c r="F66">
        <v>0.2</v>
      </c>
      <c r="G66">
        <v>0.3</v>
      </c>
      <c r="H66">
        <v>-314.59999999999997</v>
      </c>
      <c r="I66">
        <v>0.3</v>
      </c>
      <c r="J66">
        <v>-290</v>
      </c>
      <c r="K66" s="5" t="e">
        <v>#N/A</v>
      </c>
      <c r="L66">
        <v>2</v>
      </c>
    </row>
    <row r="67" spans="1:12" x14ac:dyDescent="0.25">
      <c r="A67">
        <v>2022</v>
      </c>
      <c r="B67" s="11" t="s">
        <v>1157</v>
      </c>
      <c r="C67" t="s">
        <v>129</v>
      </c>
      <c r="D67" t="s">
        <v>0</v>
      </c>
      <c r="E67" t="s">
        <v>55</v>
      </c>
      <c r="F67">
        <v>0</v>
      </c>
      <c r="G67">
        <v>0</v>
      </c>
      <c r="H67">
        <v>-314.89999999999998</v>
      </c>
      <c r="I67">
        <v>0</v>
      </c>
      <c r="J67">
        <v>-290.3</v>
      </c>
      <c r="K67" s="5" t="e">
        <v>#N/A</v>
      </c>
      <c r="L67">
        <v>2</v>
      </c>
    </row>
    <row r="68" spans="1:12" x14ac:dyDescent="0.25">
      <c r="A68">
        <v>2022</v>
      </c>
      <c r="B68" t="s">
        <v>1161</v>
      </c>
      <c r="C68" t="s">
        <v>131</v>
      </c>
      <c r="D68" t="s">
        <v>0</v>
      </c>
      <c r="E68" t="s">
        <v>32</v>
      </c>
      <c r="F68">
        <v>0.2</v>
      </c>
      <c r="G68">
        <v>0.4</v>
      </c>
      <c r="H68">
        <v>-314.5</v>
      </c>
      <c r="I68">
        <v>0.10000000000000003</v>
      </c>
      <c r="J68">
        <v>-289.90000000000003</v>
      </c>
      <c r="K68" s="5" t="e">
        <v>#N/A</v>
      </c>
      <c r="L68">
        <v>2</v>
      </c>
    </row>
    <row r="69" spans="1:12" x14ac:dyDescent="0.25">
      <c r="A69">
        <v>2022</v>
      </c>
      <c r="B69" s="9" t="s">
        <v>1164</v>
      </c>
      <c r="C69" t="s">
        <v>123</v>
      </c>
      <c r="D69" t="s">
        <v>0</v>
      </c>
      <c r="E69" t="s">
        <v>40</v>
      </c>
      <c r="F69">
        <v>0.7</v>
      </c>
      <c r="G69">
        <v>0.7</v>
      </c>
      <c r="H69">
        <v>-314.2</v>
      </c>
      <c r="I69">
        <v>0.29999999999999993</v>
      </c>
      <c r="J69">
        <v>-289.60000000000002</v>
      </c>
      <c r="K69" s="5" t="e">
        <v>#N/A</v>
      </c>
      <c r="L69">
        <v>1</v>
      </c>
    </row>
    <row r="70" spans="1:12" x14ac:dyDescent="0.25">
      <c r="A70">
        <v>2022</v>
      </c>
      <c r="B70" t="s">
        <v>1168</v>
      </c>
      <c r="C70" t="s">
        <v>135</v>
      </c>
      <c r="D70" t="s">
        <v>1</v>
      </c>
      <c r="E70" t="s">
        <v>75</v>
      </c>
      <c r="F70">
        <v>18.5</v>
      </c>
      <c r="G70">
        <v>313.89999999999998</v>
      </c>
      <c r="H70">
        <v>95.599999999999966</v>
      </c>
      <c r="I70">
        <v>12.099999999999966</v>
      </c>
      <c r="J70">
        <v>145.59999999999997</v>
      </c>
      <c r="K70">
        <v>63</v>
      </c>
      <c r="L70">
        <v>17</v>
      </c>
    </row>
    <row r="71" spans="1:12" x14ac:dyDescent="0.25">
      <c r="A71">
        <v>2022</v>
      </c>
      <c r="B71" t="s">
        <v>1169</v>
      </c>
      <c r="C71" t="s">
        <v>134</v>
      </c>
      <c r="D71" t="s">
        <v>1</v>
      </c>
      <c r="E71" t="s">
        <v>34</v>
      </c>
      <c r="F71">
        <v>18.8</v>
      </c>
      <c r="G71">
        <v>319.2</v>
      </c>
      <c r="H71">
        <v>100.89999999999998</v>
      </c>
      <c r="I71">
        <v>5.3000000000000114</v>
      </c>
      <c r="J71">
        <v>150.89999999999998</v>
      </c>
      <c r="K71">
        <v>66</v>
      </c>
      <c r="L71">
        <v>17</v>
      </c>
    </row>
    <row r="72" spans="1:12" x14ac:dyDescent="0.25">
      <c r="A72">
        <v>2022</v>
      </c>
      <c r="B72" t="s">
        <v>1171</v>
      </c>
      <c r="C72" t="s">
        <v>137</v>
      </c>
      <c r="D72" t="s">
        <v>1</v>
      </c>
      <c r="E72" t="s">
        <v>64</v>
      </c>
      <c r="F72">
        <v>17.899999999999999</v>
      </c>
      <c r="G72">
        <v>286.3</v>
      </c>
      <c r="H72">
        <v>68</v>
      </c>
      <c r="I72">
        <v>18.400000000000034</v>
      </c>
      <c r="J72">
        <v>118</v>
      </c>
      <c r="K72">
        <v>55</v>
      </c>
      <c r="L72">
        <v>16</v>
      </c>
    </row>
    <row r="73" spans="1:12" x14ac:dyDescent="0.25">
      <c r="A73">
        <v>2022</v>
      </c>
      <c r="B73" t="s">
        <v>1170</v>
      </c>
      <c r="C73" t="s">
        <v>138</v>
      </c>
      <c r="D73" t="s">
        <v>1</v>
      </c>
      <c r="E73" t="s">
        <v>78</v>
      </c>
      <c r="F73">
        <v>15.8</v>
      </c>
      <c r="G73">
        <v>267.89999999999998</v>
      </c>
      <c r="H73">
        <v>49.599999999999966</v>
      </c>
      <c r="I73">
        <v>12.399999999999977</v>
      </c>
      <c r="J73">
        <v>99.599999999999966</v>
      </c>
      <c r="K73">
        <v>32</v>
      </c>
      <c r="L73">
        <v>17</v>
      </c>
    </row>
    <row r="74" spans="1:12" x14ac:dyDescent="0.25">
      <c r="A74">
        <v>2022</v>
      </c>
      <c r="B74" t="s">
        <v>1174</v>
      </c>
      <c r="C74" t="s">
        <v>140</v>
      </c>
      <c r="D74" t="s">
        <v>1</v>
      </c>
      <c r="E74" t="s">
        <v>48</v>
      </c>
      <c r="F74">
        <v>14.3</v>
      </c>
      <c r="G74">
        <v>229.3</v>
      </c>
      <c r="H74">
        <v>11</v>
      </c>
      <c r="I74">
        <v>9.4000000000000057</v>
      </c>
      <c r="J74">
        <v>61</v>
      </c>
      <c r="K74">
        <v>3</v>
      </c>
      <c r="L74">
        <v>16</v>
      </c>
    </row>
    <row r="75" spans="1:12" x14ac:dyDescent="0.25">
      <c r="A75">
        <v>2022</v>
      </c>
      <c r="B75" t="s">
        <v>1172</v>
      </c>
      <c r="C75" t="s">
        <v>136</v>
      </c>
      <c r="D75" t="s">
        <v>1</v>
      </c>
      <c r="E75" t="s">
        <v>61</v>
      </c>
      <c r="F75">
        <v>17.8</v>
      </c>
      <c r="G75">
        <v>301.8</v>
      </c>
      <c r="H75">
        <v>83.5</v>
      </c>
      <c r="I75">
        <v>15.5</v>
      </c>
      <c r="J75">
        <v>133.5</v>
      </c>
      <c r="K75">
        <v>5</v>
      </c>
      <c r="L75">
        <v>17</v>
      </c>
    </row>
    <row r="76" spans="1:12" x14ac:dyDescent="0.25">
      <c r="A76">
        <v>2022</v>
      </c>
      <c r="B76" t="s">
        <v>1175</v>
      </c>
      <c r="C76" t="s">
        <v>139</v>
      </c>
      <c r="D76" t="s">
        <v>1</v>
      </c>
      <c r="E76" t="s">
        <v>30</v>
      </c>
      <c r="F76">
        <v>16</v>
      </c>
      <c r="G76">
        <v>255.5</v>
      </c>
      <c r="H76">
        <v>37.199999999999989</v>
      </c>
      <c r="I76">
        <v>26.199999999999989</v>
      </c>
      <c r="J76">
        <v>87.199999999999989</v>
      </c>
      <c r="K76">
        <v>36</v>
      </c>
      <c r="L76">
        <v>16</v>
      </c>
    </row>
    <row r="77" spans="1:12" x14ac:dyDescent="0.25">
      <c r="A77">
        <v>2022</v>
      </c>
      <c r="B77" t="s">
        <v>1176</v>
      </c>
      <c r="C77" t="s">
        <v>167</v>
      </c>
      <c r="D77" t="s">
        <v>1</v>
      </c>
      <c r="E77" t="s">
        <v>91</v>
      </c>
      <c r="F77">
        <v>11</v>
      </c>
      <c r="G77">
        <v>132.4</v>
      </c>
      <c r="H77">
        <v>-85.9</v>
      </c>
      <c r="I77">
        <v>3.9000000000000057</v>
      </c>
      <c r="J77">
        <v>-35.900000000000006</v>
      </c>
      <c r="K77">
        <v>66</v>
      </c>
      <c r="L77">
        <v>12</v>
      </c>
    </row>
    <row r="78" spans="1:12" x14ac:dyDescent="0.25">
      <c r="A78">
        <v>2022</v>
      </c>
      <c r="B78" t="s">
        <v>1177</v>
      </c>
      <c r="C78" t="s">
        <v>145</v>
      </c>
      <c r="D78" t="s">
        <v>1</v>
      </c>
      <c r="E78" t="s">
        <v>20</v>
      </c>
      <c r="F78">
        <v>14</v>
      </c>
      <c r="G78">
        <v>210.7</v>
      </c>
      <c r="H78">
        <v>-7.6000000000000227</v>
      </c>
      <c r="I78">
        <v>4</v>
      </c>
      <c r="J78">
        <v>42.399999999999977</v>
      </c>
      <c r="K78">
        <v>41</v>
      </c>
      <c r="L78">
        <v>15</v>
      </c>
    </row>
    <row r="79" spans="1:12" x14ac:dyDescent="0.25">
      <c r="A79">
        <v>2022</v>
      </c>
      <c r="B79" t="s">
        <v>1178</v>
      </c>
      <c r="C79" t="s">
        <v>142</v>
      </c>
      <c r="D79" t="s">
        <v>1</v>
      </c>
      <c r="E79" t="s">
        <v>111</v>
      </c>
      <c r="F79">
        <v>12.9</v>
      </c>
      <c r="G79">
        <v>219.1</v>
      </c>
      <c r="H79">
        <v>0.79999999999998295</v>
      </c>
      <c r="I79">
        <v>0.79999999999998295</v>
      </c>
      <c r="J79">
        <v>50.799999999999983</v>
      </c>
      <c r="K79">
        <v>30</v>
      </c>
      <c r="L79">
        <v>17</v>
      </c>
    </row>
    <row r="80" spans="1:12" x14ac:dyDescent="0.25">
      <c r="A80">
        <v>2022</v>
      </c>
      <c r="B80" t="s">
        <v>1179</v>
      </c>
      <c r="C80" t="s">
        <v>147</v>
      </c>
      <c r="D80" t="s">
        <v>1</v>
      </c>
      <c r="E80" t="s">
        <v>66</v>
      </c>
      <c r="F80">
        <v>11.9</v>
      </c>
      <c r="G80">
        <v>203</v>
      </c>
      <c r="H80">
        <v>-15.300000000000011</v>
      </c>
      <c r="I80">
        <v>14</v>
      </c>
      <c r="J80">
        <v>34.699999999999989</v>
      </c>
      <c r="K80">
        <v>49</v>
      </c>
      <c r="L80">
        <v>17</v>
      </c>
    </row>
    <row r="81" spans="1:12" x14ac:dyDescent="0.25">
      <c r="A81">
        <v>2022</v>
      </c>
      <c r="B81" t="s">
        <v>1183</v>
      </c>
      <c r="C81" t="s">
        <v>144</v>
      </c>
      <c r="D81" t="s">
        <v>1</v>
      </c>
      <c r="E81" t="s">
        <v>57</v>
      </c>
      <c r="F81">
        <v>12.6</v>
      </c>
      <c r="G81">
        <v>214.6</v>
      </c>
      <c r="H81">
        <v>-3.7000000000000171</v>
      </c>
      <c r="I81">
        <v>3.9000000000000057</v>
      </c>
      <c r="J81">
        <v>46.299999999999983</v>
      </c>
      <c r="K81">
        <v>5</v>
      </c>
      <c r="L81">
        <v>17</v>
      </c>
    </row>
    <row r="82" spans="1:12" x14ac:dyDescent="0.25">
      <c r="A82">
        <v>2022</v>
      </c>
      <c r="B82" t="s">
        <v>1180</v>
      </c>
      <c r="C82" t="s">
        <v>150</v>
      </c>
      <c r="D82" t="s">
        <v>1</v>
      </c>
      <c r="E82" t="s">
        <v>28</v>
      </c>
      <c r="F82">
        <v>11</v>
      </c>
      <c r="G82">
        <v>187.6</v>
      </c>
      <c r="H82">
        <v>-30.700000000000017</v>
      </c>
      <c r="I82">
        <v>4.4000000000000057</v>
      </c>
      <c r="J82">
        <v>19.299999999999983</v>
      </c>
      <c r="K82">
        <v>18</v>
      </c>
      <c r="L82">
        <v>17</v>
      </c>
    </row>
    <row r="83" spans="1:12" x14ac:dyDescent="0.25">
      <c r="A83">
        <v>2022</v>
      </c>
      <c r="B83" t="s">
        <v>1181</v>
      </c>
      <c r="C83" t="s">
        <v>182</v>
      </c>
      <c r="D83" t="s">
        <v>1</v>
      </c>
      <c r="E83" t="s">
        <v>26</v>
      </c>
      <c r="F83">
        <v>4.8</v>
      </c>
      <c r="G83">
        <v>80.900000000000006</v>
      </c>
      <c r="H83">
        <v>-137.4</v>
      </c>
      <c r="I83">
        <v>0.20000000000000284</v>
      </c>
      <c r="J83">
        <v>-87.4</v>
      </c>
      <c r="K83">
        <v>2</v>
      </c>
      <c r="L83">
        <v>17</v>
      </c>
    </row>
    <row r="84" spans="1:12" x14ac:dyDescent="0.25">
      <c r="A84">
        <v>2022</v>
      </c>
      <c r="B84" t="s">
        <v>1184</v>
      </c>
      <c r="C84" t="s">
        <v>153</v>
      </c>
      <c r="D84" t="s">
        <v>1</v>
      </c>
      <c r="E84" t="s">
        <v>50</v>
      </c>
      <c r="F84">
        <v>13.6</v>
      </c>
      <c r="G84">
        <v>177.2</v>
      </c>
      <c r="H84">
        <v>-41.100000000000023</v>
      </c>
      <c r="I84">
        <v>8.8999999999999773</v>
      </c>
      <c r="J84">
        <v>8.8999999999999773</v>
      </c>
      <c r="K84">
        <v>37</v>
      </c>
      <c r="L84">
        <v>13</v>
      </c>
    </row>
    <row r="85" spans="1:12" x14ac:dyDescent="0.25">
      <c r="A85">
        <v>2022</v>
      </c>
      <c r="B85" t="s">
        <v>1182</v>
      </c>
      <c r="C85" t="s">
        <v>149</v>
      </c>
      <c r="D85" t="s">
        <v>1</v>
      </c>
      <c r="E85" t="s">
        <v>22</v>
      </c>
      <c r="F85">
        <v>12.6</v>
      </c>
      <c r="G85">
        <v>189</v>
      </c>
      <c r="H85">
        <v>-29.300000000000011</v>
      </c>
      <c r="I85">
        <v>1.4000000000000057</v>
      </c>
      <c r="J85">
        <v>20.699999999999989</v>
      </c>
      <c r="K85">
        <v>1</v>
      </c>
      <c r="L85">
        <v>15</v>
      </c>
    </row>
    <row r="86" spans="1:12" x14ac:dyDescent="0.25">
      <c r="A86">
        <v>2022</v>
      </c>
      <c r="B86" t="s">
        <v>1185</v>
      </c>
      <c r="C86" t="s">
        <v>160</v>
      </c>
      <c r="D86" t="s">
        <v>1</v>
      </c>
      <c r="E86" t="s">
        <v>53</v>
      </c>
      <c r="F86">
        <v>11.6</v>
      </c>
      <c r="G86">
        <v>151.4</v>
      </c>
      <c r="H86">
        <v>-66.900000000000006</v>
      </c>
      <c r="I86">
        <v>0</v>
      </c>
      <c r="J86">
        <v>-16.900000000000006</v>
      </c>
      <c r="K86">
        <v>8</v>
      </c>
      <c r="L86">
        <v>13</v>
      </c>
    </row>
    <row r="87" spans="1:12" x14ac:dyDescent="0.25">
      <c r="A87">
        <v>2022</v>
      </c>
      <c r="B87" t="s">
        <v>1188</v>
      </c>
      <c r="C87" t="s">
        <v>175</v>
      </c>
      <c r="D87" t="s">
        <v>1</v>
      </c>
      <c r="E87" t="s">
        <v>38</v>
      </c>
      <c r="F87">
        <v>15.1</v>
      </c>
      <c r="G87">
        <v>105.6</v>
      </c>
      <c r="H87">
        <v>-112.70000000000002</v>
      </c>
      <c r="I87">
        <v>9.9999999999994316E-2</v>
      </c>
      <c r="J87">
        <v>-62.700000000000017</v>
      </c>
      <c r="K87">
        <v>17</v>
      </c>
      <c r="L87">
        <v>7</v>
      </c>
    </row>
    <row r="88" spans="1:12" x14ac:dyDescent="0.25">
      <c r="A88">
        <v>2022</v>
      </c>
      <c r="B88" t="s">
        <v>1192</v>
      </c>
      <c r="C88" t="s">
        <v>171</v>
      </c>
      <c r="D88" t="s">
        <v>1</v>
      </c>
      <c r="E88" t="s">
        <v>68</v>
      </c>
      <c r="F88">
        <v>6.7</v>
      </c>
      <c r="G88">
        <v>114.1</v>
      </c>
      <c r="H88">
        <v>-104.20000000000002</v>
      </c>
      <c r="I88">
        <v>0.79999999999999716</v>
      </c>
      <c r="J88">
        <v>-54.200000000000017</v>
      </c>
      <c r="K88" t="e">
        <v>#N/A</v>
      </c>
      <c r="L88">
        <v>17</v>
      </c>
    </row>
    <row r="89" spans="1:12" x14ac:dyDescent="0.25">
      <c r="A89">
        <v>2022</v>
      </c>
      <c r="B89" t="s">
        <v>1187</v>
      </c>
      <c r="C89" t="s">
        <v>146</v>
      </c>
      <c r="D89" t="s">
        <v>1</v>
      </c>
      <c r="E89" t="s">
        <v>55</v>
      </c>
      <c r="F89">
        <v>12.2</v>
      </c>
      <c r="G89">
        <v>206.7</v>
      </c>
      <c r="H89">
        <v>-11.600000000000023</v>
      </c>
      <c r="I89">
        <v>3.6999999999999886</v>
      </c>
      <c r="J89">
        <v>38.399999999999977</v>
      </c>
      <c r="K89">
        <v>5</v>
      </c>
      <c r="L89">
        <v>16</v>
      </c>
    </row>
    <row r="90" spans="1:12" x14ac:dyDescent="0.25">
      <c r="A90">
        <v>2022</v>
      </c>
      <c r="B90" t="s">
        <v>1189</v>
      </c>
      <c r="C90" t="s">
        <v>166</v>
      </c>
      <c r="D90" t="s">
        <v>1</v>
      </c>
      <c r="E90" t="s">
        <v>73</v>
      </c>
      <c r="F90">
        <v>9</v>
      </c>
      <c r="G90">
        <v>134.80000000000001</v>
      </c>
      <c r="H90">
        <v>-83.5</v>
      </c>
      <c r="I90">
        <v>2.4000000000000057</v>
      </c>
      <c r="J90">
        <v>-33.5</v>
      </c>
      <c r="K90">
        <v>31</v>
      </c>
      <c r="L90">
        <v>15</v>
      </c>
    </row>
    <row r="91" spans="1:12" x14ac:dyDescent="0.25">
      <c r="A91">
        <v>2022</v>
      </c>
      <c r="B91" t="s">
        <v>1190</v>
      </c>
      <c r="C91" t="s">
        <v>185</v>
      </c>
      <c r="D91" t="s">
        <v>1</v>
      </c>
      <c r="E91" t="s">
        <v>40</v>
      </c>
      <c r="F91">
        <v>9.6999999999999993</v>
      </c>
      <c r="G91">
        <v>77.7</v>
      </c>
      <c r="H91">
        <v>-140.60000000000002</v>
      </c>
      <c r="I91">
        <v>1.2999999999999972</v>
      </c>
      <c r="J91">
        <v>-90.600000000000009</v>
      </c>
      <c r="K91">
        <v>8</v>
      </c>
      <c r="L91">
        <v>8</v>
      </c>
    </row>
    <row r="92" spans="1:12" x14ac:dyDescent="0.25">
      <c r="A92">
        <v>2022</v>
      </c>
      <c r="B92" t="s">
        <v>1191</v>
      </c>
      <c r="C92" t="s">
        <v>169</v>
      </c>
      <c r="D92" t="s">
        <v>1</v>
      </c>
      <c r="E92" t="s">
        <v>13</v>
      </c>
      <c r="F92">
        <v>7.6</v>
      </c>
      <c r="G92">
        <v>128.5</v>
      </c>
      <c r="H92">
        <v>-89.800000000000011</v>
      </c>
      <c r="I92">
        <v>0</v>
      </c>
      <c r="J92">
        <v>-39.800000000000011</v>
      </c>
      <c r="K92">
        <v>1</v>
      </c>
      <c r="L92">
        <v>17</v>
      </c>
    </row>
    <row r="93" spans="1:12" x14ac:dyDescent="0.25">
      <c r="A93">
        <v>2022</v>
      </c>
      <c r="B93" t="s">
        <v>1193</v>
      </c>
      <c r="C93" t="s">
        <v>156</v>
      </c>
      <c r="D93" t="s">
        <v>1</v>
      </c>
      <c r="E93" t="s">
        <v>32</v>
      </c>
      <c r="F93">
        <v>10</v>
      </c>
      <c r="G93">
        <v>160.69999999999999</v>
      </c>
      <c r="H93">
        <v>-57.600000000000023</v>
      </c>
      <c r="I93">
        <v>1.5</v>
      </c>
      <c r="J93">
        <v>-7.6000000000000227</v>
      </c>
      <c r="K93">
        <v>11</v>
      </c>
      <c r="L93">
        <v>15</v>
      </c>
    </row>
    <row r="94" spans="1:12" x14ac:dyDescent="0.25">
      <c r="A94">
        <v>2022</v>
      </c>
      <c r="B94" t="s">
        <v>1196</v>
      </c>
      <c r="C94" t="s">
        <v>151</v>
      </c>
      <c r="D94" t="s">
        <v>1</v>
      </c>
      <c r="E94" t="s">
        <v>46</v>
      </c>
      <c r="F94">
        <v>12.2</v>
      </c>
      <c r="G94">
        <v>183.2</v>
      </c>
      <c r="H94">
        <v>-35.100000000000023</v>
      </c>
      <c r="I94">
        <v>5.8999999999999773</v>
      </c>
      <c r="J94">
        <v>14.899999999999977</v>
      </c>
      <c r="K94">
        <v>47</v>
      </c>
      <c r="L94">
        <v>15</v>
      </c>
    </row>
    <row r="95" spans="1:12" x14ac:dyDescent="0.25">
      <c r="A95">
        <v>2022</v>
      </c>
      <c r="B95" t="s">
        <v>1194</v>
      </c>
      <c r="C95" t="s">
        <v>217</v>
      </c>
      <c r="D95" t="s">
        <v>1</v>
      </c>
      <c r="E95" t="s">
        <v>44</v>
      </c>
      <c r="F95">
        <v>8.5</v>
      </c>
      <c r="G95">
        <v>34</v>
      </c>
      <c r="H95">
        <v>-184.3</v>
      </c>
      <c r="I95">
        <v>2.1999999999999993</v>
      </c>
      <c r="J95">
        <v>-134.30000000000001</v>
      </c>
      <c r="K95">
        <v>36</v>
      </c>
      <c r="L95">
        <v>4</v>
      </c>
    </row>
    <row r="96" spans="1:12" x14ac:dyDescent="0.25">
      <c r="A96">
        <v>2022</v>
      </c>
      <c r="B96" t="s">
        <v>1195</v>
      </c>
      <c r="C96" t="s">
        <v>177</v>
      </c>
      <c r="D96" t="s">
        <v>1</v>
      </c>
      <c r="E96" t="s">
        <v>16</v>
      </c>
      <c r="F96">
        <v>5.7</v>
      </c>
      <c r="G96">
        <v>97</v>
      </c>
      <c r="H96">
        <v>-121.30000000000001</v>
      </c>
      <c r="I96">
        <v>1.4000000000000057</v>
      </c>
      <c r="J96">
        <v>-71.300000000000011</v>
      </c>
      <c r="K96">
        <v>2</v>
      </c>
      <c r="L96">
        <v>17</v>
      </c>
    </row>
    <row r="97" spans="1:12" x14ac:dyDescent="0.25">
      <c r="A97">
        <v>2022</v>
      </c>
      <c r="B97" t="s">
        <v>1200</v>
      </c>
      <c r="C97" t="s">
        <v>155</v>
      </c>
      <c r="D97" t="s">
        <v>1</v>
      </c>
      <c r="E97" t="s">
        <v>18</v>
      </c>
      <c r="F97">
        <v>11.9</v>
      </c>
      <c r="G97">
        <v>167.1</v>
      </c>
      <c r="H97">
        <v>-51.200000000000017</v>
      </c>
      <c r="I97">
        <v>6.4000000000000057</v>
      </c>
      <c r="J97">
        <v>-1.2000000000000171</v>
      </c>
      <c r="K97">
        <v>52</v>
      </c>
      <c r="L97">
        <v>14</v>
      </c>
    </row>
    <row r="98" spans="1:12" x14ac:dyDescent="0.25">
      <c r="A98">
        <v>2022</v>
      </c>
      <c r="B98" t="s">
        <v>1197</v>
      </c>
      <c r="C98" t="s">
        <v>158</v>
      </c>
      <c r="D98" t="s">
        <v>1</v>
      </c>
      <c r="E98" t="s">
        <v>111</v>
      </c>
      <c r="F98">
        <v>9</v>
      </c>
      <c r="G98">
        <v>153.6</v>
      </c>
      <c r="H98">
        <v>-64.700000000000017</v>
      </c>
      <c r="I98">
        <v>0.79999999999998295</v>
      </c>
      <c r="J98">
        <v>-14.700000000000017</v>
      </c>
      <c r="K98">
        <v>2</v>
      </c>
      <c r="L98">
        <v>17</v>
      </c>
    </row>
    <row r="99" spans="1:12" x14ac:dyDescent="0.25">
      <c r="A99">
        <v>2022</v>
      </c>
      <c r="B99" t="s">
        <v>1199</v>
      </c>
      <c r="C99" t="s">
        <v>172</v>
      </c>
      <c r="D99" t="s">
        <v>1</v>
      </c>
      <c r="E99" t="s">
        <v>24</v>
      </c>
      <c r="F99">
        <v>8.6999999999999993</v>
      </c>
      <c r="G99">
        <v>113.3</v>
      </c>
      <c r="H99">
        <v>-105.00000000000001</v>
      </c>
      <c r="I99">
        <v>5.0999999999999943</v>
      </c>
      <c r="J99">
        <v>-55.000000000000014</v>
      </c>
      <c r="K99" t="e">
        <v>#N/A</v>
      </c>
      <c r="L99">
        <v>13</v>
      </c>
    </row>
    <row r="100" spans="1:12" x14ac:dyDescent="0.25">
      <c r="A100">
        <v>2022</v>
      </c>
      <c r="B100" t="s">
        <v>1201</v>
      </c>
      <c r="C100" t="s">
        <v>143</v>
      </c>
      <c r="D100" t="s">
        <v>1</v>
      </c>
      <c r="E100" t="s">
        <v>38</v>
      </c>
      <c r="F100">
        <v>12.8</v>
      </c>
      <c r="G100">
        <v>218.3</v>
      </c>
      <c r="H100">
        <v>0</v>
      </c>
      <c r="I100">
        <v>3.7000000000000171</v>
      </c>
      <c r="J100">
        <v>50</v>
      </c>
      <c r="K100">
        <v>58</v>
      </c>
      <c r="L100">
        <v>16</v>
      </c>
    </row>
    <row r="101" spans="1:12" x14ac:dyDescent="0.25">
      <c r="A101">
        <v>2022</v>
      </c>
      <c r="B101" t="s">
        <v>1203</v>
      </c>
      <c r="C101" t="s">
        <v>164</v>
      </c>
      <c r="D101" t="s">
        <v>1</v>
      </c>
      <c r="E101" t="s">
        <v>59</v>
      </c>
      <c r="F101">
        <v>9.5</v>
      </c>
      <c r="G101">
        <v>142.9</v>
      </c>
      <c r="H101">
        <v>-75.400000000000006</v>
      </c>
      <c r="I101">
        <v>2.2000000000000171</v>
      </c>
      <c r="J101">
        <v>-25.400000000000006</v>
      </c>
      <c r="K101">
        <v>8</v>
      </c>
      <c r="L101">
        <v>15</v>
      </c>
    </row>
    <row r="102" spans="1:12" x14ac:dyDescent="0.25">
      <c r="A102">
        <v>2022</v>
      </c>
      <c r="B102" t="s">
        <v>1198</v>
      </c>
      <c r="C102" t="s">
        <v>174</v>
      </c>
      <c r="D102" t="s">
        <v>1</v>
      </c>
      <c r="E102" t="s">
        <v>59</v>
      </c>
      <c r="F102">
        <v>9</v>
      </c>
      <c r="G102">
        <v>108.2</v>
      </c>
      <c r="H102">
        <v>-110.10000000000001</v>
      </c>
      <c r="I102">
        <v>2.6000000000000085</v>
      </c>
      <c r="J102">
        <v>-60.100000000000009</v>
      </c>
      <c r="K102" t="e">
        <v>#N/A</v>
      </c>
      <c r="L102">
        <v>12</v>
      </c>
    </row>
    <row r="103" spans="1:12" x14ac:dyDescent="0.25">
      <c r="A103">
        <v>2022</v>
      </c>
      <c r="B103" t="s">
        <v>1202</v>
      </c>
      <c r="C103" t="s">
        <v>170</v>
      </c>
      <c r="D103" t="s">
        <v>1</v>
      </c>
      <c r="E103" t="s">
        <v>44</v>
      </c>
      <c r="F103">
        <v>7.7</v>
      </c>
      <c r="G103">
        <v>123.1</v>
      </c>
      <c r="H103">
        <v>-95.200000000000017</v>
      </c>
      <c r="I103">
        <v>9</v>
      </c>
      <c r="J103">
        <v>-45.200000000000017</v>
      </c>
      <c r="K103" t="e">
        <v>#N/A</v>
      </c>
      <c r="L103">
        <v>15</v>
      </c>
    </row>
    <row r="104" spans="1:12" x14ac:dyDescent="0.25">
      <c r="A104">
        <v>2022</v>
      </c>
      <c r="B104" t="s">
        <v>1206</v>
      </c>
      <c r="C104" t="s">
        <v>162</v>
      </c>
      <c r="D104" t="s">
        <v>1</v>
      </c>
      <c r="E104" t="s">
        <v>42</v>
      </c>
      <c r="F104">
        <v>9.1999999999999993</v>
      </c>
      <c r="G104">
        <v>147.5</v>
      </c>
      <c r="H104">
        <v>-70.800000000000011</v>
      </c>
      <c r="I104">
        <v>3.3000000000000114</v>
      </c>
      <c r="J104">
        <v>-20.800000000000011</v>
      </c>
      <c r="K104" t="e">
        <v>#N/A</v>
      </c>
      <c r="L104">
        <v>16</v>
      </c>
    </row>
    <row r="105" spans="1:12" x14ac:dyDescent="0.25">
      <c r="A105">
        <v>2022</v>
      </c>
      <c r="B105" t="s">
        <v>1205</v>
      </c>
      <c r="C105" t="s">
        <v>141</v>
      </c>
      <c r="D105" t="s">
        <v>1</v>
      </c>
      <c r="E105" t="s">
        <v>46</v>
      </c>
      <c r="F105">
        <v>12.9</v>
      </c>
      <c r="G105">
        <v>219.9</v>
      </c>
      <c r="H105">
        <v>1.5999999999999943</v>
      </c>
      <c r="I105">
        <v>0.80000000000001137</v>
      </c>
      <c r="J105">
        <v>51.599999999999994</v>
      </c>
      <c r="K105">
        <v>1</v>
      </c>
      <c r="L105">
        <v>16</v>
      </c>
    </row>
    <row r="106" spans="1:12" x14ac:dyDescent="0.25">
      <c r="A106">
        <v>2022</v>
      </c>
      <c r="B106" t="s">
        <v>1204</v>
      </c>
      <c r="C106" t="s">
        <v>200</v>
      </c>
      <c r="D106" t="s">
        <v>1</v>
      </c>
      <c r="E106" t="s">
        <v>18</v>
      </c>
      <c r="F106">
        <v>10</v>
      </c>
      <c r="G106">
        <v>50.2</v>
      </c>
      <c r="H106">
        <v>-168.10000000000002</v>
      </c>
      <c r="I106">
        <v>0.40000000000000568</v>
      </c>
      <c r="J106">
        <v>-118.10000000000001</v>
      </c>
      <c r="K106">
        <v>1</v>
      </c>
      <c r="L106">
        <v>5</v>
      </c>
    </row>
    <row r="107" spans="1:12" x14ac:dyDescent="0.25">
      <c r="A107">
        <v>2022</v>
      </c>
      <c r="B107" t="s">
        <v>1209</v>
      </c>
      <c r="C107" t="s">
        <v>159</v>
      </c>
      <c r="D107" t="s">
        <v>1</v>
      </c>
      <c r="E107" t="s">
        <v>42</v>
      </c>
      <c r="F107">
        <v>9.6</v>
      </c>
      <c r="G107">
        <v>152.80000000000001</v>
      </c>
      <c r="H107">
        <v>-65.5</v>
      </c>
      <c r="I107">
        <v>1.4000000000000057</v>
      </c>
      <c r="J107">
        <v>-15.5</v>
      </c>
      <c r="K107" t="e">
        <v>#N/A</v>
      </c>
      <c r="L107">
        <v>16</v>
      </c>
    </row>
    <row r="108" spans="1:12" x14ac:dyDescent="0.25">
      <c r="A108">
        <v>2022</v>
      </c>
      <c r="B108" t="s">
        <v>1207</v>
      </c>
      <c r="C108" t="s">
        <v>207</v>
      </c>
      <c r="D108" t="s">
        <v>1</v>
      </c>
      <c r="E108" t="s">
        <v>75</v>
      </c>
      <c r="F108">
        <v>8.4</v>
      </c>
      <c r="G108">
        <v>42.1</v>
      </c>
      <c r="H108">
        <v>-176.20000000000002</v>
      </c>
      <c r="I108">
        <v>0.5</v>
      </c>
      <c r="J108">
        <v>-126.20000000000002</v>
      </c>
      <c r="K108">
        <v>5</v>
      </c>
      <c r="L108">
        <v>5</v>
      </c>
    </row>
    <row r="109" spans="1:12" x14ac:dyDescent="0.25">
      <c r="A109">
        <v>2022</v>
      </c>
      <c r="B109" t="s">
        <v>1208</v>
      </c>
      <c r="C109" t="s">
        <v>161</v>
      </c>
      <c r="D109" t="s">
        <v>1</v>
      </c>
      <c r="E109" t="s">
        <v>70</v>
      </c>
      <c r="F109">
        <v>9.5</v>
      </c>
      <c r="G109">
        <v>151.4</v>
      </c>
      <c r="H109">
        <v>-66.900000000000006</v>
      </c>
      <c r="I109">
        <v>3.9000000000000057</v>
      </c>
      <c r="J109">
        <v>-16.900000000000006</v>
      </c>
      <c r="K109" t="e">
        <v>#N/A</v>
      </c>
      <c r="L109">
        <v>16</v>
      </c>
    </row>
    <row r="110" spans="1:12" x14ac:dyDescent="0.25">
      <c r="A110">
        <v>2022</v>
      </c>
      <c r="B110" t="s">
        <v>1219</v>
      </c>
      <c r="C110" t="s">
        <v>154</v>
      </c>
      <c r="D110" t="s">
        <v>1</v>
      </c>
      <c r="E110" t="s">
        <v>13</v>
      </c>
      <c r="F110">
        <v>9.9</v>
      </c>
      <c r="G110">
        <v>168.3</v>
      </c>
      <c r="H110">
        <v>-50</v>
      </c>
      <c r="I110">
        <v>1.2000000000000171</v>
      </c>
      <c r="J110">
        <v>0</v>
      </c>
      <c r="K110" t="e">
        <v>#N/A</v>
      </c>
      <c r="L110">
        <v>17</v>
      </c>
    </row>
    <row r="111" spans="1:12" x14ac:dyDescent="0.25">
      <c r="A111">
        <v>2022</v>
      </c>
      <c r="B111" t="s">
        <v>1211</v>
      </c>
      <c r="C111" t="s">
        <v>152</v>
      </c>
      <c r="D111" t="s">
        <v>1</v>
      </c>
      <c r="E111" t="s">
        <v>57</v>
      </c>
      <c r="F111">
        <v>11.8</v>
      </c>
      <c r="G111">
        <v>177.3</v>
      </c>
      <c r="H111">
        <v>-41</v>
      </c>
      <c r="I111">
        <v>0.10000000000002274</v>
      </c>
      <c r="J111">
        <v>9</v>
      </c>
      <c r="K111">
        <v>20</v>
      </c>
      <c r="L111">
        <v>14</v>
      </c>
    </row>
    <row r="112" spans="1:12" x14ac:dyDescent="0.25">
      <c r="A112">
        <v>2022</v>
      </c>
      <c r="B112" t="s">
        <v>1215</v>
      </c>
      <c r="C112" t="s">
        <v>157</v>
      </c>
      <c r="D112" t="s">
        <v>1</v>
      </c>
      <c r="E112" t="s">
        <v>53</v>
      </c>
      <c r="F112">
        <v>9.4</v>
      </c>
      <c r="G112">
        <v>159.19999999999999</v>
      </c>
      <c r="H112">
        <v>-59.100000000000023</v>
      </c>
      <c r="I112">
        <v>5.5999999999999943</v>
      </c>
      <c r="J112">
        <v>-9.1000000000000227</v>
      </c>
      <c r="K112">
        <v>2</v>
      </c>
      <c r="L112">
        <v>16</v>
      </c>
    </row>
    <row r="113" spans="1:12" x14ac:dyDescent="0.25">
      <c r="A113">
        <v>2022</v>
      </c>
      <c r="B113" t="s">
        <v>1213</v>
      </c>
      <c r="C113" t="s">
        <v>181</v>
      </c>
      <c r="D113" t="s">
        <v>1</v>
      </c>
      <c r="E113" t="s">
        <v>16</v>
      </c>
      <c r="F113">
        <v>7.5</v>
      </c>
      <c r="G113">
        <v>82.4</v>
      </c>
      <c r="H113">
        <v>-135.9</v>
      </c>
      <c r="I113">
        <v>1.5</v>
      </c>
      <c r="J113">
        <v>-85.9</v>
      </c>
      <c r="K113">
        <v>2</v>
      </c>
      <c r="L113">
        <v>10</v>
      </c>
    </row>
    <row r="114" spans="1:12" x14ac:dyDescent="0.25">
      <c r="A114">
        <v>2022</v>
      </c>
      <c r="B114" t="s">
        <v>1217</v>
      </c>
      <c r="C114" t="s">
        <v>184</v>
      </c>
      <c r="D114" t="s">
        <v>1</v>
      </c>
      <c r="E114" t="s">
        <v>66</v>
      </c>
      <c r="F114">
        <v>5</v>
      </c>
      <c r="G114">
        <v>79.3</v>
      </c>
      <c r="H114">
        <v>-139</v>
      </c>
      <c r="I114">
        <v>1.5999999999999943</v>
      </c>
      <c r="J114">
        <v>-89.000000000000014</v>
      </c>
      <c r="K114" t="e">
        <v>#N/A</v>
      </c>
      <c r="L114">
        <v>16</v>
      </c>
    </row>
    <row r="115" spans="1:12" x14ac:dyDescent="0.25">
      <c r="A115">
        <v>2022</v>
      </c>
      <c r="B115" t="s">
        <v>1214</v>
      </c>
      <c r="C115" t="s">
        <v>183</v>
      </c>
      <c r="D115" t="s">
        <v>1</v>
      </c>
      <c r="E115" t="s">
        <v>55</v>
      </c>
      <c r="F115">
        <v>5.8</v>
      </c>
      <c r="G115">
        <v>80.7</v>
      </c>
      <c r="H115">
        <v>-137.60000000000002</v>
      </c>
      <c r="I115">
        <v>1.4000000000000057</v>
      </c>
      <c r="J115">
        <v>-87.600000000000009</v>
      </c>
      <c r="K115" t="e">
        <v>#N/A</v>
      </c>
      <c r="L115">
        <v>14</v>
      </c>
    </row>
    <row r="116" spans="1:12" x14ac:dyDescent="0.25">
      <c r="A116">
        <v>2022</v>
      </c>
      <c r="B116" t="s">
        <v>1218</v>
      </c>
      <c r="C116" t="s">
        <v>187</v>
      </c>
      <c r="D116" t="s">
        <v>1</v>
      </c>
      <c r="E116" t="s">
        <v>18</v>
      </c>
      <c r="F116">
        <v>4.5</v>
      </c>
      <c r="G116">
        <v>76.400000000000006</v>
      </c>
      <c r="H116">
        <v>-141.9</v>
      </c>
      <c r="I116">
        <v>1.8000000000000114</v>
      </c>
      <c r="J116">
        <v>-91.9</v>
      </c>
      <c r="K116" t="e">
        <v>#N/A</v>
      </c>
      <c r="L116">
        <v>17</v>
      </c>
    </row>
    <row r="117" spans="1:12" x14ac:dyDescent="0.25">
      <c r="A117">
        <v>2022</v>
      </c>
      <c r="B117" t="s">
        <v>1212</v>
      </c>
      <c r="C117" t="s">
        <v>168</v>
      </c>
      <c r="D117" t="s">
        <v>1</v>
      </c>
      <c r="E117" t="s">
        <v>24</v>
      </c>
      <c r="F117">
        <v>8</v>
      </c>
      <c r="G117">
        <v>128.5</v>
      </c>
      <c r="H117">
        <v>-89.800000000000011</v>
      </c>
      <c r="I117">
        <v>5.4000000000000057</v>
      </c>
      <c r="J117">
        <v>-39.800000000000011</v>
      </c>
      <c r="K117" t="e">
        <v>#N/A</v>
      </c>
      <c r="L117">
        <v>15</v>
      </c>
    </row>
    <row r="118" spans="1:12" x14ac:dyDescent="0.25">
      <c r="A118">
        <v>2022</v>
      </c>
      <c r="B118" t="s">
        <v>1220</v>
      </c>
      <c r="C118" t="s">
        <v>195</v>
      </c>
      <c r="D118" t="s">
        <v>1</v>
      </c>
      <c r="E118" t="s">
        <v>40</v>
      </c>
      <c r="F118">
        <v>6.6</v>
      </c>
      <c r="G118">
        <v>59.3</v>
      </c>
      <c r="H118">
        <v>-159</v>
      </c>
      <c r="I118">
        <v>0.29999999999999716</v>
      </c>
      <c r="J118">
        <v>-109.00000000000001</v>
      </c>
      <c r="K118" t="e">
        <v>#N/A</v>
      </c>
      <c r="L118">
        <v>9</v>
      </c>
    </row>
    <row r="119" spans="1:12" x14ac:dyDescent="0.25">
      <c r="A119">
        <v>2022</v>
      </c>
      <c r="B119" t="s">
        <v>1223</v>
      </c>
      <c r="C119" t="s">
        <v>192</v>
      </c>
      <c r="D119" t="s">
        <v>1</v>
      </c>
      <c r="E119" t="s">
        <v>68</v>
      </c>
      <c r="F119">
        <v>5.0999999999999996</v>
      </c>
      <c r="G119">
        <v>66.2</v>
      </c>
      <c r="H119">
        <v>-152.10000000000002</v>
      </c>
      <c r="I119">
        <v>6.2000000000000028</v>
      </c>
      <c r="J119">
        <v>-102.10000000000001</v>
      </c>
      <c r="K119">
        <v>3</v>
      </c>
      <c r="L119">
        <v>12</v>
      </c>
    </row>
    <row r="120" spans="1:12" x14ac:dyDescent="0.25">
      <c r="A120">
        <v>2022</v>
      </c>
      <c r="B120" t="s">
        <v>1224</v>
      </c>
      <c r="C120" t="s">
        <v>163</v>
      </c>
      <c r="D120" t="s">
        <v>1</v>
      </c>
      <c r="E120" t="s">
        <v>70</v>
      </c>
      <c r="F120">
        <v>11.1</v>
      </c>
      <c r="G120">
        <v>144.19999999999999</v>
      </c>
      <c r="H120">
        <v>-74.100000000000023</v>
      </c>
      <c r="I120">
        <v>1.2999999999999829</v>
      </c>
      <c r="J120">
        <v>-24.100000000000023</v>
      </c>
      <c r="K120">
        <v>2</v>
      </c>
      <c r="L120">
        <v>13</v>
      </c>
    </row>
    <row r="121" spans="1:12" x14ac:dyDescent="0.25">
      <c r="A121">
        <v>2022</v>
      </c>
      <c r="B121" t="s">
        <v>1225</v>
      </c>
      <c r="C121" t="s">
        <v>197</v>
      </c>
      <c r="D121" t="s">
        <v>1</v>
      </c>
      <c r="E121" t="s">
        <v>34</v>
      </c>
      <c r="F121">
        <v>4.8</v>
      </c>
      <c r="G121">
        <v>57.8</v>
      </c>
      <c r="H121">
        <v>-160.5</v>
      </c>
      <c r="I121">
        <v>5.2999999999999972</v>
      </c>
      <c r="J121">
        <v>-110.50000000000001</v>
      </c>
      <c r="K121" t="e">
        <v>#N/A</v>
      </c>
      <c r="L121">
        <v>12</v>
      </c>
    </row>
    <row r="122" spans="1:12" x14ac:dyDescent="0.25">
      <c r="A122">
        <v>2022</v>
      </c>
      <c r="B122" t="s">
        <v>1226</v>
      </c>
      <c r="C122" t="s">
        <v>179</v>
      </c>
      <c r="D122" t="s">
        <v>1</v>
      </c>
      <c r="E122" t="s">
        <v>13</v>
      </c>
      <c r="F122">
        <v>9</v>
      </c>
      <c r="G122">
        <v>89.8</v>
      </c>
      <c r="H122">
        <v>-128.5</v>
      </c>
      <c r="I122">
        <v>6.7000000000000028</v>
      </c>
      <c r="J122">
        <v>-78.500000000000014</v>
      </c>
      <c r="K122">
        <v>11</v>
      </c>
      <c r="L122">
        <v>10</v>
      </c>
    </row>
    <row r="123" spans="1:12" x14ac:dyDescent="0.25">
      <c r="A123">
        <v>2022</v>
      </c>
      <c r="B123" t="s">
        <v>1230</v>
      </c>
      <c r="C123" t="s">
        <v>224</v>
      </c>
      <c r="D123" t="s">
        <v>1</v>
      </c>
      <c r="E123" t="s">
        <v>73</v>
      </c>
      <c r="F123">
        <v>3.3</v>
      </c>
      <c r="G123">
        <v>26</v>
      </c>
      <c r="H123">
        <v>-192.3</v>
      </c>
      <c r="I123">
        <v>0.5</v>
      </c>
      <c r="J123">
        <v>-142.30000000000001</v>
      </c>
      <c r="K123" t="e">
        <v>#N/A</v>
      </c>
      <c r="L123">
        <v>8</v>
      </c>
    </row>
    <row r="124" spans="1:12" x14ac:dyDescent="0.25">
      <c r="A124">
        <v>2022</v>
      </c>
      <c r="B124" t="s">
        <v>1228</v>
      </c>
      <c r="C124" t="s">
        <v>279</v>
      </c>
      <c r="D124" t="s">
        <v>1</v>
      </c>
      <c r="E124" t="s">
        <v>26</v>
      </c>
      <c r="F124">
        <v>1</v>
      </c>
      <c r="G124">
        <v>2</v>
      </c>
      <c r="H124">
        <v>-216.3</v>
      </c>
      <c r="I124">
        <v>0.10000000000000009</v>
      </c>
      <c r="J124">
        <v>-166.3</v>
      </c>
      <c r="K124" t="e">
        <v>#N/A</v>
      </c>
      <c r="L124">
        <v>2</v>
      </c>
    </row>
    <row r="125" spans="1:12" x14ac:dyDescent="0.25">
      <c r="A125">
        <v>2022</v>
      </c>
      <c r="B125" t="s">
        <v>1229</v>
      </c>
      <c r="C125" t="s">
        <v>286</v>
      </c>
      <c r="D125" t="s">
        <v>1</v>
      </c>
      <c r="E125" t="s">
        <v>78</v>
      </c>
      <c r="F125">
        <v>0.1</v>
      </c>
      <c r="G125">
        <v>1.2</v>
      </c>
      <c r="H125">
        <v>-217.10000000000002</v>
      </c>
      <c r="I125">
        <v>0</v>
      </c>
      <c r="J125">
        <v>-167.10000000000002</v>
      </c>
      <c r="K125" t="e">
        <v>#N/A</v>
      </c>
      <c r="L125">
        <v>13</v>
      </c>
    </row>
    <row r="126" spans="1:12" x14ac:dyDescent="0.25">
      <c r="A126">
        <v>2022</v>
      </c>
      <c r="B126" t="s">
        <v>1234</v>
      </c>
      <c r="C126" t="s">
        <v>239</v>
      </c>
      <c r="D126" t="s">
        <v>1</v>
      </c>
      <c r="E126" t="s">
        <v>50</v>
      </c>
      <c r="F126">
        <v>1.5</v>
      </c>
      <c r="G126">
        <v>16.100000000000001</v>
      </c>
      <c r="H126">
        <v>-202.20000000000002</v>
      </c>
      <c r="I126">
        <v>0</v>
      </c>
      <c r="J126">
        <v>-152.20000000000002</v>
      </c>
      <c r="K126" t="e">
        <v>#N/A</v>
      </c>
      <c r="L126">
        <v>11</v>
      </c>
    </row>
    <row r="127" spans="1:12" x14ac:dyDescent="0.25">
      <c r="A127">
        <v>2022</v>
      </c>
      <c r="B127" t="s">
        <v>1232</v>
      </c>
      <c r="C127" t="s">
        <v>242</v>
      </c>
      <c r="D127" t="s">
        <v>1</v>
      </c>
      <c r="E127" t="s">
        <v>48</v>
      </c>
      <c r="F127">
        <v>3.1</v>
      </c>
      <c r="G127">
        <v>15.7</v>
      </c>
      <c r="H127">
        <v>-202.60000000000002</v>
      </c>
      <c r="I127">
        <v>1.1999999999999993</v>
      </c>
      <c r="J127">
        <v>-152.60000000000002</v>
      </c>
      <c r="K127" t="e">
        <v>#N/A</v>
      </c>
      <c r="L127">
        <v>5</v>
      </c>
    </row>
    <row r="128" spans="1:12" x14ac:dyDescent="0.25">
      <c r="A128">
        <v>2022</v>
      </c>
      <c r="B128" t="s">
        <v>1236</v>
      </c>
      <c r="C128" t="s">
        <v>165</v>
      </c>
      <c r="D128" t="s">
        <v>1</v>
      </c>
      <c r="E128" t="s">
        <v>16</v>
      </c>
      <c r="F128">
        <v>10.1</v>
      </c>
      <c r="G128">
        <v>140.69999999999999</v>
      </c>
      <c r="H128">
        <v>-77.600000000000023</v>
      </c>
      <c r="I128">
        <v>5.8999999999999773</v>
      </c>
      <c r="J128">
        <v>-27.600000000000023</v>
      </c>
      <c r="K128" t="e">
        <v>#N/A</v>
      </c>
      <c r="L128">
        <v>13</v>
      </c>
    </row>
    <row r="129" spans="1:12" x14ac:dyDescent="0.25">
      <c r="A129">
        <v>2022</v>
      </c>
      <c r="B129" t="s">
        <v>1237</v>
      </c>
      <c r="C129" t="s">
        <v>201</v>
      </c>
      <c r="D129" t="s">
        <v>1</v>
      </c>
      <c r="E129" t="s">
        <v>30</v>
      </c>
      <c r="F129">
        <v>2.9</v>
      </c>
      <c r="G129">
        <v>49.8</v>
      </c>
      <c r="H129">
        <v>-168.5</v>
      </c>
      <c r="I129">
        <v>5.6999999999999957</v>
      </c>
      <c r="J129">
        <v>-118.50000000000001</v>
      </c>
      <c r="K129" t="e">
        <v>#N/A</v>
      </c>
      <c r="L129">
        <v>17</v>
      </c>
    </row>
    <row r="130" spans="1:12" x14ac:dyDescent="0.25">
      <c r="A130">
        <v>2022</v>
      </c>
      <c r="B130" t="s">
        <v>1238</v>
      </c>
      <c r="C130" t="s">
        <v>263</v>
      </c>
      <c r="D130" t="s">
        <v>1</v>
      </c>
      <c r="E130" t="s">
        <v>34</v>
      </c>
      <c r="F130">
        <v>1.4</v>
      </c>
      <c r="G130">
        <v>6.9</v>
      </c>
      <c r="H130">
        <v>-211.4</v>
      </c>
      <c r="I130">
        <v>0.10000000000000053</v>
      </c>
      <c r="J130">
        <v>-161.4</v>
      </c>
      <c r="K130" t="e">
        <v>#N/A</v>
      </c>
      <c r="L130">
        <v>5</v>
      </c>
    </row>
    <row r="131" spans="1:12" x14ac:dyDescent="0.25">
      <c r="A131">
        <v>2022</v>
      </c>
      <c r="B131" t="s">
        <v>1239</v>
      </c>
      <c r="C131" t="s">
        <v>261</v>
      </c>
      <c r="D131" t="s">
        <v>1</v>
      </c>
      <c r="E131" t="s">
        <v>61</v>
      </c>
      <c r="F131">
        <v>0.6</v>
      </c>
      <c r="G131">
        <v>7</v>
      </c>
      <c r="H131">
        <v>-211.3</v>
      </c>
      <c r="I131">
        <v>0</v>
      </c>
      <c r="J131">
        <v>-161.30000000000001</v>
      </c>
      <c r="K131" t="e">
        <v>#N/A</v>
      </c>
      <c r="L131">
        <v>11</v>
      </c>
    </row>
    <row r="132" spans="1:12" x14ac:dyDescent="0.25">
      <c r="A132">
        <v>2022</v>
      </c>
      <c r="B132" t="s">
        <v>1243</v>
      </c>
      <c r="C132" t="s">
        <v>178</v>
      </c>
      <c r="D132" t="s">
        <v>1</v>
      </c>
      <c r="E132" t="s">
        <v>91</v>
      </c>
      <c r="F132">
        <v>8</v>
      </c>
      <c r="G132">
        <v>95.6</v>
      </c>
      <c r="H132">
        <v>-122.70000000000002</v>
      </c>
      <c r="I132">
        <v>5.7999999999999972</v>
      </c>
      <c r="J132">
        <v>-72.700000000000017</v>
      </c>
      <c r="K132" t="e">
        <v>#N/A</v>
      </c>
      <c r="L132">
        <v>11</v>
      </c>
    </row>
    <row r="133" spans="1:12" x14ac:dyDescent="0.25">
      <c r="A133">
        <v>2022</v>
      </c>
      <c r="B133" t="s">
        <v>1241</v>
      </c>
      <c r="C133" t="s">
        <v>196</v>
      </c>
      <c r="D133" t="s">
        <v>1</v>
      </c>
      <c r="E133" t="s">
        <v>91</v>
      </c>
      <c r="F133">
        <v>4.5</v>
      </c>
      <c r="G133">
        <v>59</v>
      </c>
      <c r="H133">
        <v>-159.30000000000001</v>
      </c>
      <c r="I133">
        <v>1.2000000000000028</v>
      </c>
      <c r="J133">
        <v>-109.30000000000001</v>
      </c>
      <c r="K133" t="e">
        <v>#N/A</v>
      </c>
      <c r="L133">
        <v>13</v>
      </c>
    </row>
    <row r="134" spans="1:12" x14ac:dyDescent="0.25">
      <c r="A134">
        <v>2022</v>
      </c>
      <c r="B134" t="s">
        <v>1245</v>
      </c>
      <c r="C134" t="s">
        <v>234</v>
      </c>
      <c r="D134" t="s">
        <v>1</v>
      </c>
      <c r="E134" t="s">
        <v>50</v>
      </c>
      <c r="F134">
        <v>3.9</v>
      </c>
      <c r="G134">
        <v>19.399999999999999</v>
      </c>
      <c r="H134">
        <v>-198.9</v>
      </c>
      <c r="I134">
        <v>1.2999999999999972</v>
      </c>
      <c r="J134">
        <v>-148.9</v>
      </c>
      <c r="K134" t="e">
        <v>#N/A</v>
      </c>
      <c r="L134">
        <v>5</v>
      </c>
    </row>
    <row r="135" spans="1:12" x14ac:dyDescent="0.25">
      <c r="A135">
        <v>2022</v>
      </c>
      <c r="B135" t="s">
        <v>1247</v>
      </c>
      <c r="C135" t="s">
        <v>194</v>
      </c>
      <c r="D135" t="s">
        <v>1</v>
      </c>
      <c r="E135" t="s">
        <v>28</v>
      </c>
      <c r="F135">
        <v>4.3</v>
      </c>
      <c r="G135">
        <v>60</v>
      </c>
      <c r="H135">
        <v>-158.30000000000001</v>
      </c>
      <c r="I135">
        <v>0.70000000000000284</v>
      </c>
      <c r="J135">
        <v>-108.30000000000001</v>
      </c>
      <c r="K135" t="e">
        <v>#N/A</v>
      </c>
      <c r="L135">
        <v>14</v>
      </c>
    </row>
    <row r="136" spans="1:12" x14ac:dyDescent="0.25">
      <c r="A136">
        <v>2022</v>
      </c>
      <c r="B136" t="s">
        <v>1253</v>
      </c>
      <c r="C136" t="s">
        <v>209</v>
      </c>
      <c r="D136" t="s">
        <v>1</v>
      </c>
      <c r="E136" t="s">
        <v>61</v>
      </c>
      <c r="F136">
        <v>2.6</v>
      </c>
      <c r="G136">
        <v>41.6</v>
      </c>
      <c r="H136">
        <v>-176.70000000000002</v>
      </c>
      <c r="I136">
        <v>2.8999999999999986</v>
      </c>
      <c r="J136">
        <v>-126.70000000000002</v>
      </c>
      <c r="K136" t="e">
        <v>#N/A</v>
      </c>
      <c r="L136">
        <v>16</v>
      </c>
    </row>
    <row r="137" spans="1:12" x14ac:dyDescent="0.25">
      <c r="A137">
        <v>2022</v>
      </c>
      <c r="B137" t="s">
        <v>1250</v>
      </c>
      <c r="C137" t="s">
        <v>176</v>
      </c>
      <c r="D137" t="s">
        <v>1</v>
      </c>
      <c r="E137" t="s">
        <v>38</v>
      </c>
      <c r="F137">
        <v>6.6</v>
      </c>
      <c r="G137">
        <v>105.5</v>
      </c>
      <c r="H137">
        <v>-112.80000000000001</v>
      </c>
      <c r="I137">
        <v>8.5</v>
      </c>
      <c r="J137">
        <v>-62.800000000000011</v>
      </c>
      <c r="K137">
        <v>1</v>
      </c>
      <c r="L137">
        <v>16</v>
      </c>
    </row>
    <row r="138" spans="1:12" x14ac:dyDescent="0.25">
      <c r="A138">
        <v>2022</v>
      </c>
      <c r="B138" t="s">
        <v>1248</v>
      </c>
      <c r="C138" t="s">
        <v>255</v>
      </c>
      <c r="D138" t="s">
        <v>1</v>
      </c>
      <c r="E138" t="s">
        <v>68</v>
      </c>
      <c r="F138">
        <v>1</v>
      </c>
      <c r="G138">
        <v>8.6999999999999993</v>
      </c>
      <c r="H138">
        <v>-209.60000000000002</v>
      </c>
      <c r="I138">
        <v>0.79999999999999893</v>
      </c>
      <c r="J138">
        <v>-159.60000000000002</v>
      </c>
      <c r="K138" t="e">
        <v>#N/A</v>
      </c>
      <c r="L138">
        <v>9</v>
      </c>
    </row>
    <row r="139" spans="1:12" x14ac:dyDescent="0.25">
      <c r="A139">
        <v>2022</v>
      </c>
      <c r="B139" t="s">
        <v>1251</v>
      </c>
      <c r="C139" t="s">
        <v>188</v>
      </c>
      <c r="D139" t="s">
        <v>1</v>
      </c>
      <c r="E139" t="s">
        <v>40</v>
      </c>
      <c r="F139">
        <v>7.5</v>
      </c>
      <c r="G139">
        <v>74.599999999999994</v>
      </c>
      <c r="H139">
        <v>-143.70000000000002</v>
      </c>
      <c r="I139">
        <v>5.0999999999999943</v>
      </c>
      <c r="J139">
        <v>-93.700000000000017</v>
      </c>
      <c r="K139" t="e">
        <v>#N/A</v>
      </c>
      <c r="L139">
        <v>9</v>
      </c>
    </row>
    <row r="140" spans="1:12" x14ac:dyDescent="0.25">
      <c r="A140">
        <v>2022</v>
      </c>
      <c r="B140" t="s">
        <v>1255</v>
      </c>
      <c r="C140" t="s">
        <v>230</v>
      </c>
      <c r="D140" t="s">
        <v>1</v>
      </c>
      <c r="E140" t="s">
        <v>64</v>
      </c>
      <c r="F140">
        <v>1.5</v>
      </c>
      <c r="G140">
        <v>20.5</v>
      </c>
      <c r="H140">
        <v>-197.8</v>
      </c>
      <c r="I140">
        <v>1.1000000000000014</v>
      </c>
      <c r="J140">
        <v>-147.80000000000001</v>
      </c>
      <c r="K140" t="e">
        <v>#N/A</v>
      </c>
      <c r="L140">
        <v>14</v>
      </c>
    </row>
    <row r="141" spans="1:12" x14ac:dyDescent="0.25">
      <c r="A141">
        <v>2022</v>
      </c>
      <c r="B141" t="s">
        <v>1249</v>
      </c>
      <c r="C141" t="s">
        <v>218</v>
      </c>
      <c r="D141" t="s">
        <v>1</v>
      </c>
      <c r="E141" t="s">
        <v>75</v>
      </c>
      <c r="F141">
        <v>2.7</v>
      </c>
      <c r="G141">
        <v>31.8</v>
      </c>
      <c r="H141">
        <v>-186.5</v>
      </c>
      <c r="I141">
        <v>0.40000000000000213</v>
      </c>
      <c r="J141">
        <v>-136.5</v>
      </c>
      <c r="K141" t="e">
        <v>#N/A</v>
      </c>
      <c r="L141">
        <v>12</v>
      </c>
    </row>
    <row r="142" spans="1:12" x14ac:dyDescent="0.25">
      <c r="A142">
        <v>2022</v>
      </c>
      <c r="B142" t="s">
        <v>1266</v>
      </c>
      <c r="C142" t="s">
        <v>189</v>
      </c>
      <c r="D142" t="s">
        <v>1</v>
      </c>
      <c r="E142" t="s">
        <v>91</v>
      </c>
      <c r="F142">
        <v>5.8</v>
      </c>
      <c r="G142">
        <v>69.5</v>
      </c>
      <c r="H142">
        <v>-148.80000000000001</v>
      </c>
      <c r="I142">
        <v>3.2999999999999972</v>
      </c>
      <c r="J142">
        <v>-98.800000000000011</v>
      </c>
      <c r="K142" t="e">
        <v>#N/A</v>
      </c>
      <c r="L142">
        <v>12</v>
      </c>
    </row>
    <row r="143" spans="1:12" x14ac:dyDescent="0.25">
      <c r="A143">
        <v>2022</v>
      </c>
      <c r="B143" t="s">
        <v>1254</v>
      </c>
      <c r="C143" t="s">
        <v>262</v>
      </c>
      <c r="D143" t="s">
        <v>1</v>
      </c>
      <c r="E143" t="s">
        <v>20</v>
      </c>
      <c r="F143">
        <v>0.8</v>
      </c>
      <c r="G143">
        <v>7</v>
      </c>
      <c r="H143">
        <v>-211.3</v>
      </c>
      <c r="I143">
        <v>9.9999999999999645E-2</v>
      </c>
      <c r="J143">
        <v>-161.30000000000001</v>
      </c>
      <c r="K143" t="e">
        <v>#N/A</v>
      </c>
      <c r="L143">
        <v>9</v>
      </c>
    </row>
    <row r="144" spans="1:12" x14ac:dyDescent="0.25">
      <c r="A144">
        <v>2022</v>
      </c>
      <c r="B144" t="s">
        <v>1257</v>
      </c>
      <c r="C144" t="s">
        <v>212</v>
      </c>
      <c r="D144" t="s">
        <v>1</v>
      </c>
      <c r="E144" t="s">
        <v>55</v>
      </c>
      <c r="F144">
        <v>2.9</v>
      </c>
      <c r="G144">
        <v>38</v>
      </c>
      <c r="H144">
        <v>-180.3</v>
      </c>
      <c r="I144">
        <v>2</v>
      </c>
      <c r="J144">
        <v>-130.30000000000001</v>
      </c>
      <c r="K144" t="e">
        <v>#N/A</v>
      </c>
      <c r="L144">
        <v>13</v>
      </c>
    </row>
    <row r="145" spans="1:12" x14ac:dyDescent="0.25">
      <c r="A145">
        <v>2022</v>
      </c>
      <c r="B145" t="s">
        <v>1252</v>
      </c>
      <c r="C145" t="s">
        <v>228</v>
      </c>
      <c r="D145" t="s">
        <v>1</v>
      </c>
      <c r="E145" t="s">
        <v>57</v>
      </c>
      <c r="F145">
        <v>2.4</v>
      </c>
      <c r="G145">
        <v>23.7</v>
      </c>
      <c r="H145">
        <v>-194.60000000000002</v>
      </c>
      <c r="I145">
        <v>1</v>
      </c>
      <c r="J145">
        <v>-144.60000000000002</v>
      </c>
      <c r="K145" t="e">
        <v>#N/A</v>
      </c>
      <c r="L145">
        <v>10</v>
      </c>
    </row>
    <row r="146" spans="1:12" x14ac:dyDescent="0.25">
      <c r="A146">
        <v>2022</v>
      </c>
      <c r="B146" t="s">
        <v>1258</v>
      </c>
      <c r="C146" t="s">
        <v>307</v>
      </c>
      <c r="D146" t="s">
        <v>1</v>
      </c>
      <c r="E146" t="s">
        <v>48</v>
      </c>
      <c r="F146">
        <v>0</v>
      </c>
      <c r="G146">
        <v>0</v>
      </c>
      <c r="H146">
        <v>-218.3</v>
      </c>
      <c r="I146">
        <v>0</v>
      </c>
      <c r="J146">
        <v>-168.3</v>
      </c>
      <c r="K146" t="e">
        <v>#N/A</v>
      </c>
      <c r="L146">
        <v>2</v>
      </c>
    </row>
    <row r="147" spans="1:12" x14ac:dyDescent="0.25">
      <c r="A147">
        <v>2022</v>
      </c>
      <c r="B147" t="s">
        <v>1265</v>
      </c>
      <c r="C147" t="s">
        <v>247</v>
      </c>
      <c r="D147" t="s">
        <v>1</v>
      </c>
      <c r="E147" t="s">
        <v>20</v>
      </c>
      <c r="F147">
        <v>1.1000000000000001</v>
      </c>
      <c r="G147">
        <v>11.3</v>
      </c>
      <c r="H147">
        <v>-207</v>
      </c>
      <c r="I147">
        <v>0.10000000000000142</v>
      </c>
      <c r="J147">
        <v>-157</v>
      </c>
      <c r="K147" t="e">
        <v>#N/A</v>
      </c>
      <c r="L147">
        <v>10</v>
      </c>
    </row>
    <row r="148" spans="1:12" x14ac:dyDescent="0.25">
      <c r="A148">
        <v>2022</v>
      </c>
      <c r="B148" t="s">
        <v>1264</v>
      </c>
      <c r="C148" t="s">
        <v>210</v>
      </c>
      <c r="D148" t="s">
        <v>1</v>
      </c>
      <c r="E148" t="s">
        <v>22</v>
      </c>
      <c r="F148">
        <v>2.6</v>
      </c>
      <c r="G148">
        <v>38.700000000000003</v>
      </c>
      <c r="H148">
        <v>-179.60000000000002</v>
      </c>
      <c r="I148">
        <v>0</v>
      </c>
      <c r="J148">
        <v>-129.60000000000002</v>
      </c>
      <c r="K148" t="e">
        <v>#N/A</v>
      </c>
      <c r="L148">
        <v>15</v>
      </c>
    </row>
    <row r="149" spans="1:12" x14ac:dyDescent="0.25">
      <c r="A149">
        <v>2022</v>
      </c>
      <c r="B149" t="s">
        <v>1261</v>
      </c>
      <c r="C149" t="s">
        <v>249</v>
      </c>
      <c r="D149" t="s">
        <v>1</v>
      </c>
      <c r="E149" t="s">
        <v>26</v>
      </c>
      <c r="F149">
        <v>0.8</v>
      </c>
      <c r="G149">
        <v>10.5</v>
      </c>
      <c r="H149">
        <v>-207.8</v>
      </c>
      <c r="I149">
        <v>0.30000000000000071</v>
      </c>
      <c r="J149">
        <v>-157.80000000000001</v>
      </c>
      <c r="K149" t="e">
        <v>#N/A</v>
      </c>
      <c r="L149">
        <v>14</v>
      </c>
    </row>
    <row r="150" spans="1:12" x14ac:dyDescent="0.25">
      <c r="A150">
        <v>2022</v>
      </c>
      <c r="B150" t="s">
        <v>1267</v>
      </c>
      <c r="C150" t="s">
        <v>223</v>
      </c>
      <c r="D150" t="s">
        <v>1</v>
      </c>
      <c r="E150" t="s">
        <v>32</v>
      </c>
      <c r="F150">
        <v>3.8</v>
      </c>
      <c r="G150">
        <v>26.3</v>
      </c>
      <c r="H150">
        <v>-192</v>
      </c>
      <c r="I150">
        <v>0</v>
      </c>
      <c r="J150">
        <v>-142</v>
      </c>
      <c r="K150" t="e">
        <v>#N/A</v>
      </c>
      <c r="L150">
        <v>7</v>
      </c>
    </row>
    <row r="151" spans="1:12" x14ac:dyDescent="0.25">
      <c r="A151">
        <v>2022</v>
      </c>
      <c r="B151" t="s">
        <v>1262</v>
      </c>
      <c r="C151" t="s">
        <v>219</v>
      </c>
      <c r="D151" t="s">
        <v>1</v>
      </c>
      <c r="E151" t="s">
        <v>48</v>
      </c>
      <c r="F151">
        <v>5.2</v>
      </c>
      <c r="G151">
        <v>31.4</v>
      </c>
      <c r="H151">
        <v>-186.9</v>
      </c>
      <c r="I151">
        <v>0.59999999999999787</v>
      </c>
      <c r="J151">
        <v>-136.9</v>
      </c>
      <c r="K151" t="e">
        <v>#N/A</v>
      </c>
      <c r="L151">
        <v>6</v>
      </c>
    </row>
    <row r="152" spans="1:12" x14ac:dyDescent="0.25">
      <c r="A152">
        <v>2022</v>
      </c>
      <c r="B152" t="s">
        <v>1273</v>
      </c>
      <c r="C152" t="s">
        <v>254</v>
      </c>
      <c r="D152" t="s">
        <v>1</v>
      </c>
      <c r="E152" t="s">
        <v>57</v>
      </c>
      <c r="F152">
        <v>8.8000000000000007</v>
      </c>
      <c r="G152">
        <v>8.8000000000000007</v>
      </c>
      <c r="H152">
        <v>-209.5</v>
      </c>
      <c r="I152">
        <v>0.10000000000000142</v>
      </c>
      <c r="J152">
        <v>-159.5</v>
      </c>
      <c r="K152" t="e">
        <v>#N/A</v>
      </c>
      <c r="L152">
        <v>1</v>
      </c>
    </row>
    <row r="153" spans="1:12" x14ac:dyDescent="0.25">
      <c r="A153">
        <v>2022</v>
      </c>
      <c r="B153" t="s">
        <v>1270</v>
      </c>
      <c r="C153" t="s">
        <v>268</v>
      </c>
      <c r="D153" t="s">
        <v>1</v>
      </c>
      <c r="E153" t="s">
        <v>66</v>
      </c>
      <c r="F153">
        <v>5.0999999999999996</v>
      </c>
      <c r="G153">
        <v>5.0999999999999996</v>
      </c>
      <c r="H153">
        <v>-213.20000000000002</v>
      </c>
      <c r="I153">
        <v>0.89999999999999947</v>
      </c>
      <c r="J153">
        <v>-163.20000000000002</v>
      </c>
      <c r="K153" t="e">
        <v>#N/A</v>
      </c>
      <c r="L153">
        <v>1</v>
      </c>
    </row>
    <row r="154" spans="1:12" x14ac:dyDescent="0.25">
      <c r="A154">
        <v>2022</v>
      </c>
      <c r="B154" t="s">
        <v>1268</v>
      </c>
      <c r="C154" t="s">
        <v>205</v>
      </c>
      <c r="D154" t="s">
        <v>1</v>
      </c>
      <c r="E154" t="s">
        <v>18</v>
      </c>
      <c r="F154">
        <v>2.9</v>
      </c>
      <c r="G154">
        <v>43.7</v>
      </c>
      <c r="H154">
        <v>-174.60000000000002</v>
      </c>
      <c r="I154">
        <v>1.6000000000000014</v>
      </c>
      <c r="J154">
        <v>-124.60000000000001</v>
      </c>
      <c r="K154" t="e">
        <v>#N/A</v>
      </c>
      <c r="L154">
        <v>15</v>
      </c>
    </row>
    <row r="155" spans="1:12" x14ac:dyDescent="0.25">
      <c r="A155">
        <v>2022</v>
      </c>
      <c r="B155" t="s">
        <v>1278</v>
      </c>
      <c r="C155" t="s">
        <v>203</v>
      </c>
      <c r="D155" t="s">
        <v>1</v>
      </c>
      <c r="E155" t="s">
        <v>75</v>
      </c>
      <c r="F155">
        <v>3.4</v>
      </c>
      <c r="G155">
        <v>44.1</v>
      </c>
      <c r="H155">
        <v>-174.20000000000002</v>
      </c>
      <c r="I155">
        <v>0.39999999999999858</v>
      </c>
      <c r="J155">
        <v>-124.20000000000002</v>
      </c>
      <c r="K155" t="e">
        <v>#N/A</v>
      </c>
      <c r="L155">
        <v>13</v>
      </c>
    </row>
    <row r="156" spans="1:12" x14ac:dyDescent="0.25">
      <c r="A156">
        <v>2022</v>
      </c>
      <c r="B156" t="s">
        <v>1271</v>
      </c>
      <c r="C156" t="s">
        <v>199</v>
      </c>
      <c r="D156" t="s">
        <v>1</v>
      </c>
      <c r="E156" t="s">
        <v>38</v>
      </c>
      <c r="F156">
        <v>7.5</v>
      </c>
      <c r="G156">
        <v>52.5</v>
      </c>
      <c r="H156">
        <v>-165.8</v>
      </c>
      <c r="I156">
        <v>2.2999999999999972</v>
      </c>
      <c r="J156">
        <v>-115.80000000000001</v>
      </c>
      <c r="K156" t="e">
        <v>#N/A</v>
      </c>
      <c r="L156">
        <v>7</v>
      </c>
    </row>
    <row r="157" spans="1:12" x14ac:dyDescent="0.25">
      <c r="A157">
        <v>2022</v>
      </c>
      <c r="B157" t="s">
        <v>1275</v>
      </c>
      <c r="C157" t="s">
        <v>215</v>
      </c>
      <c r="D157" t="s">
        <v>1</v>
      </c>
      <c r="E157" t="s">
        <v>24</v>
      </c>
      <c r="F157">
        <v>2.9</v>
      </c>
      <c r="G157">
        <v>35.1</v>
      </c>
      <c r="H157">
        <v>-183.20000000000002</v>
      </c>
      <c r="I157">
        <v>1.1000000000000014</v>
      </c>
      <c r="J157">
        <v>-133.20000000000002</v>
      </c>
      <c r="K157" t="e">
        <v>#N/A</v>
      </c>
      <c r="L157">
        <v>11</v>
      </c>
    </row>
    <row r="158" spans="1:12" x14ac:dyDescent="0.25">
      <c r="A158">
        <v>2022</v>
      </c>
      <c r="B158" t="s">
        <v>1274</v>
      </c>
      <c r="C158" t="s">
        <v>272</v>
      </c>
      <c r="D158" t="s">
        <v>1</v>
      </c>
      <c r="E158" t="s">
        <v>28</v>
      </c>
      <c r="F158">
        <v>0.4</v>
      </c>
      <c r="G158">
        <v>3.9</v>
      </c>
      <c r="H158">
        <v>-214.4</v>
      </c>
      <c r="I158">
        <v>0.39999999999999991</v>
      </c>
      <c r="J158">
        <v>-164.4</v>
      </c>
      <c r="K158" t="e">
        <v>#N/A</v>
      </c>
      <c r="L158">
        <v>9</v>
      </c>
    </row>
    <row r="159" spans="1:12" x14ac:dyDescent="0.25">
      <c r="A159">
        <v>2022</v>
      </c>
      <c r="B159" t="s">
        <v>1277</v>
      </c>
      <c r="C159" t="s">
        <v>266</v>
      </c>
      <c r="D159" t="s">
        <v>1</v>
      </c>
      <c r="E159" t="s">
        <v>111</v>
      </c>
      <c r="F159">
        <v>0.8</v>
      </c>
      <c r="G159">
        <v>5.3</v>
      </c>
      <c r="H159">
        <v>-213</v>
      </c>
      <c r="I159">
        <v>9.9999999999999645E-2</v>
      </c>
      <c r="J159">
        <v>-163</v>
      </c>
      <c r="K159" t="e">
        <v>#N/A</v>
      </c>
      <c r="L159">
        <v>7</v>
      </c>
    </row>
    <row r="160" spans="1:12" x14ac:dyDescent="0.25">
      <c r="A160">
        <v>2022</v>
      </c>
      <c r="B160" t="s">
        <v>1283</v>
      </c>
      <c r="C160" t="s">
        <v>253</v>
      </c>
      <c r="D160" t="s">
        <v>1</v>
      </c>
      <c r="E160" t="s">
        <v>44</v>
      </c>
      <c r="F160">
        <v>8.9</v>
      </c>
      <c r="G160">
        <v>8.9</v>
      </c>
      <c r="H160">
        <v>-209.4</v>
      </c>
      <c r="I160">
        <v>9.9999999999999645E-2</v>
      </c>
      <c r="J160">
        <v>-159.4</v>
      </c>
      <c r="K160" t="e">
        <v>#N/A</v>
      </c>
      <c r="L160">
        <v>1</v>
      </c>
    </row>
    <row r="161" spans="1:12" x14ac:dyDescent="0.25">
      <c r="A161">
        <v>2022</v>
      </c>
      <c r="B161" t="s">
        <v>1285</v>
      </c>
      <c r="C161" t="s">
        <v>283</v>
      </c>
      <c r="D161" t="s">
        <v>1</v>
      </c>
      <c r="E161" t="s">
        <v>78</v>
      </c>
      <c r="F161">
        <v>0.2</v>
      </c>
      <c r="G161">
        <v>1.4</v>
      </c>
      <c r="H161">
        <v>-216.9</v>
      </c>
      <c r="I161">
        <v>0.19999999999999996</v>
      </c>
      <c r="J161">
        <v>-166.9</v>
      </c>
      <c r="K161" t="e">
        <v>#N/A</v>
      </c>
      <c r="L161">
        <v>6</v>
      </c>
    </row>
    <row r="162" spans="1:12" x14ac:dyDescent="0.25">
      <c r="A162">
        <v>2022</v>
      </c>
      <c r="B162" t="s">
        <v>1284</v>
      </c>
      <c r="C162" t="s">
        <v>211</v>
      </c>
      <c r="D162" t="s">
        <v>1</v>
      </c>
      <c r="E162" t="s">
        <v>53</v>
      </c>
      <c r="F162">
        <v>2.6</v>
      </c>
      <c r="G162">
        <v>38.700000000000003</v>
      </c>
      <c r="H162">
        <v>-179.60000000000002</v>
      </c>
      <c r="I162">
        <v>0.70000000000000284</v>
      </c>
      <c r="J162">
        <v>-129.60000000000002</v>
      </c>
      <c r="K162" t="e">
        <v>#N/A</v>
      </c>
      <c r="L162">
        <v>15</v>
      </c>
    </row>
    <row r="163" spans="1:12" x14ac:dyDescent="0.25">
      <c r="A163">
        <v>2022</v>
      </c>
      <c r="B163" t="s">
        <v>1281</v>
      </c>
      <c r="C163" t="s">
        <v>221</v>
      </c>
      <c r="D163" t="s">
        <v>1</v>
      </c>
      <c r="E163" t="s">
        <v>30</v>
      </c>
      <c r="F163">
        <v>1.8</v>
      </c>
      <c r="G163">
        <v>26.5</v>
      </c>
      <c r="H163">
        <v>-191.8</v>
      </c>
      <c r="I163">
        <v>0.19999999999999929</v>
      </c>
      <c r="J163">
        <v>-141.80000000000001</v>
      </c>
      <c r="K163" t="e">
        <v>#N/A</v>
      </c>
      <c r="L163">
        <v>15</v>
      </c>
    </row>
    <row r="164" spans="1:12" x14ac:dyDescent="0.25">
      <c r="A164">
        <v>2022</v>
      </c>
      <c r="B164" t="s">
        <v>1280</v>
      </c>
      <c r="C164" t="s">
        <v>180</v>
      </c>
      <c r="D164" t="s">
        <v>1</v>
      </c>
      <c r="E164" t="s">
        <v>30</v>
      </c>
      <c r="F164">
        <v>7.6</v>
      </c>
      <c r="G164">
        <v>83.1</v>
      </c>
      <c r="H164">
        <v>-135.20000000000002</v>
      </c>
      <c r="I164">
        <v>0.69999999999998863</v>
      </c>
      <c r="J164">
        <v>-85.200000000000017</v>
      </c>
      <c r="K164">
        <v>1</v>
      </c>
      <c r="L164">
        <v>10</v>
      </c>
    </row>
    <row r="165" spans="1:12" x14ac:dyDescent="0.25">
      <c r="A165">
        <v>2022</v>
      </c>
      <c r="B165" t="s">
        <v>1279</v>
      </c>
      <c r="C165" t="s">
        <v>248</v>
      </c>
      <c r="D165" t="s">
        <v>1</v>
      </c>
      <c r="E165" t="s">
        <v>57</v>
      </c>
      <c r="F165">
        <v>2.2000000000000002</v>
      </c>
      <c r="G165">
        <v>11.2</v>
      </c>
      <c r="H165">
        <v>-207.10000000000002</v>
      </c>
      <c r="I165">
        <v>0.69999999999999929</v>
      </c>
      <c r="J165">
        <v>-157.10000000000002</v>
      </c>
      <c r="K165" t="e">
        <v>#N/A</v>
      </c>
      <c r="L165">
        <v>5</v>
      </c>
    </row>
    <row r="166" spans="1:12" x14ac:dyDescent="0.25">
      <c r="A166">
        <v>2022</v>
      </c>
      <c r="B166" t="s">
        <v>1289</v>
      </c>
      <c r="C166" t="s">
        <v>291</v>
      </c>
      <c r="D166" t="s">
        <v>1</v>
      </c>
      <c r="E166" t="s">
        <v>61</v>
      </c>
      <c r="F166">
        <v>0.2</v>
      </c>
      <c r="G166">
        <v>0.2</v>
      </c>
      <c r="H166">
        <v>-218.10000000000002</v>
      </c>
      <c r="I166">
        <v>0.2</v>
      </c>
      <c r="J166">
        <v>-168.10000000000002</v>
      </c>
      <c r="K166" t="e">
        <v>#N/A</v>
      </c>
      <c r="L166">
        <v>1</v>
      </c>
    </row>
    <row r="167" spans="1:12" x14ac:dyDescent="0.25">
      <c r="A167">
        <v>2022</v>
      </c>
      <c r="B167" t="s">
        <v>1288</v>
      </c>
      <c r="C167" t="s">
        <v>256</v>
      </c>
      <c r="D167" t="s">
        <v>1</v>
      </c>
      <c r="E167" t="s">
        <v>44</v>
      </c>
      <c r="F167">
        <v>2.6</v>
      </c>
      <c r="G167">
        <v>7.9</v>
      </c>
      <c r="H167">
        <v>-210.4</v>
      </c>
      <c r="I167">
        <v>0.10000000000000053</v>
      </c>
      <c r="J167">
        <v>-160.4</v>
      </c>
      <c r="K167" t="e">
        <v>#N/A</v>
      </c>
      <c r="L167">
        <v>3</v>
      </c>
    </row>
    <row r="168" spans="1:12" x14ac:dyDescent="0.25">
      <c r="A168">
        <v>2022</v>
      </c>
      <c r="B168" t="s">
        <v>1286</v>
      </c>
      <c r="C168" t="s">
        <v>252</v>
      </c>
      <c r="D168" t="s">
        <v>1</v>
      </c>
      <c r="E168" t="s">
        <v>75</v>
      </c>
      <c r="F168">
        <v>2</v>
      </c>
      <c r="G168">
        <v>9.9</v>
      </c>
      <c r="H168">
        <v>-208.4</v>
      </c>
      <c r="I168">
        <v>1</v>
      </c>
      <c r="J168">
        <v>-158.4</v>
      </c>
      <c r="K168" t="e">
        <v>#N/A</v>
      </c>
      <c r="L168">
        <v>5</v>
      </c>
    </row>
    <row r="169" spans="1:12" x14ac:dyDescent="0.25">
      <c r="A169">
        <v>2022</v>
      </c>
      <c r="B169" t="s">
        <v>1290</v>
      </c>
      <c r="C169" t="s">
        <v>244</v>
      </c>
      <c r="D169" t="s">
        <v>1</v>
      </c>
      <c r="E169" t="s">
        <v>42</v>
      </c>
      <c r="F169">
        <v>2</v>
      </c>
      <c r="G169">
        <v>13.7</v>
      </c>
      <c r="H169">
        <v>-204.60000000000002</v>
      </c>
      <c r="I169">
        <v>2.3999999999999986</v>
      </c>
      <c r="J169">
        <v>-154.60000000000002</v>
      </c>
      <c r="K169" t="e">
        <v>#N/A</v>
      </c>
      <c r="L169">
        <v>7</v>
      </c>
    </row>
    <row r="170" spans="1:12" x14ac:dyDescent="0.25">
      <c r="A170">
        <v>2022</v>
      </c>
      <c r="B170" t="s">
        <v>1291</v>
      </c>
      <c r="C170" t="s">
        <v>259</v>
      </c>
      <c r="D170" t="s">
        <v>1</v>
      </c>
      <c r="E170" t="s">
        <v>42</v>
      </c>
      <c r="F170">
        <v>3.7</v>
      </c>
      <c r="G170">
        <v>7.4</v>
      </c>
      <c r="H170">
        <v>-210.9</v>
      </c>
      <c r="I170">
        <v>0.40000000000000036</v>
      </c>
      <c r="J170">
        <v>-160.9</v>
      </c>
      <c r="K170" t="e">
        <v>#N/A</v>
      </c>
      <c r="L170">
        <v>2</v>
      </c>
    </row>
    <row r="171" spans="1:12" x14ac:dyDescent="0.25">
      <c r="A171">
        <v>2022</v>
      </c>
      <c r="B171" t="s">
        <v>1294</v>
      </c>
      <c r="C171" t="s">
        <v>227</v>
      </c>
      <c r="D171" t="s">
        <v>1</v>
      </c>
      <c r="E171" t="s">
        <v>61</v>
      </c>
      <c r="F171">
        <v>2</v>
      </c>
      <c r="G171">
        <v>23.8</v>
      </c>
      <c r="H171">
        <v>-194.5</v>
      </c>
      <c r="I171">
        <v>0.10000000000000142</v>
      </c>
      <c r="J171">
        <v>-144.5</v>
      </c>
      <c r="K171" t="e">
        <v>#N/A</v>
      </c>
      <c r="L171">
        <v>12</v>
      </c>
    </row>
    <row r="172" spans="1:12" x14ac:dyDescent="0.25">
      <c r="A172">
        <v>2022</v>
      </c>
      <c r="B172" t="s">
        <v>1296</v>
      </c>
      <c r="C172" t="s">
        <v>214</v>
      </c>
      <c r="D172" t="s">
        <v>1</v>
      </c>
      <c r="E172" t="s">
        <v>40</v>
      </c>
      <c r="F172">
        <v>2.4</v>
      </c>
      <c r="G172">
        <v>36</v>
      </c>
      <c r="H172">
        <v>-182.3</v>
      </c>
      <c r="I172">
        <v>0.89999999999999858</v>
      </c>
      <c r="J172">
        <v>-132.30000000000001</v>
      </c>
      <c r="K172" t="e">
        <v>#N/A</v>
      </c>
      <c r="L172">
        <v>15</v>
      </c>
    </row>
    <row r="173" spans="1:12" x14ac:dyDescent="0.25">
      <c r="A173">
        <v>2022</v>
      </c>
      <c r="B173" t="s">
        <v>1292</v>
      </c>
      <c r="C173" t="s">
        <v>229</v>
      </c>
      <c r="D173" t="s">
        <v>1</v>
      </c>
      <c r="E173" t="s">
        <v>59</v>
      </c>
      <c r="F173">
        <v>2.5</v>
      </c>
      <c r="G173">
        <v>22.7</v>
      </c>
      <c r="H173">
        <v>-195.60000000000002</v>
      </c>
      <c r="I173">
        <v>2.1999999999999993</v>
      </c>
      <c r="J173">
        <v>-145.60000000000002</v>
      </c>
      <c r="K173" t="e">
        <v>#N/A</v>
      </c>
      <c r="L173">
        <v>9</v>
      </c>
    </row>
    <row r="174" spans="1:12" x14ac:dyDescent="0.25">
      <c r="A174">
        <v>2022</v>
      </c>
      <c r="B174" t="s">
        <v>1302</v>
      </c>
      <c r="C174" t="s">
        <v>236</v>
      </c>
      <c r="D174" t="s">
        <v>1</v>
      </c>
      <c r="E174" t="s">
        <v>16</v>
      </c>
      <c r="F174">
        <v>2.2999999999999998</v>
      </c>
      <c r="G174">
        <v>18.100000000000001</v>
      </c>
      <c r="H174">
        <v>-200.20000000000002</v>
      </c>
      <c r="I174">
        <v>2</v>
      </c>
      <c r="J174">
        <v>-150.20000000000002</v>
      </c>
      <c r="K174" t="e">
        <v>#N/A</v>
      </c>
      <c r="L174">
        <v>8</v>
      </c>
    </row>
    <row r="175" spans="1:12" x14ac:dyDescent="0.25">
      <c r="A175">
        <v>2022</v>
      </c>
      <c r="B175" t="s">
        <v>1308</v>
      </c>
      <c r="C175" t="s">
        <v>220</v>
      </c>
      <c r="D175" t="s">
        <v>1</v>
      </c>
      <c r="E175" t="s">
        <v>42</v>
      </c>
      <c r="F175">
        <v>2.6</v>
      </c>
      <c r="G175">
        <v>30.8</v>
      </c>
      <c r="H175">
        <v>-187.5</v>
      </c>
      <c r="I175">
        <v>4.3000000000000007</v>
      </c>
      <c r="J175">
        <v>-137.5</v>
      </c>
      <c r="K175" t="e">
        <v>#N/A</v>
      </c>
      <c r="L175">
        <v>12</v>
      </c>
    </row>
    <row r="176" spans="1:12" x14ac:dyDescent="0.25">
      <c r="A176">
        <v>2022</v>
      </c>
      <c r="B176" t="s">
        <v>1300</v>
      </c>
      <c r="C176" t="s">
        <v>278</v>
      </c>
      <c r="D176" t="s">
        <v>1</v>
      </c>
      <c r="E176" t="s">
        <v>57</v>
      </c>
      <c r="F176">
        <v>2.2000000000000002</v>
      </c>
      <c r="G176">
        <v>2.2000000000000002</v>
      </c>
      <c r="H176">
        <v>-216.10000000000002</v>
      </c>
      <c r="I176">
        <v>0.20000000000000018</v>
      </c>
      <c r="J176">
        <v>-166.10000000000002</v>
      </c>
      <c r="K176" t="e">
        <v>#N/A</v>
      </c>
      <c r="L176">
        <v>1</v>
      </c>
    </row>
    <row r="177" spans="1:12" x14ac:dyDescent="0.25">
      <c r="A177">
        <v>2022</v>
      </c>
      <c r="B177" t="s">
        <v>1309</v>
      </c>
      <c r="C177" t="s">
        <v>250</v>
      </c>
      <c r="D177" t="s">
        <v>1</v>
      </c>
      <c r="E177" t="s">
        <v>16</v>
      </c>
      <c r="F177">
        <v>3.4</v>
      </c>
      <c r="G177">
        <v>10.199999999999999</v>
      </c>
      <c r="H177">
        <v>-208.10000000000002</v>
      </c>
      <c r="I177">
        <v>0</v>
      </c>
      <c r="J177">
        <v>-158.10000000000002</v>
      </c>
      <c r="K177" t="e">
        <v>#N/A</v>
      </c>
      <c r="L177">
        <v>3</v>
      </c>
    </row>
    <row r="178" spans="1:12" x14ac:dyDescent="0.25">
      <c r="A178">
        <v>2022</v>
      </c>
      <c r="B178" t="s">
        <v>1298</v>
      </c>
      <c r="C178" t="s">
        <v>251</v>
      </c>
      <c r="D178" t="s">
        <v>1</v>
      </c>
      <c r="E178" t="s">
        <v>28</v>
      </c>
      <c r="F178">
        <v>2</v>
      </c>
      <c r="G178">
        <v>10.199999999999999</v>
      </c>
      <c r="H178">
        <v>-208.10000000000002</v>
      </c>
      <c r="I178">
        <v>0.29999999999999893</v>
      </c>
      <c r="J178">
        <v>-158.10000000000002</v>
      </c>
      <c r="K178" t="e">
        <v>#N/A</v>
      </c>
      <c r="L178">
        <v>5</v>
      </c>
    </row>
    <row r="179" spans="1:12" x14ac:dyDescent="0.25">
      <c r="A179">
        <v>2022</v>
      </c>
      <c r="B179" t="s">
        <v>1303</v>
      </c>
      <c r="C179" t="s">
        <v>280</v>
      </c>
      <c r="D179" t="s">
        <v>1</v>
      </c>
      <c r="E179" t="s">
        <v>18</v>
      </c>
      <c r="F179">
        <v>1.9</v>
      </c>
      <c r="G179">
        <v>1.9</v>
      </c>
      <c r="H179">
        <v>-216.4</v>
      </c>
      <c r="I179">
        <v>0.39999999999999991</v>
      </c>
      <c r="J179">
        <v>-166.4</v>
      </c>
      <c r="K179" t="e">
        <v>#N/A</v>
      </c>
      <c r="L179">
        <v>1</v>
      </c>
    </row>
    <row r="180" spans="1:12" x14ac:dyDescent="0.25">
      <c r="A180">
        <v>2022</v>
      </c>
      <c r="B180" t="s">
        <v>1310</v>
      </c>
      <c r="C180" t="s">
        <v>240</v>
      </c>
      <c r="D180" t="s">
        <v>1</v>
      </c>
      <c r="E180" t="s">
        <v>34</v>
      </c>
      <c r="F180">
        <v>2</v>
      </c>
      <c r="G180">
        <v>16.100000000000001</v>
      </c>
      <c r="H180">
        <v>-202.20000000000002</v>
      </c>
      <c r="I180">
        <v>0.10000000000000142</v>
      </c>
      <c r="J180">
        <v>-152.20000000000002</v>
      </c>
      <c r="K180" t="e">
        <v>#N/A</v>
      </c>
      <c r="L180">
        <v>8</v>
      </c>
    </row>
    <row r="181" spans="1:12" x14ac:dyDescent="0.25">
      <c r="A181">
        <v>2022</v>
      </c>
      <c r="B181" t="s">
        <v>1306</v>
      </c>
      <c r="C181" t="s">
        <v>241</v>
      </c>
      <c r="D181" t="s">
        <v>1</v>
      </c>
      <c r="E181" t="s">
        <v>73</v>
      </c>
      <c r="F181">
        <v>3.2</v>
      </c>
      <c r="G181">
        <v>16</v>
      </c>
      <c r="H181">
        <v>-202.3</v>
      </c>
      <c r="I181">
        <v>0.30000000000000071</v>
      </c>
      <c r="J181">
        <v>-152.30000000000001</v>
      </c>
      <c r="K181" t="e">
        <v>#N/A</v>
      </c>
      <c r="L181">
        <v>5</v>
      </c>
    </row>
    <row r="182" spans="1:12" x14ac:dyDescent="0.25">
      <c r="A182">
        <v>2022</v>
      </c>
      <c r="B182" t="s">
        <v>1305</v>
      </c>
      <c r="C182" t="s">
        <v>287</v>
      </c>
      <c r="D182" t="s">
        <v>1</v>
      </c>
      <c r="E182" t="s">
        <v>50</v>
      </c>
      <c r="F182">
        <v>1</v>
      </c>
      <c r="G182">
        <v>1</v>
      </c>
      <c r="H182">
        <v>-217.3</v>
      </c>
      <c r="I182">
        <v>0.8</v>
      </c>
      <c r="J182">
        <v>-167.3</v>
      </c>
      <c r="K182" t="e">
        <v>#N/A</v>
      </c>
      <c r="L182">
        <v>1</v>
      </c>
    </row>
    <row r="183" spans="1:12" x14ac:dyDescent="0.25">
      <c r="A183">
        <v>2022</v>
      </c>
      <c r="B183" t="s">
        <v>1307</v>
      </c>
      <c r="C183" t="s">
        <v>304</v>
      </c>
      <c r="D183" t="s">
        <v>1</v>
      </c>
      <c r="E183" t="s">
        <v>61</v>
      </c>
      <c r="F183">
        <v>0</v>
      </c>
      <c r="G183">
        <v>0</v>
      </c>
      <c r="H183">
        <v>-218.3</v>
      </c>
      <c r="I183">
        <v>0</v>
      </c>
      <c r="J183">
        <v>-168.3</v>
      </c>
      <c r="K183" t="e">
        <v>#N/A</v>
      </c>
      <c r="L183">
        <v>1</v>
      </c>
    </row>
    <row r="184" spans="1:12" x14ac:dyDescent="0.25">
      <c r="A184">
        <v>2022</v>
      </c>
      <c r="B184" t="s">
        <v>1315</v>
      </c>
      <c r="C184" t="s">
        <v>222</v>
      </c>
      <c r="D184" t="s">
        <v>1</v>
      </c>
      <c r="E184" t="s">
        <v>26</v>
      </c>
      <c r="F184">
        <v>2.4</v>
      </c>
      <c r="G184">
        <v>26.3</v>
      </c>
      <c r="H184">
        <v>-192</v>
      </c>
      <c r="I184">
        <v>0.30000000000000071</v>
      </c>
      <c r="J184">
        <v>-142</v>
      </c>
      <c r="K184" t="e">
        <v>#N/A</v>
      </c>
      <c r="L184">
        <v>11</v>
      </c>
    </row>
    <row r="185" spans="1:12" x14ac:dyDescent="0.25">
      <c r="A185">
        <v>2022</v>
      </c>
      <c r="B185" t="s">
        <v>1304</v>
      </c>
      <c r="C185" t="s">
        <v>226</v>
      </c>
      <c r="D185" t="s">
        <v>1</v>
      </c>
      <c r="E185" t="s">
        <v>53</v>
      </c>
      <c r="F185">
        <v>3</v>
      </c>
      <c r="G185">
        <v>24.3</v>
      </c>
      <c r="H185">
        <v>-194</v>
      </c>
      <c r="I185">
        <v>0.5</v>
      </c>
      <c r="J185">
        <v>-144</v>
      </c>
      <c r="K185" t="e">
        <v>#N/A</v>
      </c>
      <c r="L185">
        <v>7</v>
      </c>
    </row>
    <row r="186" spans="1:12" x14ac:dyDescent="0.25">
      <c r="A186">
        <v>2022</v>
      </c>
      <c r="B186" t="s">
        <v>1311</v>
      </c>
      <c r="C186" t="s">
        <v>264</v>
      </c>
      <c r="D186" t="s">
        <v>1</v>
      </c>
      <c r="E186" t="s">
        <v>64</v>
      </c>
      <c r="F186">
        <v>1.1000000000000001</v>
      </c>
      <c r="G186">
        <v>6.8</v>
      </c>
      <c r="H186">
        <v>-211.5</v>
      </c>
      <c r="I186">
        <v>0.5</v>
      </c>
      <c r="J186">
        <v>-161.5</v>
      </c>
      <c r="K186" t="e">
        <v>#N/A</v>
      </c>
      <c r="L186">
        <v>6</v>
      </c>
    </row>
    <row r="187" spans="1:12" x14ac:dyDescent="0.25">
      <c r="A187">
        <v>2022</v>
      </c>
      <c r="B187" t="s">
        <v>1321</v>
      </c>
      <c r="C187" t="s">
        <v>243</v>
      </c>
      <c r="D187" t="s">
        <v>1</v>
      </c>
      <c r="E187" t="s">
        <v>40</v>
      </c>
      <c r="F187">
        <v>1.1000000000000001</v>
      </c>
      <c r="G187">
        <v>14.5</v>
      </c>
      <c r="H187">
        <v>-203.8</v>
      </c>
      <c r="I187">
        <v>0.80000000000000071</v>
      </c>
      <c r="J187">
        <v>-153.80000000000001</v>
      </c>
      <c r="K187" t="e">
        <v>#N/A</v>
      </c>
      <c r="L187">
        <v>13</v>
      </c>
    </row>
    <row r="188" spans="1:12" x14ac:dyDescent="0.25">
      <c r="A188">
        <v>2022</v>
      </c>
      <c r="B188" t="s">
        <v>1313</v>
      </c>
      <c r="C188" t="s">
        <v>267</v>
      </c>
      <c r="D188" t="s">
        <v>1</v>
      </c>
      <c r="E188" t="s">
        <v>24</v>
      </c>
      <c r="F188">
        <v>0.5</v>
      </c>
      <c r="G188">
        <v>5.2</v>
      </c>
      <c r="H188">
        <v>-213.10000000000002</v>
      </c>
      <c r="I188">
        <v>0.10000000000000053</v>
      </c>
      <c r="J188">
        <v>-163.10000000000002</v>
      </c>
      <c r="K188" t="e">
        <v>#N/A</v>
      </c>
      <c r="L188">
        <v>11</v>
      </c>
    </row>
    <row r="189" spans="1:12" x14ac:dyDescent="0.25">
      <c r="A189">
        <v>2022</v>
      </c>
      <c r="B189" t="s">
        <v>1316</v>
      </c>
      <c r="C189" t="s">
        <v>303</v>
      </c>
      <c r="D189" t="s">
        <v>1</v>
      </c>
      <c r="E189" t="s">
        <v>13</v>
      </c>
      <c r="F189">
        <v>0</v>
      </c>
      <c r="G189">
        <v>0</v>
      </c>
      <c r="H189">
        <v>-218.3</v>
      </c>
      <c r="I189">
        <v>0</v>
      </c>
      <c r="J189">
        <v>-168.3</v>
      </c>
      <c r="K189" t="e">
        <v>#N/A</v>
      </c>
      <c r="L189">
        <v>1</v>
      </c>
    </row>
    <row r="190" spans="1:12" x14ac:dyDescent="0.25">
      <c r="A190">
        <v>2022</v>
      </c>
      <c r="B190" t="s">
        <v>1322</v>
      </c>
      <c r="C190" t="s">
        <v>285</v>
      </c>
      <c r="D190" t="s">
        <v>1</v>
      </c>
      <c r="E190" t="s">
        <v>70</v>
      </c>
      <c r="F190">
        <v>0.2</v>
      </c>
      <c r="G190">
        <v>1.2</v>
      </c>
      <c r="H190">
        <v>-217.10000000000002</v>
      </c>
      <c r="I190">
        <v>0.19999999999999996</v>
      </c>
      <c r="J190">
        <v>-167.10000000000002</v>
      </c>
      <c r="K190" t="e">
        <v>#N/A</v>
      </c>
      <c r="L190">
        <v>4</v>
      </c>
    </row>
    <row r="191" spans="1:12" x14ac:dyDescent="0.25">
      <c r="A191">
        <v>2022</v>
      </c>
      <c r="B191" t="s">
        <v>1317</v>
      </c>
      <c r="C191" t="s">
        <v>308</v>
      </c>
      <c r="D191" t="s">
        <v>1</v>
      </c>
      <c r="E191" t="s">
        <v>32</v>
      </c>
      <c r="F191">
        <v>0</v>
      </c>
      <c r="G191">
        <v>0</v>
      </c>
      <c r="H191">
        <v>-218.3</v>
      </c>
      <c r="I191">
        <v>0</v>
      </c>
      <c r="J191">
        <v>-168.3</v>
      </c>
      <c r="K191" t="e">
        <v>#N/A</v>
      </c>
      <c r="L191">
        <v>1</v>
      </c>
    </row>
    <row r="192" spans="1:12" x14ac:dyDescent="0.25">
      <c r="A192">
        <v>2022</v>
      </c>
      <c r="B192" t="s">
        <v>1318</v>
      </c>
      <c r="C192" t="s">
        <v>258</v>
      </c>
      <c r="D192" t="s">
        <v>1</v>
      </c>
      <c r="E192" t="s">
        <v>73</v>
      </c>
      <c r="F192">
        <v>3.8</v>
      </c>
      <c r="G192">
        <v>7.5</v>
      </c>
      <c r="H192">
        <v>-210.8</v>
      </c>
      <c r="I192">
        <v>9.9999999999999645E-2</v>
      </c>
      <c r="J192">
        <v>-160.80000000000001</v>
      </c>
      <c r="K192" t="e">
        <v>#N/A</v>
      </c>
      <c r="L192">
        <v>2</v>
      </c>
    </row>
    <row r="193" spans="1:12" x14ac:dyDescent="0.25">
      <c r="A193">
        <v>2022</v>
      </c>
      <c r="B193" t="s">
        <v>1319</v>
      </c>
      <c r="C193" t="s">
        <v>302</v>
      </c>
      <c r="D193" t="s">
        <v>1</v>
      </c>
      <c r="E193" t="s">
        <v>91</v>
      </c>
      <c r="F193">
        <v>0</v>
      </c>
      <c r="G193">
        <v>0</v>
      </c>
      <c r="H193">
        <v>-218.3</v>
      </c>
      <c r="I193">
        <v>0</v>
      </c>
      <c r="J193">
        <v>-168.3</v>
      </c>
      <c r="K193" t="e">
        <v>#N/A</v>
      </c>
      <c r="L193">
        <v>1</v>
      </c>
    </row>
    <row r="194" spans="1:12" x14ac:dyDescent="0.25">
      <c r="A194">
        <v>2022</v>
      </c>
      <c r="B194" t="s">
        <v>1324</v>
      </c>
      <c r="C194" t="s">
        <v>295</v>
      </c>
      <c r="D194" t="s">
        <v>1</v>
      </c>
      <c r="E194" t="s">
        <v>28</v>
      </c>
      <c r="F194">
        <v>0</v>
      </c>
      <c r="G194">
        <v>0</v>
      </c>
      <c r="H194">
        <v>-218.3</v>
      </c>
      <c r="I194">
        <v>0</v>
      </c>
      <c r="J194">
        <v>-168.3</v>
      </c>
      <c r="K194" t="e">
        <v>#N/A</v>
      </c>
      <c r="L194">
        <v>3</v>
      </c>
    </row>
    <row r="195" spans="1:12" x14ac:dyDescent="0.25">
      <c r="A195">
        <v>2022</v>
      </c>
      <c r="B195" t="s">
        <v>1327</v>
      </c>
      <c r="C195" t="s">
        <v>265</v>
      </c>
      <c r="D195" t="s">
        <v>1</v>
      </c>
      <c r="E195" t="s">
        <v>55</v>
      </c>
      <c r="F195">
        <v>3.2</v>
      </c>
      <c r="G195">
        <v>6.3</v>
      </c>
      <c r="H195">
        <v>-212</v>
      </c>
      <c r="I195">
        <v>1</v>
      </c>
      <c r="J195">
        <v>-162</v>
      </c>
      <c r="K195" t="e">
        <v>#N/A</v>
      </c>
      <c r="L195">
        <v>2</v>
      </c>
    </row>
    <row r="196" spans="1:12" x14ac:dyDescent="0.25">
      <c r="A196">
        <v>2022</v>
      </c>
      <c r="B196" t="s">
        <v>1331</v>
      </c>
      <c r="C196" t="s">
        <v>225</v>
      </c>
      <c r="D196" t="s">
        <v>1</v>
      </c>
      <c r="E196" t="s">
        <v>70</v>
      </c>
      <c r="F196">
        <v>1.6</v>
      </c>
      <c r="G196">
        <v>25.5</v>
      </c>
      <c r="H196">
        <v>-192.8</v>
      </c>
      <c r="I196">
        <v>1.1999999999999993</v>
      </c>
      <c r="J196">
        <v>-142.80000000000001</v>
      </c>
      <c r="K196" t="e">
        <v>#N/A</v>
      </c>
      <c r="L196">
        <v>16</v>
      </c>
    </row>
    <row r="197" spans="1:12" x14ac:dyDescent="0.25">
      <c r="A197">
        <v>2022</v>
      </c>
      <c r="B197" t="s">
        <v>1323</v>
      </c>
      <c r="C197" t="s">
        <v>271</v>
      </c>
      <c r="D197" t="s">
        <v>1</v>
      </c>
      <c r="E197" t="s">
        <v>64</v>
      </c>
      <c r="F197">
        <v>1.1000000000000001</v>
      </c>
      <c r="G197">
        <v>4.2</v>
      </c>
      <c r="H197">
        <v>-214.10000000000002</v>
      </c>
      <c r="I197">
        <v>0.30000000000000027</v>
      </c>
      <c r="J197">
        <v>-164.10000000000002</v>
      </c>
      <c r="K197" t="e">
        <v>#N/A</v>
      </c>
      <c r="L197">
        <v>4</v>
      </c>
    </row>
    <row r="198" spans="1:12" x14ac:dyDescent="0.25">
      <c r="A198">
        <v>2022</v>
      </c>
      <c r="B198" t="s">
        <v>1329</v>
      </c>
      <c r="C198" t="s">
        <v>257</v>
      </c>
      <c r="D198" t="s">
        <v>1</v>
      </c>
      <c r="E198" t="s">
        <v>59</v>
      </c>
      <c r="F198">
        <v>3.9</v>
      </c>
      <c r="G198">
        <v>7.8</v>
      </c>
      <c r="H198">
        <v>-210.5</v>
      </c>
      <c r="I198">
        <v>0.29999999999999982</v>
      </c>
      <c r="J198">
        <v>-160.5</v>
      </c>
      <c r="K198" t="e">
        <v>#N/A</v>
      </c>
      <c r="L198">
        <v>2</v>
      </c>
    </row>
    <row r="199" spans="1:12" x14ac:dyDescent="0.25">
      <c r="A199">
        <v>2022</v>
      </c>
      <c r="B199" t="s">
        <v>1335</v>
      </c>
      <c r="C199" t="s">
        <v>275</v>
      </c>
      <c r="D199" t="s">
        <v>1</v>
      </c>
      <c r="E199" t="s">
        <v>46</v>
      </c>
      <c r="F199">
        <v>0.6</v>
      </c>
      <c r="G199">
        <v>3.3</v>
      </c>
      <c r="H199">
        <v>-215</v>
      </c>
      <c r="I199">
        <v>0.5</v>
      </c>
      <c r="J199">
        <v>-165</v>
      </c>
      <c r="K199" t="e">
        <v>#N/A</v>
      </c>
      <c r="L199">
        <v>6</v>
      </c>
    </row>
    <row r="200" spans="1:12" x14ac:dyDescent="0.25">
      <c r="A200">
        <v>2022</v>
      </c>
      <c r="B200" t="s">
        <v>1334</v>
      </c>
      <c r="C200" t="s">
        <v>277</v>
      </c>
      <c r="D200" t="s">
        <v>1</v>
      </c>
      <c r="E200" t="s">
        <v>44</v>
      </c>
      <c r="F200">
        <v>0.2</v>
      </c>
      <c r="G200">
        <v>2.8</v>
      </c>
      <c r="H200">
        <v>-215.5</v>
      </c>
      <c r="I200">
        <v>0.59999999999999964</v>
      </c>
      <c r="J200">
        <v>-165.5</v>
      </c>
      <c r="K200" t="e">
        <v>#N/A</v>
      </c>
      <c r="L200">
        <v>11</v>
      </c>
    </row>
    <row r="201" spans="1:12" x14ac:dyDescent="0.25">
      <c r="A201">
        <v>2022</v>
      </c>
      <c r="B201" t="s">
        <v>1338</v>
      </c>
      <c r="C201" t="s">
        <v>296</v>
      </c>
      <c r="D201" t="s">
        <v>1</v>
      </c>
      <c r="E201" t="s">
        <v>24</v>
      </c>
      <c r="F201">
        <v>0</v>
      </c>
      <c r="G201">
        <v>0</v>
      </c>
      <c r="H201">
        <v>-218.3</v>
      </c>
      <c r="I201">
        <v>0</v>
      </c>
      <c r="J201">
        <v>-168.3</v>
      </c>
      <c r="K201" t="e">
        <v>#N/A</v>
      </c>
      <c r="L201">
        <v>5</v>
      </c>
    </row>
    <row r="202" spans="1:12" x14ac:dyDescent="0.25">
      <c r="A202">
        <v>2022</v>
      </c>
      <c r="B202" t="s">
        <v>1341</v>
      </c>
      <c r="C202" t="s">
        <v>274</v>
      </c>
      <c r="D202" t="s">
        <v>1</v>
      </c>
      <c r="E202" t="s">
        <v>61</v>
      </c>
      <c r="F202">
        <v>0.3</v>
      </c>
      <c r="G202">
        <v>3.5</v>
      </c>
      <c r="H202">
        <v>-214.8</v>
      </c>
      <c r="I202">
        <v>0.20000000000000018</v>
      </c>
      <c r="J202">
        <v>-164.8</v>
      </c>
      <c r="K202" t="e">
        <v>#N/A</v>
      </c>
      <c r="L202">
        <v>11</v>
      </c>
    </row>
    <row r="203" spans="1:12" x14ac:dyDescent="0.25">
      <c r="A203">
        <v>2022</v>
      </c>
      <c r="B203" t="s">
        <v>1340</v>
      </c>
      <c r="C203" t="s">
        <v>281</v>
      </c>
      <c r="D203" t="s">
        <v>1</v>
      </c>
      <c r="E203" t="s">
        <v>70</v>
      </c>
      <c r="F203">
        <v>0.2</v>
      </c>
      <c r="G203">
        <v>1.5</v>
      </c>
      <c r="H203">
        <v>-216.8</v>
      </c>
      <c r="I203">
        <v>0.10000000000000009</v>
      </c>
      <c r="J203">
        <v>-166.8</v>
      </c>
      <c r="K203" t="e">
        <v>#N/A</v>
      </c>
      <c r="L203">
        <v>10</v>
      </c>
    </row>
    <row r="204" spans="1:12" x14ac:dyDescent="0.25">
      <c r="A204">
        <v>2022</v>
      </c>
      <c r="B204" t="s">
        <v>1347</v>
      </c>
      <c r="C204" t="s">
        <v>310</v>
      </c>
      <c r="D204" t="s">
        <v>2</v>
      </c>
      <c r="E204" t="s">
        <v>26</v>
      </c>
      <c r="F204">
        <v>17.899999999999999</v>
      </c>
      <c r="G204">
        <v>304.7</v>
      </c>
      <c r="H204">
        <v>97.6</v>
      </c>
      <c r="I204">
        <v>19.199999999999989</v>
      </c>
      <c r="J204">
        <v>133.89999999999998</v>
      </c>
      <c r="K204">
        <v>54</v>
      </c>
      <c r="L204">
        <v>17</v>
      </c>
    </row>
    <row r="205" spans="1:12" x14ac:dyDescent="0.25">
      <c r="A205">
        <v>2022</v>
      </c>
      <c r="B205" t="s">
        <v>1348</v>
      </c>
      <c r="C205" t="s">
        <v>321</v>
      </c>
      <c r="D205" t="s">
        <v>2</v>
      </c>
      <c r="E205" t="s">
        <v>20</v>
      </c>
      <c r="F205">
        <v>15.3</v>
      </c>
      <c r="G205">
        <v>198.9</v>
      </c>
      <c r="H205">
        <v>-8.1999999999999886</v>
      </c>
      <c r="I205">
        <v>3.5999999999999943</v>
      </c>
      <c r="J205">
        <v>28.099999999999994</v>
      </c>
      <c r="K205">
        <v>58</v>
      </c>
      <c r="L205">
        <v>13</v>
      </c>
    </row>
    <row r="206" spans="1:12" x14ac:dyDescent="0.25">
      <c r="A206">
        <v>2022</v>
      </c>
      <c r="B206" t="s">
        <v>1349</v>
      </c>
      <c r="C206" t="s">
        <v>333</v>
      </c>
      <c r="D206" t="s">
        <v>2</v>
      </c>
      <c r="E206" t="s">
        <v>73</v>
      </c>
      <c r="F206">
        <v>18.2</v>
      </c>
      <c r="G206">
        <v>163.9</v>
      </c>
      <c r="H206">
        <v>-43.199999999999989</v>
      </c>
      <c r="I206">
        <v>1.7000000000000171</v>
      </c>
      <c r="J206">
        <v>-6.9000000000000057</v>
      </c>
      <c r="K206">
        <v>60</v>
      </c>
      <c r="L206">
        <v>9</v>
      </c>
    </row>
    <row r="207" spans="1:12" x14ac:dyDescent="0.25">
      <c r="A207">
        <v>2022</v>
      </c>
      <c r="B207" t="s">
        <v>1350</v>
      </c>
      <c r="C207" t="s">
        <v>312</v>
      </c>
      <c r="D207" t="s">
        <v>2</v>
      </c>
      <c r="E207" t="s">
        <v>42</v>
      </c>
      <c r="F207">
        <v>16.600000000000001</v>
      </c>
      <c r="G207">
        <v>281.7</v>
      </c>
      <c r="H207">
        <v>74.599999999999994</v>
      </c>
      <c r="I207">
        <v>15.5</v>
      </c>
      <c r="J207">
        <v>110.89999999999998</v>
      </c>
      <c r="K207">
        <v>37</v>
      </c>
      <c r="L207">
        <v>17</v>
      </c>
    </row>
    <row r="208" spans="1:12" x14ac:dyDescent="0.25">
      <c r="A208">
        <v>2022</v>
      </c>
      <c r="B208" t="s">
        <v>1351</v>
      </c>
      <c r="C208" t="s">
        <v>315</v>
      </c>
      <c r="D208" t="s">
        <v>2</v>
      </c>
      <c r="E208" t="s">
        <v>48</v>
      </c>
      <c r="F208">
        <v>14.6</v>
      </c>
      <c r="G208">
        <v>248.1</v>
      </c>
      <c r="H208">
        <v>41</v>
      </c>
      <c r="I208">
        <v>26.400000000000006</v>
      </c>
      <c r="J208">
        <v>77.299999999999983</v>
      </c>
      <c r="K208">
        <v>35</v>
      </c>
      <c r="L208">
        <v>17</v>
      </c>
    </row>
    <row r="209" spans="1:12" x14ac:dyDescent="0.25">
      <c r="A209">
        <v>2022</v>
      </c>
      <c r="B209" t="s">
        <v>1352</v>
      </c>
      <c r="C209" t="s">
        <v>313</v>
      </c>
      <c r="D209" t="s">
        <v>2</v>
      </c>
      <c r="E209" t="s">
        <v>16</v>
      </c>
      <c r="F209">
        <v>15.7</v>
      </c>
      <c r="G209">
        <v>266.2</v>
      </c>
      <c r="H209">
        <v>59.099999999999994</v>
      </c>
      <c r="I209">
        <v>10.599999999999994</v>
      </c>
      <c r="J209">
        <v>95.399999999999977</v>
      </c>
      <c r="K209">
        <v>46</v>
      </c>
      <c r="L209">
        <v>17</v>
      </c>
    </row>
    <row r="210" spans="1:12" x14ac:dyDescent="0.25">
      <c r="A210">
        <v>2022</v>
      </c>
      <c r="B210" t="s">
        <v>1353</v>
      </c>
      <c r="C210" t="s">
        <v>311</v>
      </c>
      <c r="D210" t="s">
        <v>2</v>
      </c>
      <c r="E210" t="s">
        <v>61</v>
      </c>
      <c r="F210">
        <v>16.8</v>
      </c>
      <c r="G210">
        <v>285.5</v>
      </c>
      <c r="H210">
        <v>78.400000000000006</v>
      </c>
      <c r="I210">
        <v>3.8000000000000114</v>
      </c>
      <c r="J210">
        <v>114.69999999999999</v>
      </c>
      <c r="K210">
        <v>42</v>
      </c>
      <c r="L210">
        <v>17</v>
      </c>
    </row>
    <row r="211" spans="1:12" x14ac:dyDescent="0.25">
      <c r="A211">
        <v>2022</v>
      </c>
      <c r="B211" t="s">
        <v>1354</v>
      </c>
      <c r="C211" t="s">
        <v>317</v>
      </c>
      <c r="D211" t="s">
        <v>2</v>
      </c>
      <c r="E211" t="s">
        <v>32</v>
      </c>
      <c r="F211">
        <v>13.4</v>
      </c>
      <c r="G211">
        <v>214.6</v>
      </c>
      <c r="H211">
        <v>7.5</v>
      </c>
      <c r="I211">
        <v>6.5999999999999943</v>
      </c>
      <c r="J211">
        <v>43.799999999999983</v>
      </c>
      <c r="K211">
        <v>9</v>
      </c>
      <c r="L211">
        <v>16</v>
      </c>
    </row>
    <row r="212" spans="1:12" x14ac:dyDescent="0.25">
      <c r="A212">
        <v>2022</v>
      </c>
      <c r="B212" t="s">
        <v>1355</v>
      </c>
      <c r="C212" t="s">
        <v>314</v>
      </c>
      <c r="D212" t="s">
        <v>2</v>
      </c>
      <c r="E212" t="s">
        <v>18</v>
      </c>
      <c r="F212">
        <v>15</v>
      </c>
      <c r="G212">
        <v>255.6</v>
      </c>
      <c r="H212">
        <v>48.5</v>
      </c>
      <c r="I212">
        <v>7.5</v>
      </c>
      <c r="J212">
        <v>84.799999999999983</v>
      </c>
      <c r="K212">
        <v>27</v>
      </c>
      <c r="L212">
        <v>17</v>
      </c>
    </row>
    <row r="213" spans="1:12" x14ac:dyDescent="0.25">
      <c r="A213">
        <v>2022</v>
      </c>
      <c r="B213" t="s">
        <v>1356</v>
      </c>
      <c r="C213" t="s">
        <v>316</v>
      </c>
      <c r="D213" t="s">
        <v>2</v>
      </c>
      <c r="E213" t="s">
        <v>42</v>
      </c>
      <c r="F213">
        <v>13</v>
      </c>
      <c r="G213">
        <v>221.7</v>
      </c>
      <c r="H213">
        <v>14.599999999999994</v>
      </c>
      <c r="I213">
        <v>7.0999999999999943</v>
      </c>
      <c r="J213">
        <v>50.899999999999977</v>
      </c>
      <c r="K213">
        <v>13</v>
      </c>
      <c r="L213">
        <v>17</v>
      </c>
    </row>
    <row r="214" spans="1:12" x14ac:dyDescent="0.25">
      <c r="A214">
        <v>2022</v>
      </c>
      <c r="B214" t="s">
        <v>1357</v>
      </c>
      <c r="C214" t="s">
        <v>328</v>
      </c>
      <c r="D214" t="s">
        <v>2</v>
      </c>
      <c r="E214" t="s">
        <v>38</v>
      </c>
      <c r="F214">
        <v>10.199999999999999</v>
      </c>
      <c r="G214">
        <v>174.2</v>
      </c>
      <c r="H214">
        <v>-32.900000000000006</v>
      </c>
      <c r="I214">
        <v>3.3999999999999773</v>
      </c>
      <c r="J214">
        <v>3.3999999999999773</v>
      </c>
      <c r="K214">
        <v>1</v>
      </c>
      <c r="L214">
        <v>17</v>
      </c>
    </row>
    <row r="215" spans="1:12" x14ac:dyDescent="0.25">
      <c r="A215">
        <v>2022</v>
      </c>
      <c r="B215" t="s">
        <v>1358</v>
      </c>
      <c r="C215" t="s">
        <v>326</v>
      </c>
      <c r="D215" t="s">
        <v>2</v>
      </c>
      <c r="E215" t="s">
        <v>20</v>
      </c>
      <c r="F215">
        <v>12.4</v>
      </c>
      <c r="G215">
        <v>185.7</v>
      </c>
      <c r="H215">
        <v>-21.400000000000006</v>
      </c>
      <c r="I215">
        <v>3.8999999999999773</v>
      </c>
      <c r="J215">
        <v>14.899999999999977</v>
      </c>
      <c r="K215">
        <v>17</v>
      </c>
      <c r="L215">
        <v>15</v>
      </c>
    </row>
    <row r="216" spans="1:12" x14ac:dyDescent="0.25">
      <c r="A216">
        <v>2022</v>
      </c>
      <c r="B216" t="s">
        <v>1359</v>
      </c>
      <c r="C216" t="s">
        <v>334</v>
      </c>
      <c r="D216" t="s">
        <v>2</v>
      </c>
      <c r="E216" t="s">
        <v>46</v>
      </c>
      <c r="F216">
        <v>10.8</v>
      </c>
      <c r="G216">
        <v>162.19999999999999</v>
      </c>
      <c r="H216">
        <v>-44.900000000000006</v>
      </c>
      <c r="I216">
        <v>5.0999999999999943</v>
      </c>
      <c r="J216">
        <v>-8.6000000000000227</v>
      </c>
      <c r="K216">
        <v>1</v>
      </c>
      <c r="L216">
        <v>15</v>
      </c>
    </row>
    <row r="217" spans="1:12" x14ac:dyDescent="0.25">
      <c r="A217">
        <v>2022</v>
      </c>
      <c r="B217" t="s">
        <v>1360</v>
      </c>
      <c r="C217" t="s">
        <v>327</v>
      </c>
      <c r="D217" t="s">
        <v>2</v>
      </c>
      <c r="E217" t="s">
        <v>22</v>
      </c>
      <c r="F217">
        <v>10.7</v>
      </c>
      <c r="G217">
        <v>181.8</v>
      </c>
      <c r="H217">
        <v>-25.299999999999983</v>
      </c>
      <c r="I217">
        <v>7.6000000000000227</v>
      </c>
      <c r="J217">
        <v>11</v>
      </c>
      <c r="K217">
        <v>11</v>
      </c>
      <c r="L217">
        <v>17</v>
      </c>
    </row>
    <row r="218" spans="1:12" x14ac:dyDescent="0.25">
      <c r="A218">
        <v>2022</v>
      </c>
      <c r="B218" t="s">
        <v>1361</v>
      </c>
      <c r="C218" t="s">
        <v>347</v>
      </c>
      <c r="D218" t="s">
        <v>2</v>
      </c>
      <c r="E218" t="s">
        <v>75</v>
      </c>
      <c r="F218">
        <v>10.8</v>
      </c>
      <c r="G218">
        <v>140.4</v>
      </c>
      <c r="H218">
        <v>-66.699999999999989</v>
      </c>
      <c r="I218">
        <v>2.7000000000000171</v>
      </c>
      <c r="J218">
        <v>-30.400000000000006</v>
      </c>
      <c r="K218">
        <v>43</v>
      </c>
      <c r="L218">
        <v>13</v>
      </c>
    </row>
    <row r="219" spans="1:12" x14ac:dyDescent="0.25">
      <c r="A219">
        <v>2022</v>
      </c>
      <c r="B219" t="s">
        <v>1362</v>
      </c>
      <c r="C219" t="s">
        <v>319</v>
      </c>
      <c r="D219" t="s">
        <v>2</v>
      </c>
      <c r="E219" t="s">
        <v>18</v>
      </c>
      <c r="F219">
        <v>12.2</v>
      </c>
      <c r="G219">
        <v>207.1</v>
      </c>
      <c r="H219">
        <v>0</v>
      </c>
      <c r="I219">
        <v>7.1999999999999886</v>
      </c>
      <c r="J219">
        <v>36.299999999999983</v>
      </c>
      <c r="K219">
        <v>1</v>
      </c>
      <c r="L219">
        <v>17</v>
      </c>
    </row>
    <row r="220" spans="1:12" x14ac:dyDescent="0.25">
      <c r="A220">
        <v>2022</v>
      </c>
      <c r="B220" t="s">
        <v>1363</v>
      </c>
      <c r="C220" t="s">
        <v>318</v>
      </c>
      <c r="D220" t="s">
        <v>2</v>
      </c>
      <c r="E220" t="s">
        <v>78</v>
      </c>
      <c r="F220">
        <v>12.2</v>
      </c>
      <c r="G220">
        <v>208</v>
      </c>
      <c r="H220">
        <v>0.90000000000000568</v>
      </c>
      <c r="I220">
        <v>0.90000000000000568</v>
      </c>
      <c r="J220">
        <v>37.199999999999989</v>
      </c>
      <c r="K220">
        <v>3</v>
      </c>
      <c r="L220">
        <v>17</v>
      </c>
    </row>
    <row r="221" spans="1:12" x14ac:dyDescent="0.25">
      <c r="A221">
        <v>2022</v>
      </c>
      <c r="B221" t="s">
        <v>1365</v>
      </c>
      <c r="C221" t="s">
        <v>344</v>
      </c>
      <c r="D221" t="s">
        <v>2</v>
      </c>
      <c r="E221" t="s">
        <v>111</v>
      </c>
      <c r="F221">
        <v>10.3</v>
      </c>
      <c r="G221">
        <v>143.6</v>
      </c>
      <c r="H221">
        <v>-63.5</v>
      </c>
      <c r="I221">
        <v>1</v>
      </c>
      <c r="J221">
        <v>-27.200000000000017</v>
      </c>
      <c r="K221" t="e">
        <v>#N/A</v>
      </c>
      <c r="L221">
        <v>14</v>
      </c>
    </row>
    <row r="222" spans="1:12" x14ac:dyDescent="0.25">
      <c r="A222">
        <v>2022</v>
      </c>
      <c r="B222" t="s">
        <v>1366</v>
      </c>
      <c r="C222" t="s">
        <v>351</v>
      </c>
      <c r="D222" t="s">
        <v>2</v>
      </c>
      <c r="E222" t="s">
        <v>34</v>
      </c>
      <c r="F222">
        <v>13.1</v>
      </c>
      <c r="G222">
        <v>131</v>
      </c>
      <c r="H222">
        <v>-76.099999999999994</v>
      </c>
      <c r="I222">
        <v>3.5999999999999943</v>
      </c>
      <c r="J222">
        <v>-39.800000000000011</v>
      </c>
      <c r="K222">
        <v>35</v>
      </c>
      <c r="L222">
        <v>10</v>
      </c>
    </row>
    <row r="223" spans="1:12" x14ac:dyDescent="0.25">
      <c r="A223">
        <v>2022</v>
      </c>
      <c r="B223" t="s">
        <v>1367</v>
      </c>
      <c r="C223" t="s">
        <v>330</v>
      </c>
      <c r="D223" t="s">
        <v>2</v>
      </c>
      <c r="E223" t="s">
        <v>44</v>
      </c>
      <c r="F223">
        <v>11.4</v>
      </c>
      <c r="G223">
        <v>170.7</v>
      </c>
      <c r="H223">
        <v>-36.400000000000006</v>
      </c>
      <c r="I223">
        <v>3.0999999999999943</v>
      </c>
      <c r="J223">
        <v>-0.10000000000002274</v>
      </c>
      <c r="K223">
        <v>12</v>
      </c>
      <c r="L223">
        <v>15</v>
      </c>
    </row>
    <row r="224" spans="1:12" x14ac:dyDescent="0.25">
      <c r="A224">
        <v>2022</v>
      </c>
      <c r="B224" t="s">
        <v>1368</v>
      </c>
      <c r="C224" t="s">
        <v>323</v>
      </c>
      <c r="D224" t="s">
        <v>2</v>
      </c>
      <c r="E224" t="s">
        <v>59</v>
      </c>
      <c r="F224">
        <v>11.2</v>
      </c>
      <c r="G224">
        <v>190.5</v>
      </c>
      <c r="H224">
        <v>-16.599999999999994</v>
      </c>
      <c r="I224">
        <v>1.6999999999999886</v>
      </c>
      <c r="J224">
        <v>19.699999999999989</v>
      </c>
      <c r="K224">
        <v>22</v>
      </c>
      <c r="L224">
        <v>17</v>
      </c>
    </row>
    <row r="225" spans="1:12" x14ac:dyDescent="0.25">
      <c r="A225">
        <v>2022</v>
      </c>
      <c r="B225" t="s">
        <v>1369</v>
      </c>
      <c r="C225" t="s">
        <v>341</v>
      </c>
      <c r="D225" t="s">
        <v>2</v>
      </c>
      <c r="E225" t="s">
        <v>34</v>
      </c>
      <c r="F225">
        <v>11.2</v>
      </c>
      <c r="G225">
        <v>145</v>
      </c>
      <c r="H225">
        <v>-62.099999999999994</v>
      </c>
      <c r="I225">
        <v>0.19999999999998863</v>
      </c>
      <c r="J225">
        <v>-25.800000000000011</v>
      </c>
      <c r="K225">
        <v>22</v>
      </c>
      <c r="L225">
        <v>13</v>
      </c>
    </row>
    <row r="226" spans="1:12" x14ac:dyDescent="0.25">
      <c r="A226">
        <v>2022</v>
      </c>
      <c r="B226" t="s">
        <v>1370</v>
      </c>
      <c r="C226" t="s">
        <v>331</v>
      </c>
      <c r="D226" t="s">
        <v>2</v>
      </c>
      <c r="E226" t="s">
        <v>24</v>
      </c>
      <c r="F226">
        <v>9.9</v>
      </c>
      <c r="G226">
        <v>167.6</v>
      </c>
      <c r="H226">
        <v>-39.5</v>
      </c>
      <c r="I226">
        <v>0.59999999999999432</v>
      </c>
      <c r="J226">
        <v>-3.2000000000000171</v>
      </c>
      <c r="K226">
        <v>21</v>
      </c>
      <c r="L226">
        <v>16</v>
      </c>
    </row>
    <row r="227" spans="1:12" x14ac:dyDescent="0.25">
      <c r="A227">
        <v>2022</v>
      </c>
      <c r="B227" t="s">
        <v>1371</v>
      </c>
      <c r="C227" t="s">
        <v>325</v>
      </c>
      <c r="D227" t="s">
        <v>2</v>
      </c>
      <c r="E227" t="s">
        <v>68</v>
      </c>
      <c r="F227">
        <v>12.5</v>
      </c>
      <c r="G227">
        <v>186.9</v>
      </c>
      <c r="H227">
        <v>-20.199999999999989</v>
      </c>
      <c r="I227">
        <v>1.2000000000000171</v>
      </c>
      <c r="J227">
        <v>16.099999999999994</v>
      </c>
      <c r="K227">
        <v>26</v>
      </c>
      <c r="L227">
        <v>15</v>
      </c>
    </row>
    <row r="228" spans="1:12" x14ac:dyDescent="0.25">
      <c r="A228">
        <v>2022</v>
      </c>
      <c r="B228" t="s">
        <v>1372</v>
      </c>
      <c r="C228" t="s">
        <v>356</v>
      </c>
      <c r="D228" t="s">
        <v>2</v>
      </c>
      <c r="E228" t="s">
        <v>64</v>
      </c>
      <c r="F228">
        <v>13.3</v>
      </c>
      <c r="G228">
        <v>119.7</v>
      </c>
      <c r="H228">
        <v>-87.399999999999991</v>
      </c>
      <c r="I228">
        <v>2.1000000000000085</v>
      </c>
      <c r="J228">
        <v>-51.100000000000009</v>
      </c>
      <c r="K228">
        <v>7</v>
      </c>
      <c r="L228">
        <v>9</v>
      </c>
    </row>
    <row r="229" spans="1:12" x14ac:dyDescent="0.25">
      <c r="A229">
        <v>2022</v>
      </c>
      <c r="B229" t="s">
        <v>1373</v>
      </c>
      <c r="C229" t="s">
        <v>329</v>
      </c>
      <c r="D229" t="s">
        <v>2</v>
      </c>
      <c r="E229" t="s">
        <v>68</v>
      </c>
      <c r="F229">
        <v>11.4</v>
      </c>
      <c r="G229">
        <v>170.8</v>
      </c>
      <c r="H229">
        <v>-36.299999999999983</v>
      </c>
      <c r="I229">
        <v>0.10000000000002274</v>
      </c>
      <c r="J229">
        <v>0</v>
      </c>
      <c r="K229">
        <v>15</v>
      </c>
      <c r="L229">
        <v>15</v>
      </c>
    </row>
    <row r="230" spans="1:12" x14ac:dyDescent="0.25">
      <c r="A230">
        <v>2022</v>
      </c>
      <c r="B230" t="s">
        <v>1374</v>
      </c>
      <c r="C230" t="s">
        <v>320</v>
      </c>
      <c r="D230" t="s">
        <v>2</v>
      </c>
      <c r="E230" t="s">
        <v>28</v>
      </c>
      <c r="F230">
        <v>11.8</v>
      </c>
      <c r="G230">
        <v>199.9</v>
      </c>
      <c r="H230">
        <v>-7.1999999999999886</v>
      </c>
      <c r="I230">
        <v>1</v>
      </c>
      <c r="J230">
        <v>29.099999999999994</v>
      </c>
      <c r="K230">
        <v>5</v>
      </c>
      <c r="L230">
        <v>17</v>
      </c>
    </row>
    <row r="231" spans="1:12" x14ac:dyDescent="0.25">
      <c r="A231">
        <v>2022</v>
      </c>
      <c r="B231" t="s">
        <v>1375</v>
      </c>
      <c r="C231" t="s">
        <v>345</v>
      </c>
      <c r="D231" t="s">
        <v>2</v>
      </c>
      <c r="E231" t="s">
        <v>70</v>
      </c>
      <c r="F231">
        <v>8.4</v>
      </c>
      <c r="G231">
        <v>142.6</v>
      </c>
      <c r="H231">
        <v>-64.5</v>
      </c>
      <c r="I231">
        <v>2.0999999999999943</v>
      </c>
      <c r="J231">
        <v>-28.200000000000017</v>
      </c>
      <c r="K231">
        <v>6</v>
      </c>
      <c r="L231">
        <v>17</v>
      </c>
    </row>
    <row r="232" spans="1:12" x14ac:dyDescent="0.25">
      <c r="A232">
        <v>2022</v>
      </c>
      <c r="B232" t="s">
        <v>1376</v>
      </c>
      <c r="C232" t="s">
        <v>355</v>
      </c>
      <c r="D232" t="s">
        <v>2</v>
      </c>
      <c r="E232" t="s">
        <v>50</v>
      </c>
      <c r="F232">
        <v>10.199999999999999</v>
      </c>
      <c r="G232">
        <v>122.5</v>
      </c>
      <c r="H232">
        <v>-84.6</v>
      </c>
      <c r="I232">
        <v>2.7999999999999972</v>
      </c>
      <c r="J232">
        <v>-48.300000000000011</v>
      </c>
      <c r="K232">
        <v>12</v>
      </c>
      <c r="L232">
        <v>12</v>
      </c>
    </row>
    <row r="233" spans="1:12" x14ac:dyDescent="0.25">
      <c r="A233">
        <v>2022</v>
      </c>
      <c r="B233" t="s">
        <v>1378</v>
      </c>
      <c r="C233" t="s">
        <v>322</v>
      </c>
      <c r="D233" t="s">
        <v>2</v>
      </c>
      <c r="E233" t="s">
        <v>22</v>
      </c>
      <c r="F233">
        <v>12.2</v>
      </c>
      <c r="G233">
        <v>195.3</v>
      </c>
      <c r="H233">
        <v>-11.799999999999983</v>
      </c>
      <c r="I233">
        <v>4.8000000000000114</v>
      </c>
      <c r="J233">
        <v>24.5</v>
      </c>
      <c r="K233">
        <v>1</v>
      </c>
      <c r="L233">
        <v>16</v>
      </c>
    </row>
    <row r="234" spans="1:12" x14ac:dyDescent="0.25">
      <c r="A234">
        <v>2022</v>
      </c>
      <c r="B234" t="s">
        <v>1377</v>
      </c>
      <c r="C234" t="s">
        <v>348</v>
      </c>
      <c r="D234" t="s">
        <v>2</v>
      </c>
      <c r="E234" t="s">
        <v>66</v>
      </c>
      <c r="F234">
        <v>8.1</v>
      </c>
      <c r="G234">
        <v>137.69999999999999</v>
      </c>
      <c r="H234">
        <v>-69.400000000000006</v>
      </c>
      <c r="I234">
        <v>1.0999999999999943</v>
      </c>
      <c r="J234">
        <v>-33.100000000000023</v>
      </c>
      <c r="K234">
        <v>21</v>
      </c>
      <c r="L234">
        <v>17</v>
      </c>
    </row>
    <row r="235" spans="1:12" x14ac:dyDescent="0.25">
      <c r="A235">
        <v>2022</v>
      </c>
      <c r="B235" t="s">
        <v>1379</v>
      </c>
      <c r="C235" t="s">
        <v>324</v>
      </c>
      <c r="D235" t="s">
        <v>2</v>
      </c>
      <c r="E235" t="s">
        <v>75</v>
      </c>
      <c r="F235">
        <v>11.1</v>
      </c>
      <c r="G235">
        <v>188.8</v>
      </c>
      <c r="H235">
        <v>-18.299999999999983</v>
      </c>
      <c r="I235">
        <v>1.9000000000000057</v>
      </c>
      <c r="J235">
        <v>18</v>
      </c>
      <c r="K235">
        <v>2</v>
      </c>
      <c r="L235">
        <v>17</v>
      </c>
    </row>
    <row r="236" spans="1:12" x14ac:dyDescent="0.25">
      <c r="A236">
        <v>2022</v>
      </c>
      <c r="B236" t="s">
        <v>1380</v>
      </c>
      <c r="C236" t="s">
        <v>332</v>
      </c>
      <c r="D236" t="s">
        <v>2</v>
      </c>
      <c r="E236" t="s">
        <v>91</v>
      </c>
      <c r="F236">
        <v>10.4</v>
      </c>
      <c r="G236">
        <v>167</v>
      </c>
      <c r="H236">
        <v>-40.099999999999994</v>
      </c>
      <c r="I236">
        <v>3.0999999999999943</v>
      </c>
      <c r="J236">
        <v>-3.8000000000000114</v>
      </c>
      <c r="K236">
        <v>19</v>
      </c>
      <c r="L236">
        <v>16</v>
      </c>
    </row>
    <row r="237" spans="1:12" x14ac:dyDescent="0.25">
      <c r="A237">
        <v>2022</v>
      </c>
      <c r="B237" t="s">
        <v>1381</v>
      </c>
      <c r="C237" t="s">
        <v>359</v>
      </c>
      <c r="D237" t="s">
        <v>2</v>
      </c>
      <c r="E237" t="s">
        <v>59</v>
      </c>
      <c r="F237">
        <v>9.4</v>
      </c>
      <c r="G237">
        <v>113.1</v>
      </c>
      <c r="H237">
        <v>-94</v>
      </c>
      <c r="I237">
        <v>7.6999999999999886</v>
      </c>
      <c r="J237">
        <v>-57.700000000000017</v>
      </c>
      <c r="K237" t="e">
        <v>#N/A</v>
      </c>
      <c r="L237">
        <v>12</v>
      </c>
    </row>
    <row r="238" spans="1:12" x14ac:dyDescent="0.25">
      <c r="A238">
        <v>2022</v>
      </c>
      <c r="B238" t="s">
        <v>1382</v>
      </c>
      <c r="C238" t="s">
        <v>346</v>
      </c>
      <c r="D238" t="s">
        <v>2</v>
      </c>
      <c r="E238" t="s">
        <v>66</v>
      </c>
      <c r="F238">
        <v>8.3000000000000007</v>
      </c>
      <c r="G238">
        <v>140.5</v>
      </c>
      <c r="H238">
        <v>-66.599999999999994</v>
      </c>
      <c r="I238">
        <v>9.9999999999994316E-2</v>
      </c>
      <c r="J238">
        <v>-30.300000000000011</v>
      </c>
      <c r="K238">
        <v>1</v>
      </c>
      <c r="L238">
        <v>17</v>
      </c>
    </row>
    <row r="239" spans="1:12" x14ac:dyDescent="0.25">
      <c r="A239">
        <v>2022</v>
      </c>
      <c r="B239" t="s">
        <v>1383</v>
      </c>
      <c r="C239" t="s">
        <v>336</v>
      </c>
      <c r="D239" t="s">
        <v>2</v>
      </c>
      <c r="E239" t="s">
        <v>16</v>
      </c>
      <c r="F239">
        <v>9.8000000000000007</v>
      </c>
      <c r="G239">
        <v>147.6</v>
      </c>
      <c r="H239">
        <v>-59.5</v>
      </c>
      <c r="I239">
        <v>0.79999999999998295</v>
      </c>
      <c r="J239">
        <v>-23.200000000000017</v>
      </c>
      <c r="K239">
        <v>16</v>
      </c>
      <c r="L239">
        <v>15</v>
      </c>
    </row>
    <row r="240" spans="1:12" x14ac:dyDescent="0.25">
      <c r="A240">
        <v>2022</v>
      </c>
      <c r="B240" t="s">
        <v>1384</v>
      </c>
      <c r="C240" t="s">
        <v>358</v>
      </c>
      <c r="D240" t="s">
        <v>2</v>
      </c>
      <c r="E240" t="s">
        <v>48</v>
      </c>
      <c r="F240">
        <v>9</v>
      </c>
      <c r="G240">
        <v>117.1</v>
      </c>
      <c r="H240">
        <v>-90</v>
      </c>
      <c r="I240">
        <v>4</v>
      </c>
      <c r="J240">
        <v>-53.700000000000017</v>
      </c>
      <c r="K240">
        <v>11</v>
      </c>
      <c r="L240">
        <v>13</v>
      </c>
    </row>
    <row r="241" spans="1:12" x14ac:dyDescent="0.25">
      <c r="A241">
        <v>2022</v>
      </c>
      <c r="B241" t="s">
        <v>1386</v>
      </c>
      <c r="C241" t="s">
        <v>338</v>
      </c>
      <c r="D241" t="s">
        <v>2</v>
      </c>
      <c r="E241" t="s">
        <v>57</v>
      </c>
      <c r="F241">
        <v>9.1</v>
      </c>
      <c r="G241">
        <v>146.30000000000001</v>
      </c>
      <c r="H241">
        <v>-60.799999999999983</v>
      </c>
      <c r="I241">
        <v>0.30000000000001137</v>
      </c>
      <c r="J241">
        <v>-24.5</v>
      </c>
      <c r="K241">
        <v>8</v>
      </c>
      <c r="L241">
        <v>15</v>
      </c>
    </row>
    <row r="242" spans="1:12" x14ac:dyDescent="0.25">
      <c r="A242">
        <v>2022</v>
      </c>
      <c r="B242" t="s">
        <v>1387</v>
      </c>
      <c r="C242" t="s">
        <v>389</v>
      </c>
      <c r="D242" t="s">
        <v>2</v>
      </c>
      <c r="E242" t="s">
        <v>64</v>
      </c>
      <c r="F242">
        <v>6.5</v>
      </c>
      <c r="G242">
        <v>71.599999999999994</v>
      </c>
      <c r="H242">
        <v>-135.5</v>
      </c>
      <c r="I242">
        <v>0.79999999999999716</v>
      </c>
      <c r="J242">
        <v>-99.200000000000017</v>
      </c>
      <c r="K242" t="e">
        <v>#N/A</v>
      </c>
      <c r="L242">
        <v>11</v>
      </c>
    </row>
    <row r="243" spans="1:12" x14ac:dyDescent="0.25">
      <c r="A243">
        <v>2022</v>
      </c>
      <c r="B243" t="s">
        <v>1388</v>
      </c>
      <c r="C243" t="s">
        <v>423</v>
      </c>
      <c r="D243" t="s">
        <v>2</v>
      </c>
      <c r="E243" t="s">
        <v>46</v>
      </c>
      <c r="F243">
        <v>14.4</v>
      </c>
      <c r="G243">
        <v>43.1</v>
      </c>
      <c r="H243">
        <v>-164</v>
      </c>
      <c r="I243">
        <v>0.89999999999999858</v>
      </c>
      <c r="J243">
        <v>-127.70000000000002</v>
      </c>
      <c r="K243">
        <v>5</v>
      </c>
      <c r="L243">
        <v>3</v>
      </c>
    </row>
    <row r="244" spans="1:12" x14ac:dyDescent="0.25">
      <c r="A244">
        <v>2022</v>
      </c>
      <c r="B244" t="s">
        <v>1390</v>
      </c>
      <c r="C244" t="s">
        <v>352</v>
      </c>
      <c r="D244" t="s">
        <v>2</v>
      </c>
      <c r="E244" t="s">
        <v>44</v>
      </c>
      <c r="F244">
        <v>8.5</v>
      </c>
      <c r="G244">
        <v>127.4</v>
      </c>
      <c r="H244">
        <v>-79.699999999999989</v>
      </c>
      <c r="I244">
        <v>1.7000000000000028</v>
      </c>
      <c r="J244">
        <v>-43.400000000000006</v>
      </c>
      <c r="K244">
        <v>25</v>
      </c>
      <c r="L244">
        <v>15</v>
      </c>
    </row>
    <row r="245" spans="1:12" x14ac:dyDescent="0.25">
      <c r="A245">
        <v>2022</v>
      </c>
      <c r="B245" t="s">
        <v>1392</v>
      </c>
      <c r="C245" t="s">
        <v>337</v>
      </c>
      <c r="D245" t="s">
        <v>2</v>
      </c>
      <c r="E245" t="s">
        <v>61</v>
      </c>
      <c r="F245">
        <v>10.5</v>
      </c>
      <c r="G245">
        <v>146.80000000000001</v>
      </c>
      <c r="H245">
        <v>-60.299999999999983</v>
      </c>
      <c r="I245">
        <v>0.5</v>
      </c>
      <c r="J245">
        <v>-24</v>
      </c>
      <c r="K245">
        <v>1</v>
      </c>
      <c r="L245">
        <v>13</v>
      </c>
    </row>
    <row r="246" spans="1:12" x14ac:dyDescent="0.25">
      <c r="A246">
        <v>2022</v>
      </c>
      <c r="B246" t="s">
        <v>1393</v>
      </c>
      <c r="C246" t="s">
        <v>387</v>
      </c>
      <c r="D246" t="s">
        <v>2</v>
      </c>
      <c r="E246" t="s">
        <v>53</v>
      </c>
      <c r="F246">
        <v>7.9</v>
      </c>
      <c r="G246">
        <v>78.599999999999994</v>
      </c>
      <c r="H246">
        <v>-128.5</v>
      </c>
      <c r="I246">
        <v>1.8999999999999915</v>
      </c>
      <c r="J246">
        <v>-92.200000000000017</v>
      </c>
      <c r="K246">
        <v>1</v>
      </c>
      <c r="L246">
        <v>10</v>
      </c>
    </row>
    <row r="247" spans="1:12" x14ac:dyDescent="0.25">
      <c r="A247">
        <v>2022</v>
      </c>
      <c r="B247" t="s">
        <v>1394</v>
      </c>
      <c r="C247" t="s">
        <v>416</v>
      </c>
      <c r="D247" t="s">
        <v>2</v>
      </c>
      <c r="E247" t="s">
        <v>13</v>
      </c>
      <c r="F247">
        <v>5.5</v>
      </c>
      <c r="G247">
        <v>49.3</v>
      </c>
      <c r="H247">
        <v>-157.80000000000001</v>
      </c>
      <c r="I247">
        <v>0.59999999999999432</v>
      </c>
      <c r="J247">
        <v>-121.50000000000001</v>
      </c>
      <c r="K247">
        <v>1</v>
      </c>
      <c r="L247">
        <v>9</v>
      </c>
    </row>
    <row r="248" spans="1:12" x14ac:dyDescent="0.25">
      <c r="A248">
        <v>2022</v>
      </c>
      <c r="B248" t="s">
        <v>1395</v>
      </c>
      <c r="C248" t="s">
        <v>339</v>
      </c>
      <c r="D248" t="s">
        <v>2</v>
      </c>
      <c r="E248" t="s">
        <v>20</v>
      </c>
      <c r="F248">
        <v>8.6</v>
      </c>
      <c r="G248">
        <v>146</v>
      </c>
      <c r="H248">
        <v>-61.099999999999994</v>
      </c>
      <c r="I248">
        <v>1</v>
      </c>
      <c r="J248">
        <v>-24.800000000000011</v>
      </c>
      <c r="K248">
        <v>1</v>
      </c>
      <c r="L248">
        <v>17</v>
      </c>
    </row>
    <row r="249" spans="1:12" x14ac:dyDescent="0.25">
      <c r="A249">
        <v>2022</v>
      </c>
      <c r="B249" t="s">
        <v>1397</v>
      </c>
      <c r="C249" t="s">
        <v>397</v>
      </c>
      <c r="D249" t="s">
        <v>2</v>
      </c>
      <c r="E249" t="s">
        <v>50</v>
      </c>
      <c r="F249">
        <v>8.4</v>
      </c>
      <c r="G249">
        <v>67.400000000000006</v>
      </c>
      <c r="H249">
        <v>-139.69999999999999</v>
      </c>
      <c r="I249">
        <v>0.5</v>
      </c>
      <c r="J249">
        <v>-103.4</v>
      </c>
      <c r="K249" t="e">
        <v>#N/A</v>
      </c>
      <c r="L249">
        <v>8</v>
      </c>
    </row>
    <row r="250" spans="1:12" x14ac:dyDescent="0.25">
      <c r="A250">
        <v>2022</v>
      </c>
      <c r="B250" t="s">
        <v>1398</v>
      </c>
      <c r="C250" t="s">
        <v>335</v>
      </c>
      <c r="D250" t="s">
        <v>2</v>
      </c>
      <c r="E250" t="s">
        <v>28</v>
      </c>
      <c r="F250">
        <v>9.8000000000000007</v>
      </c>
      <c r="G250">
        <v>157.1</v>
      </c>
      <c r="H250">
        <v>-50</v>
      </c>
      <c r="I250">
        <v>9.5</v>
      </c>
      <c r="J250">
        <v>-13.700000000000017</v>
      </c>
      <c r="K250" t="e">
        <v>#N/A</v>
      </c>
      <c r="L250">
        <v>16</v>
      </c>
    </row>
    <row r="251" spans="1:12" x14ac:dyDescent="0.25">
      <c r="A251">
        <v>2022</v>
      </c>
      <c r="B251" t="s">
        <v>1399</v>
      </c>
      <c r="C251" t="s">
        <v>383</v>
      </c>
      <c r="D251" t="s">
        <v>2</v>
      </c>
      <c r="E251" t="s">
        <v>24</v>
      </c>
      <c r="F251">
        <v>7.4</v>
      </c>
      <c r="G251">
        <v>81.5</v>
      </c>
      <c r="H251">
        <v>-125.6</v>
      </c>
      <c r="I251">
        <v>0.20000000000000284</v>
      </c>
      <c r="J251">
        <v>-89.300000000000011</v>
      </c>
      <c r="K251">
        <v>4</v>
      </c>
      <c r="L251">
        <v>11</v>
      </c>
    </row>
    <row r="252" spans="1:12" x14ac:dyDescent="0.25">
      <c r="A252">
        <v>2022</v>
      </c>
      <c r="B252" t="s">
        <v>1401</v>
      </c>
      <c r="C252" t="s">
        <v>342</v>
      </c>
      <c r="D252" t="s">
        <v>2</v>
      </c>
      <c r="E252" t="s">
        <v>38</v>
      </c>
      <c r="F252">
        <v>9.6999999999999993</v>
      </c>
      <c r="G252">
        <v>144.80000000000001</v>
      </c>
      <c r="H252">
        <v>-62.299999999999983</v>
      </c>
      <c r="I252">
        <v>0.5</v>
      </c>
      <c r="J252">
        <v>-26</v>
      </c>
      <c r="K252">
        <v>2</v>
      </c>
      <c r="L252">
        <v>14</v>
      </c>
    </row>
    <row r="253" spans="1:12" x14ac:dyDescent="0.25">
      <c r="A253">
        <v>2022</v>
      </c>
      <c r="B253" t="s">
        <v>1402</v>
      </c>
      <c r="C253" t="s">
        <v>379</v>
      </c>
      <c r="D253" t="s">
        <v>2</v>
      </c>
      <c r="E253" t="s">
        <v>55</v>
      </c>
      <c r="F253">
        <v>7.6</v>
      </c>
      <c r="G253">
        <v>83.2</v>
      </c>
      <c r="H253">
        <v>-123.89999999999999</v>
      </c>
      <c r="I253">
        <v>1.2000000000000028</v>
      </c>
      <c r="J253">
        <v>-87.600000000000009</v>
      </c>
      <c r="K253" t="e">
        <v>#N/A</v>
      </c>
      <c r="L253">
        <v>10</v>
      </c>
    </row>
    <row r="254" spans="1:12" x14ac:dyDescent="0.25">
      <c r="A254">
        <v>2022</v>
      </c>
      <c r="B254" t="s">
        <v>1403</v>
      </c>
      <c r="C254" t="s">
        <v>377</v>
      </c>
      <c r="D254" t="s">
        <v>2</v>
      </c>
      <c r="E254" t="s">
        <v>48</v>
      </c>
      <c r="F254">
        <v>6.1</v>
      </c>
      <c r="G254">
        <v>85.9</v>
      </c>
      <c r="H254">
        <v>-121.19999999999999</v>
      </c>
      <c r="I254">
        <v>1</v>
      </c>
      <c r="J254">
        <v>-84.9</v>
      </c>
      <c r="K254">
        <v>1</v>
      </c>
      <c r="L254">
        <v>14</v>
      </c>
    </row>
    <row r="255" spans="1:12" x14ac:dyDescent="0.25">
      <c r="A255">
        <v>2022</v>
      </c>
      <c r="B255" t="s">
        <v>1404</v>
      </c>
      <c r="C255" t="s">
        <v>340</v>
      </c>
      <c r="D255" t="s">
        <v>2</v>
      </c>
      <c r="E255" t="s">
        <v>55</v>
      </c>
      <c r="F255">
        <v>8.5</v>
      </c>
      <c r="G255">
        <v>145</v>
      </c>
      <c r="H255">
        <v>-62.099999999999994</v>
      </c>
      <c r="I255">
        <v>0</v>
      </c>
      <c r="J255">
        <v>-25.800000000000011</v>
      </c>
      <c r="K255">
        <v>7</v>
      </c>
      <c r="L255">
        <v>16</v>
      </c>
    </row>
    <row r="256" spans="1:12" x14ac:dyDescent="0.25">
      <c r="A256">
        <v>2022</v>
      </c>
      <c r="B256" t="s">
        <v>1405</v>
      </c>
      <c r="C256" t="s">
        <v>362</v>
      </c>
      <c r="D256" t="s">
        <v>2</v>
      </c>
      <c r="E256" t="s">
        <v>13</v>
      </c>
      <c r="F256">
        <v>6</v>
      </c>
      <c r="G256">
        <v>101.4</v>
      </c>
      <c r="H256">
        <v>-105.69999999999999</v>
      </c>
      <c r="I256">
        <v>2.6000000000000085</v>
      </c>
      <c r="J256">
        <v>-69.400000000000006</v>
      </c>
      <c r="K256">
        <v>1</v>
      </c>
      <c r="L256">
        <v>17</v>
      </c>
    </row>
    <row r="257" spans="1:12" x14ac:dyDescent="0.25">
      <c r="A257">
        <v>2022</v>
      </c>
      <c r="B257" t="s">
        <v>1406</v>
      </c>
      <c r="C257" t="s">
        <v>385</v>
      </c>
      <c r="D257" t="s">
        <v>2</v>
      </c>
      <c r="E257" t="s">
        <v>111</v>
      </c>
      <c r="F257">
        <v>6.2</v>
      </c>
      <c r="G257">
        <v>80.599999999999994</v>
      </c>
      <c r="H257">
        <v>-126.5</v>
      </c>
      <c r="I257">
        <v>0.79999999999999716</v>
      </c>
      <c r="J257">
        <v>-90.200000000000017</v>
      </c>
      <c r="K257" t="e">
        <v>#N/A</v>
      </c>
      <c r="L257">
        <v>13</v>
      </c>
    </row>
    <row r="258" spans="1:12" x14ac:dyDescent="0.25">
      <c r="A258">
        <v>2022</v>
      </c>
      <c r="B258" t="s">
        <v>1407</v>
      </c>
      <c r="C258" t="s">
        <v>432</v>
      </c>
      <c r="D258" t="s">
        <v>2</v>
      </c>
      <c r="E258" t="s">
        <v>13</v>
      </c>
      <c r="F258">
        <v>2</v>
      </c>
      <c r="G258">
        <v>32.4</v>
      </c>
      <c r="H258">
        <v>-174.7</v>
      </c>
      <c r="I258">
        <v>1.2999999999999972</v>
      </c>
      <c r="J258">
        <v>-138.4</v>
      </c>
      <c r="K258">
        <v>1</v>
      </c>
      <c r="L258">
        <v>16</v>
      </c>
    </row>
    <row r="259" spans="1:12" x14ac:dyDescent="0.25">
      <c r="A259">
        <v>2022</v>
      </c>
      <c r="B259" t="s">
        <v>1408</v>
      </c>
      <c r="C259" t="s">
        <v>374</v>
      </c>
      <c r="D259" t="s">
        <v>2</v>
      </c>
      <c r="E259" t="s">
        <v>57</v>
      </c>
      <c r="F259">
        <v>6.7</v>
      </c>
      <c r="G259">
        <v>87.4</v>
      </c>
      <c r="H259">
        <v>-119.69999999999999</v>
      </c>
      <c r="I259">
        <v>0.30000000000001137</v>
      </c>
      <c r="J259">
        <v>-83.4</v>
      </c>
      <c r="K259" t="e">
        <v>#N/A</v>
      </c>
      <c r="L259">
        <v>13</v>
      </c>
    </row>
    <row r="260" spans="1:12" x14ac:dyDescent="0.25">
      <c r="A260">
        <v>2022</v>
      </c>
      <c r="B260" t="s">
        <v>1409</v>
      </c>
      <c r="C260" t="s">
        <v>402</v>
      </c>
      <c r="D260" t="s">
        <v>2</v>
      </c>
      <c r="E260" t="s">
        <v>61</v>
      </c>
      <c r="F260">
        <v>6.1</v>
      </c>
      <c r="G260">
        <v>61</v>
      </c>
      <c r="H260">
        <v>-146.1</v>
      </c>
      <c r="I260">
        <v>0.20000000000000284</v>
      </c>
      <c r="J260">
        <v>-109.80000000000001</v>
      </c>
      <c r="K260">
        <v>7</v>
      </c>
      <c r="L260">
        <v>10</v>
      </c>
    </row>
    <row r="261" spans="1:12" x14ac:dyDescent="0.25">
      <c r="A261">
        <v>2022</v>
      </c>
      <c r="B261" t="s">
        <v>1411</v>
      </c>
      <c r="C261" t="s">
        <v>343</v>
      </c>
      <c r="D261" t="s">
        <v>2</v>
      </c>
      <c r="E261" t="s">
        <v>59</v>
      </c>
      <c r="F261">
        <v>8.5</v>
      </c>
      <c r="G261">
        <v>144.30000000000001</v>
      </c>
      <c r="H261">
        <v>-62.799999999999983</v>
      </c>
      <c r="I261">
        <v>0.70000000000001705</v>
      </c>
      <c r="J261">
        <v>-26.5</v>
      </c>
      <c r="K261" t="e">
        <v>#N/A</v>
      </c>
      <c r="L261">
        <v>17</v>
      </c>
    </row>
    <row r="262" spans="1:12" x14ac:dyDescent="0.25">
      <c r="A262">
        <v>2022</v>
      </c>
      <c r="B262" t="s">
        <v>1412</v>
      </c>
      <c r="C262" t="s">
        <v>354</v>
      </c>
      <c r="D262" t="s">
        <v>2</v>
      </c>
      <c r="E262" t="s">
        <v>26</v>
      </c>
      <c r="F262">
        <v>7.4</v>
      </c>
      <c r="G262">
        <v>125.6</v>
      </c>
      <c r="H262">
        <v>-81.5</v>
      </c>
      <c r="I262">
        <v>3.0999999999999943</v>
      </c>
      <c r="J262">
        <v>-45.200000000000017</v>
      </c>
      <c r="K262" t="e">
        <v>#N/A</v>
      </c>
      <c r="L262">
        <v>17</v>
      </c>
    </row>
    <row r="263" spans="1:12" x14ac:dyDescent="0.25">
      <c r="A263">
        <v>2022</v>
      </c>
      <c r="B263" t="s">
        <v>1413</v>
      </c>
      <c r="C263" t="s">
        <v>398</v>
      </c>
      <c r="D263" t="s">
        <v>2</v>
      </c>
      <c r="E263" t="s">
        <v>73</v>
      </c>
      <c r="F263">
        <v>6.7</v>
      </c>
      <c r="G263">
        <v>66.900000000000006</v>
      </c>
      <c r="H263">
        <v>-140.19999999999999</v>
      </c>
      <c r="I263">
        <v>1.8000000000000114</v>
      </c>
      <c r="J263">
        <v>-103.9</v>
      </c>
      <c r="K263" t="e">
        <v>#N/A</v>
      </c>
      <c r="L263">
        <v>10</v>
      </c>
    </row>
    <row r="264" spans="1:12" x14ac:dyDescent="0.25">
      <c r="A264">
        <v>2022</v>
      </c>
      <c r="B264" t="s">
        <v>1414</v>
      </c>
      <c r="C264" t="s">
        <v>392</v>
      </c>
      <c r="D264" t="s">
        <v>2</v>
      </c>
      <c r="E264" t="s">
        <v>78</v>
      </c>
      <c r="F264">
        <v>4.4000000000000004</v>
      </c>
      <c r="G264">
        <v>69.599999999999994</v>
      </c>
      <c r="H264">
        <v>-137.5</v>
      </c>
      <c r="I264">
        <v>0.59999999999999432</v>
      </c>
      <c r="J264">
        <v>-101.20000000000002</v>
      </c>
      <c r="K264">
        <v>2</v>
      </c>
      <c r="L264">
        <v>16</v>
      </c>
    </row>
    <row r="265" spans="1:12" x14ac:dyDescent="0.25">
      <c r="A265">
        <v>2022</v>
      </c>
      <c r="B265" t="s">
        <v>1415</v>
      </c>
      <c r="C265" t="s">
        <v>349</v>
      </c>
      <c r="D265" t="s">
        <v>2</v>
      </c>
      <c r="E265" t="s">
        <v>78</v>
      </c>
      <c r="F265">
        <v>8</v>
      </c>
      <c r="G265">
        <v>136.6</v>
      </c>
      <c r="H265">
        <v>-70.5</v>
      </c>
      <c r="I265">
        <v>3.2999999999999829</v>
      </c>
      <c r="J265">
        <v>-34.200000000000017</v>
      </c>
      <c r="K265" t="e">
        <v>#N/A</v>
      </c>
      <c r="L265">
        <v>17</v>
      </c>
    </row>
    <row r="266" spans="1:12" x14ac:dyDescent="0.25">
      <c r="A266">
        <v>2022</v>
      </c>
      <c r="B266" t="s">
        <v>1417</v>
      </c>
      <c r="C266" t="s">
        <v>381</v>
      </c>
      <c r="D266" t="s">
        <v>2</v>
      </c>
      <c r="E266" t="s">
        <v>30</v>
      </c>
      <c r="F266">
        <v>9.1</v>
      </c>
      <c r="G266">
        <v>81.7</v>
      </c>
      <c r="H266">
        <v>-125.39999999999999</v>
      </c>
      <c r="I266">
        <v>0.10000000000000853</v>
      </c>
      <c r="J266">
        <v>-89.100000000000009</v>
      </c>
      <c r="K266" t="e">
        <v>#N/A</v>
      </c>
      <c r="L266">
        <v>9</v>
      </c>
    </row>
    <row r="267" spans="1:12" x14ac:dyDescent="0.25">
      <c r="A267">
        <v>2022</v>
      </c>
      <c r="B267" t="s">
        <v>1418</v>
      </c>
      <c r="C267" t="s">
        <v>461</v>
      </c>
      <c r="D267" t="s">
        <v>2</v>
      </c>
      <c r="E267" t="s">
        <v>32</v>
      </c>
      <c r="F267">
        <v>2.4</v>
      </c>
      <c r="G267">
        <v>14.6</v>
      </c>
      <c r="H267">
        <v>-192.5</v>
      </c>
      <c r="I267">
        <v>0.19999999999999929</v>
      </c>
      <c r="J267">
        <v>-156.20000000000002</v>
      </c>
      <c r="K267" t="e">
        <v>#N/A</v>
      </c>
      <c r="L267">
        <v>6</v>
      </c>
    </row>
    <row r="268" spans="1:12" x14ac:dyDescent="0.25">
      <c r="A268">
        <v>2022</v>
      </c>
      <c r="B268" t="s">
        <v>1419</v>
      </c>
      <c r="C268" t="s">
        <v>419</v>
      </c>
      <c r="D268" t="s">
        <v>2</v>
      </c>
      <c r="E268" t="s">
        <v>40</v>
      </c>
      <c r="F268">
        <v>7.7</v>
      </c>
      <c r="G268">
        <v>46</v>
      </c>
      <c r="H268">
        <v>-161.1</v>
      </c>
      <c r="I268">
        <v>0.70000000000000284</v>
      </c>
      <c r="J268">
        <v>-124.80000000000001</v>
      </c>
      <c r="K268">
        <v>7</v>
      </c>
      <c r="L268">
        <v>6</v>
      </c>
    </row>
    <row r="269" spans="1:12" x14ac:dyDescent="0.25">
      <c r="A269">
        <v>2022</v>
      </c>
      <c r="B269" t="s">
        <v>1420</v>
      </c>
      <c r="C269" t="s">
        <v>373</v>
      </c>
      <c r="D269" t="s">
        <v>2</v>
      </c>
      <c r="E269" t="s">
        <v>53</v>
      </c>
      <c r="F269">
        <v>5.2</v>
      </c>
      <c r="G269">
        <v>89.2</v>
      </c>
      <c r="H269">
        <v>-117.89999999999999</v>
      </c>
      <c r="I269">
        <v>1.7999999999999972</v>
      </c>
      <c r="J269">
        <v>-81.600000000000009</v>
      </c>
      <c r="K269">
        <v>3</v>
      </c>
      <c r="L269">
        <v>17</v>
      </c>
    </row>
    <row r="270" spans="1:12" x14ac:dyDescent="0.25">
      <c r="A270">
        <v>2022</v>
      </c>
      <c r="B270" t="s">
        <v>1421</v>
      </c>
      <c r="C270" t="s">
        <v>376</v>
      </c>
      <c r="D270" t="s">
        <v>2</v>
      </c>
      <c r="E270" t="s">
        <v>46</v>
      </c>
      <c r="F270">
        <v>7.2</v>
      </c>
      <c r="G270">
        <v>86.5</v>
      </c>
      <c r="H270">
        <v>-120.6</v>
      </c>
      <c r="I270">
        <v>0.59999999999999432</v>
      </c>
      <c r="J270">
        <v>-84.300000000000011</v>
      </c>
      <c r="K270" t="e">
        <v>#N/A</v>
      </c>
      <c r="L270">
        <v>12</v>
      </c>
    </row>
    <row r="271" spans="1:12" x14ac:dyDescent="0.25">
      <c r="A271">
        <v>2022</v>
      </c>
      <c r="B271" t="s">
        <v>1422</v>
      </c>
      <c r="C271" t="s">
        <v>364</v>
      </c>
      <c r="D271" t="s">
        <v>2</v>
      </c>
      <c r="E271" t="s">
        <v>68</v>
      </c>
      <c r="F271">
        <v>7.5</v>
      </c>
      <c r="G271">
        <v>98.1</v>
      </c>
      <c r="H271">
        <v>-109</v>
      </c>
      <c r="I271">
        <v>0.5</v>
      </c>
      <c r="J271">
        <v>-72.700000000000017</v>
      </c>
      <c r="K271" t="e">
        <v>#N/A</v>
      </c>
      <c r="L271">
        <v>13</v>
      </c>
    </row>
    <row r="272" spans="1:12" x14ac:dyDescent="0.25">
      <c r="A272">
        <v>2022</v>
      </c>
      <c r="B272" t="s">
        <v>1423</v>
      </c>
      <c r="C272" t="s">
        <v>369</v>
      </c>
      <c r="D272" t="s">
        <v>2</v>
      </c>
      <c r="E272" t="s">
        <v>91</v>
      </c>
      <c r="F272">
        <v>5.7</v>
      </c>
      <c r="G272">
        <v>91.8</v>
      </c>
      <c r="H272">
        <v>-115.3</v>
      </c>
      <c r="I272">
        <v>0.70000000000000284</v>
      </c>
      <c r="J272">
        <v>-79.000000000000014</v>
      </c>
      <c r="K272" t="e">
        <v>#N/A</v>
      </c>
      <c r="L272">
        <v>16</v>
      </c>
    </row>
    <row r="273" spans="1:12" x14ac:dyDescent="0.25">
      <c r="A273">
        <v>2022</v>
      </c>
      <c r="B273" t="s">
        <v>1425</v>
      </c>
      <c r="C273" t="s">
        <v>353</v>
      </c>
      <c r="D273" t="s">
        <v>2</v>
      </c>
      <c r="E273" t="s">
        <v>70</v>
      </c>
      <c r="F273">
        <v>7.4</v>
      </c>
      <c r="G273">
        <v>125.7</v>
      </c>
      <c r="H273">
        <v>-81.399999999999991</v>
      </c>
      <c r="I273">
        <v>0.10000000000000853</v>
      </c>
      <c r="J273">
        <v>-45.100000000000009</v>
      </c>
      <c r="K273" t="e">
        <v>#N/A</v>
      </c>
      <c r="L273">
        <v>16</v>
      </c>
    </row>
    <row r="274" spans="1:12" x14ac:dyDescent="0.25">
      <c r="A274">
        <v>2022</v>
      </c>
      <c r="B274" t="s">
        <v>1426</v>
      </c>
      <c r="C274" t="s">
        <v>380</v>
      </c>
      <c r="D274" t="s">
        <v>2</v>
      </c>
      <c r="E274" t="s">
        <v>24</v>
      </c>
      <c r="F274">
        <v>5.5</v>
      </c>
      <c r="G274">
        <v>82</v>
      </c>
      <c r="H274">
        <v>-125.1</v>
      </c>
      <c r="I274">
        <v>0.29999999999999716</v>
      </c>
      <c r="J274">
        <v>-88.800000000000011</v>
      </c>
      <c r="K274">
        <v>1</v>
      </c>
      <c r="L274">
        <v>15</v>
      </c>
    </row>
    <row r="275" spans="1:12" x14ac:dyDescent="0.25">
      <c r="A275">
        <v>2022</v>
      </c>
      <c r="B275" t="s">
        <v>1428</v>
      </c>
      <c r="C275" t="s">
        <v>366</v>
      </c>
      <c r="D275" t="s">
        <v>2</v>
      </c>
      <c r="E275" t="s">
        <v>32</v>
      </c>
      <c r="F275">
        <v>5.9</v>
      </c>
      <c r="G275">
        <v>93.9</v>
      </c>
      <c r="H275">
        <v>-113.19999999999999</v>
      </c>
      <c r="I275">
        <v>0.90000000000000568</v>
      </c>
      <c r="J275">
        <v>-76.900000000000006</v>
      </c>
      <c r="K275" t="e">
        <v>#N/A</v>
      </c>
      <c r="L275">
        <v>16</v>
      </c>
    </row>
    <row r="276" spans="1:12" x14ac:dyDescent="0.25">
      <c r="A276">
        <v>2022</v>
      </c>
      <c r="B276" t="s">
        <v>1427</v>
      </c>
      <c r="C276" t="s">
        <v>384</v>
      </c>
      <c r="D276" t="s">
        <v>2</v>
      </c>
      <c r="E276" t="s">
        <v>38</v>
      </c>
      <c r="F276">
        <v>10.199999999999999</v>
      </c>
      <c r="G276">
        <v>81.3</v>
      </c>
      <c r="H276">
        <v>-125.8</v>
      </c>
      <c r="I276">
        <v>0.70000000000000284</v>
      </c>
      <c r="J276">
        <v>-89.500000000000014</v>
      </c>
      <c r="K276" t="e">
        <v>#N/A</v>
      </c>
      <c r="L276">
        <v>8</v>
      </c>
    </row>
    <row r="277" spans="1:12" x14ac:dyDescent="0.25">
      <c r="A277">
        <v>2022</v>
      </c>
      <c r="B277" t="s">
        <v>1429</v>
      </c>
      <c r="C277" t="s">
        <v>382</v>
      </c>
      <c r="D277" t="s">
        <v>2</v>
      </c>
      <c r="E277" t="s">
        <v>38</v>
      </c>
      <c r="F277">
        <v>6.3</v>
      </c>
      <c r="G277">
        <v>81.599999999999994</v>
      </c>
      <c r="H277">
        <v>-125.5</v>
      </c>
      <c r="I277">
        <v>9.9999999999994316E-2</v>
      </c>
      <c r="J277">
        <v>-89.200000000000017</v>
      </c>
      <c r="K277" t="e">
        <v>#N/A</v>
      </c>
      <c r="L277">
        <v>13</v>
      </c>
    </row>
    <row r="278" spans="1:12" x14ac:dyDescent="0.25">
      <c r="A278">
        <v>2022</v>
      </c>
      <c r="B278" t="s">
        <v>1430</v>
      </c>
      <c r="C278" t="s">
        <v>360</v>
      </c>
      <c r="D278" t="s">
        <v>2</v>
      </c>
      <c r="E278" t="s">
        <v>30</v>
      </c>
      <c r="F278">
        <v>8.1</v>
      </c>
      <c r="G278">
        <v>105.4</v>
      </c>
      <c r="H278">
        <v>-101.69999999999999</v>
      </c>
      <c r="I278">
        <v>1.4000000000000057</v>
      </c>
      <c r="J278">
        <v>-65.400000000000006</v>
      </c>
      <c r="K278" t="e">
        <v>#N/A</v>
      </c>
      <c r="L278">
        <v>13</v>
      </c>
    </row>
    <row r="279" spans="1:12" x14ac:dyDescent="0.25">
      <c r="A279">
        <v>2022</v>
      </c>
      <c r="B279" t="s">
        <v>1431</v>
      </c>
      <c r="C279" t="s">
        <v>395</v>
      </c>
      <c r="D279" t="s">
        <v>2</v>
      </c>
      <c r="E279" t="s">
        <v>66</v>
      </c>
      <c r="F279">
        <v>6.8</v>
      </c>
      <c r="G279">
        <v>68.400000000000006</v>
      </c>
      <c r="H279">
        <v>-138.69999999999999</v>
      </c>
      <c r="I279">
        <v>0.40000000000000568</v>
      </c>
      <c r="J279">
        <v>-102.4</v>
      </c>
      <c r="K279" t="e">
        <v>#N/A</v>
      </c>
      <c r="L279">
        <v>9</v>
      </c>
    </row>
    <row r="280" spans="1:12" x14ac:dyDescent="0.25">
      <c r="A280">
        <v>2022</v>
      </c>
      <c r="B280" t="s">
        <v>1433</v>
      </c>
      <c r="C280" t="s">
        <v>357</v>
      </c>
      <c r="D280" t="s">
        <v>2</v>
      </c>
      <c r="E280" t="s">
        <v>30</v>
      </c>
      <c r="F280">
        <v>6.9</v>
      </c>
      <c r="G280">
        <v>117.6</v>
      </c>
      <c r="H280">
        <v>-89.5</v>
      </c>
      <c r="I280">
        <v>0.5</v>
      </c>
      <c r="J280">
        <v>-53.200000000000017</v>
      </c>
      <c r="K280" t="e">
        <v>#N/A</v>
      </c>
      <c r="L280">
        <v>16</v>
      </c>
    </row>
    <row r="281" spans="1:12" x14ac:dyDescent="0.25">
      <c r="A281">
        <v>2022</v>
      </c>
      <c r="B281" t="s">
        <v>1434</v>
      </c>
      <c r="C281" t="s">
        <v>439</v>
      </c>
      <c r="D281" t="s">
        <v>2</v>
      </c>
      <c r="E281" t="s">
        <v>16</v>
      </c>
      <c r="F281">
        <v>2.9</v>
      </c>
      <c r="G281">
        <v>29.1</v>
      </c>
      <c r="H281">
        <v>-178</v>
      </c>
      <c r="I281">
        <v>0.60000000000000142</v>
      </c>
      <c r="J281">
        <v>-141.70000000000002</v>
      </c>
      <c r="K281" t="e">
        <v>#N/A</v>
      </c>
      <c r="L281">
        <v>10</v>
      </c>
    </row>
    <row r="282" spans="1:12" x14ac:dyDescent="0.25">
      <c r="A282">
        <v>2022</v>
      </c>
      <c r="B282" t="s">
        <v>1435</v>
      </c>
      <c r="C282" t="s">
        <v>350</v>
      </c>
      <c r="D282" t="s">
        <v>2</v>
      </c>
      <c r="E282" t="s">
        <v>34</v>
      </c>
      <c r="F282">
        <v>8.3000000000000007</v>
      </c>
      <c r="G282">
        <v>133.30000000000001</v>
      </c>
      <c r="H282">
        <v>-73.799999999999983</v>
      </c>
      <c r="I282">
        <v>2.3000000000000114</v>
      </c>
      <c r="J282">
        <v>-37.5</v>
      </c>
      <c r="K282" t="e">
        <v>#N/A</v>
      </c>
      <c r="L282">
        <v>16</v>
      </c>
    </row>
    <row r="283" spans="1:12" x14ac:dyDescent="0.25">
      <c r="A283">
        <v>2022</v>
      </c>
      <c r="B283" t="s">
        <v>1436</v>
      </c>
      <c r="C283" t="s">
        <v>426</v>
      </c>
      <c r="D283" t="s">
        <v>2</v>
      </c>
      <c r="E283" t="s">
        <v>30</v>
      </c>
      <c r="F283">
        <v>6.7</v>
      </c>
      <c r="G283">
        <v>40.1</v>
      </c>
      <c r="H283">
        <v>-167</v>
      </c>
      <c r="I283">
        <v>1.6000000000000014</v>
      </c>
      <c r="J283">
        <v>-130.70000000000002</v>
      </c>
      <c r="K283" t="e">
        <v>#N/A</v>
      </c>
      <c r="L283">
        <v>6</v>
      </c>
    </row>
    <row r="284" spans="1:12" x14ac:dyDescent="0.25">
      <c r="A284">
        <v>2022</v>
      </c>
      <c r="B284" t="s">
        <v>1437</v>
      </c>
      <c r="C284" t="s">
        <v>390</v>
      </c>
      <c r="D284" t="s">
        <v>2</v>
      </c>
      <c r="E284" t="s">
        <v>57</v>
      </c>
      <c r="F284">
        <v>4.4000000000000004</v>
      </c>
      <c r="G284">
        <v>70.8</v>
      </c>
      <c r="H284">
        <v>-136.30000000000001</v>
      </c>
      <c r="I284">
        <v>0.59999999999999432</v>
      </c>
      <c r="J284">
        <v>-100.00000000000001</v>
      </c>
      <c r="K284" t="e">
        <v>#N/A</v>
      </c>
      <c r="L284">
        <v>16</v>
      </c>
    </row>
    <row r="285" spans="1:12" x14ac:dyDescent="0.25">
      <c r="A285">
        <v>2022</v>
      </c>
      <c r="B285" t="s">
        <v>1438</v>
      </c>
      <c r="C285" t="s">
        <v>409</v>
      </c>
      <c r="D285" t="s">
        <v>2</v>
      </c>
      <c r="E285" t="s">
        <v>57</v>
      </c>
      <c r="F285">
        <v>4.5999999999999996</v>
      </c>
      <c r="G285">
        <v>55.3</v>
      </c>
      <c r="H285">
        <v>-151.80000000000001</v>
      </c>
      <c r="I285">
        <v>1.0999999999999943</v>
      </c>
      <c r="J285">
        <v>-115.50000000000001</v>
      </c>
      <c r="K285" t="e">
        <v>#N/A</v>
      </c>
      <c r="L285">
        <v>12</v>
      </c>
    </row>
    <row r="286" spans="1:12" x14ac:dyDescent="0.25">
      <c r="A286">
        <v>2022</v>
      </c>
      <c r="B286" t="s">
        <v>1439</v>
      </c>
      <c r="C286" t="s">
        <v>400</v>
      </c>
      <c r="D286" t="s">
        <v>2</v>
      </c>
      <c r="E286" t="s">
        <v>73</v>
      </c>
      <c r="F286">
        <v>4.5999999999999996</v>
      </c>
      <c r="G286">
        <v>64.8</v>
      </c>
      <c r="H286">
        <v>-142.30000000000001</v>
      </c>
      <c r="I286">
        <v>9.9999999999994316E-2</v>
      </c>
      <c r="J286">
        <v>-106.00000000000001</v>
      </c>
      <c r="K286" t="e">
        <v>#N/A</v>
      </c>
      <c r="L286">
        <v>14</v>
      </c>
    </row>
    <row r="287" spans="1:12" x14ac:dyDescent="0.25">
      <c r="A287">
        <v>2022</v>
      </c>
      <c r="B287" t="s">
        <v>1440</v>
      </c>
      <c r="C287" t="s">
        <v>391</v>
      </c>
      <c r="D287" t="s">
        <v>2</v>
      </c>
      <c r="E287" t="s">
        <v>64</v>
      </c>
      <c r="F287">
        <v>4.4000000000000004</v>
      </c>
      <c r="G287">
        <v>70.2</v>
      </c>
      <c r="H287">
        <v>-136.89999999999998</v>
      </c>
      <c r="I287">
        <v>0.60000000000000853</v>
      </c>
      <c r="J287">
        <v>-100.60000000000001</v>
      </c>
      <c r="K287" t="e">
        <v>#N/A</v>
      </c>
      <c r="L287">
        <v>16</v>
      </c>
    </row>
    <row r="288" spans="1:12" x14ac:dyDescent="0.25">
      <c r="A288">
        <v>2022</v>
      </c>
      <c r="B288" t="s">
        <v>1441</v>
      </c>
      <c r="C288" t="s">
        <v>375</v>
      </c>
      <c r="D288" t="s">
        <v>2</v>
      </c>
      <c r="E288" t="s">
        <v>50</v>
      </c>
      <c r="F288">
        <v>5.4</v>
      </c>
      <c r="G288">
        <v>87.1</v>
      </c>
      <c r="H288">
        <v>-120</v>
      </c>
      <c r="I288">
        <v>0.59999999999999432</v>
      </c>
      <c r="J288">
        <v>-83.700000000000017</v>
      </c>
      <c r="K288" t="e">
        <v>#N/A</v>
      </c>
      <c r="L288">
        <v>16</v>
      </c>
    </row>
    <row r="289" spans="1:12" x14ac:dyDescent="0.25">
      <c r="A289">
        <v>2022</v>
      </c>
      <c r="B289" t="s">
        <v>1442</v>
      </c>
      <c r="C289" t="s">
        <v>378</v>
      </c>
      <c r="D289" t="s">
        <v>2</v>
      </c>
      <c r="E289" t="s">
        <v>32</v>
      </c>
      <c r="F289">
        <v>7.1</v>
      </c>
      <c r="G289">
        <v>84.9</v>
      </c>
      <c r="H289">
        <v>-122.19999999999999</v>
      </c>
      <c r="I289">
        <v>1.7000000000000028</v>
      </c>
      <c r="J289">
        <v>-85.9</v>
      </c>
      <c r="K289" t="e">
        <v>#N/A</v>
      </c>
      <c r="L289">
        <v>12</v>
      </c>
    </row>
    <row r="290" spans="1:12" x14ac:dyDescent="0.25">
      <c r="A290">
        <v>2022</v>
      </c>
      <c r="B290" t="s">
        <v>1446</v>
      </c>
      <c r="C290" t="s">
        <v>393</v>
      </c>
      <c r="D290" t="s">
        <v>2</v>
      </c>
      <c r="E290" t="s">
        <v>55</v>
      </c>
      <c r="F290">
        <v>5.3</v>
      </c>
      <c r="G290">
        <v>69</v>
      </c>
      <c r="H290">
        <v>-138.1</v>
      </c>
      <c r="I290">
        <v>0.29999999999999716</v>
      </c>
      <c r="J290">
        <v>-101.80000000000001</v>
      </c>
      <c r="K290" t="e">
        <v>#N/A</v>
      </c>
      <c r="L290">
        <v>13</v>
      </c>
    </row>
    <row r="291" spans="1:12" x14ac:dyDescent="0.25">
      <c r="A291">
        <v>2022</v>
      </c>
      <c r="B291" t="s">
        <v>1447</v>
      </c>
      <c r="C291" t="s">
        <v>442</v>
      </c>
      <c r="D291" t="s">
        <v>2</v>
      </c>
      <c r="E291" t="s">
        <v>30</v>
      </c>
      <c r="F291">
        <v>9.3000000000000007</v>
      </c>
      <c r="G291">
        <v>27.9</v>
      </c>
      <c r="H291">
        <v>-179.2</v>
      </c>
      <c r="I291">
        <v>1.1999999999999993</v>
      </c>
      <c r="J291">
        <v>-142.9</v>
      </c>
      <c r="K291" t="e">
        <v>#N/A</v>
      </c>
      <c r="L291">
        <v>3</v>
      </c>
    </row>
    <row r="292" spans="1:12" x14ac:dyDescent="0.25">
      <c r="A292">
        <v>2022</v>
      </c>
      <c r="B292" t="s">
        <v>1448</v>
      </c>
      <c r="C292" t="s">
        <v>410</v>
      </c>
      <c r="D292" t="s">
        <v>2</v>
      </c>
      <c r="E292" t="s">
        <v>73</v>
      </c>
      <c r="F292">
        <v>4.5</v>
      </c>
      <c r="G292">
        <v>54.2</v>
      </c>
      <c r="H292">
        <v>-152.89999999999998</v>
      </c>
      <c r="I292">
        <v>0</v>
      </c>
      <c r="J292">
        <v>-116.60000000000001</v>
      </c>
      <c r="K292" t="e">
        <v>#N/A</v>
      </c>
      <c r="L292">
        <v>12</v>
      </c>
    </row>
    <row r="293" spans="1:12" x14ac:dyDescent="0.25">
      <c r="A293">
        <v>2022</v>
      </c>
      <c r="B293" t="s">
        <v>1449</v>
      </c>
      <c r="C293" t="s">
        <v>424</v>
      </c>
      <c r="D293" t="s">
        <v>2</v>
      </c>
      <c r="E293" t="s">
        <v>42</v>
      </c>
      <c r="F293">
        <v>3.5</v>
      </c>
      <c r="G293">
        <v>42.2</v>
      </c>
      <c r="H293">
        <v>-164.89999999999998</v>
      </c>
      <c r="I293">
        <v>0.5</v>
      </c>
      <c r="J293">
        <v>-128.60000000000002</v>
      </c>
      <c r="K293" t="e">
        <v>#N/A</v>
      </c>
      <c r="L293">
        <v>12</v>
      </c>
    </row>
    <row r="294" spans="1:12" x14ac:dyDescent="0.25">
      <c r="A294">
        <v>2022</v>
      </c>
      <c r="B294" t="s">
        <v>1454</v>
      </c>
      <c r="C294" t="s">
        <v>361</v>
      </c>
      <c r="D294" t="s">
        <v>2</v>
      </c>
      <c r="E294" t="s">
        <v>13</v>
      </c>
      <c r="F294">
        <v>6.5</v>
      </c>
      <c r="G294">
        <v>104</v>
      </c>
      <c r="H294">
        <v>-103.1</v>
      </c>
      <c r="I294">
        <v>2.5999999999999943</v>
      </c>
      <c r="J294">
        <v>-66.800000000000011</v>
      </c>
      <c r="K294" t="e">
        <v>#N/A</v>
      </c>
      <c r="L294">
        <v>15</v>
      </c>
    </row>
    <row r="295" spans="1:12" x14ac:dyDescent="0.25">
      <c r="A295">
        <v>2022</v>
      </c>
      <c r="B295" t="s">
        <v>1455</v>
      </c>
      <c r="C295" t="s">
        <v>363</v>
      </c>
      <c r="D295" t="s">
        <v>2</v>
      </c>
      <c r="E295" t="s">
        <v>91</v>
      </c>
      <c r="F295">
        <v>6.2</v>
      </c>
      <c r="G295">
        <v>98.8</v>
      </c>
      <c r="H295">
        <v>-108.3</v>
      </c>
      <c r="I295">
        <v>0.70000000000000284</v>
      </c>
      <c r="J295">
        <v>-72.000000000000014</v>
      </c>
      <c r="K295" t="e">
        <v>#N/A</v>
      </c>
      <c r="L295">
        <v>15</v>
      </c>
    </row>
    <row r="296" spans="1:12" x14ac:dyDescent="0.25">
      <c r="A296">
        <v>2022</v>
      </c>
      <c r="B296" t="s">
        <v>1456</v>
      </c>
      <c r="C296" t="s">
        <v>417</v>
      </c>
      <c r="D296" t="s">
        <v>2</v>
      </c>
      <c r="E296" t="s">
        <v>42</v>
      </c>
      <c r="F296">
        <v>2.9</v>
      </c>
      <c r="G296">
        <v>48.7</v>
      </c>
      <c r="H296">
        <v>-158.39999999999998</v>
      </c>
      <c r="I296">
        <v>1</v>
      </c>
      <c r="J296">
        <v>-122.10000000000001</v>
      </c>
      <c r="K296" t="e">
        <v>#N/A</v>
      </c>
      <c r="L296">
        <v>16</v>
      </c>
    </row>
    <row r="297" spans="1:12" x14ac:dyDescent="0.25">
      <c r="A297">
        <v>2022</v>
      </c>
      <c r="B297" t="s">
        <v>1457</v>
      </c>
      <c r="C297" t="s">
        <v>433</v>
      </c>
      <c r="D297" t="s">
        <v>2</v>
      </c>
      <c r="E297" t="s">
        <v>91</v>
      </c>
      <c r="F297">
        <v>2.1</v>
      </c>
      <c r="G297">
        <v>31.1</v>
      </c>
      <c r="H297">
        <v>-176</v>
      </c>
      <c r="I297">
        <v>0.30000000000000071</v>
      </c>
      <c r="J297">
        <v>-139.70000000000002</v>
      </c>
      <c r="K297" t="e">
        <v>#N/A</v>
      </c>
      <c r="L297">
        <v>14</v>
      </c>
    </row>
    <row r="298" spans="1:12" x14ac:dyDescent="0.25">
      <c r="A298">
        <v>2022</v>
      </c>
      <c r="B298" t="s">
        <v>1458</v>
      </c>
      <c r="C298" t="s">
        <v>405</v>
      </c>
      <c r="D298" t="s">
        <v>2</v>
      </c>
      <c r="E298" t="s">
        <v>55</v>
      </c>
      <c r="F298">
        <v>4.5999999999999996</v>
      </c>
      <c r="G298">
        <v>59.2</v>
      </c>
      <c r="H298">
        <v>-147.89999999999998</v>
      </c>
      <c r="I298">
        <v>0.80000000000000426</v>
      </c>
      <c r="J298">
        <v>-111.60000000000001</v>
      </c>
      <c r="K298" t="e">
        <v>#N/A</v>
      </c>
      <c r="L298">
        <v>13</v>
      </c>
    </row>
    <row r="299" spans="1:12" x14ac:dyDescent="0.25">
      <c r="A299">
        <v>2022</v>
      </c>
      <c r="B299" t="s">
        <v>1459</v>
      </c>
      <c r="C299" t="s">
        <v>396</v>
      </c>
      <c r="D299" t="s">
        <v>2</v>
      </c>
      <c r="E299" t="s">
        <v>18</v>
      </c>
      <c r="F299">
        <v>4</v>
      </c>
      <c r="G299">
        <v>68</v>
      </c>
      <c r="H299">
        <v>-139.1</v>
      </c>
      <c r="I299">
        <v>0.59999999999999432</v>
      </c>
      <c r="J299">
        <v>-102.80000000000001</v>
      </c>
      <c r="K299" t="e">
        <v>#N/A</v>
      </c>
      <c r="L299">
        <v>17</v>
      </c>
    </row>
    <row r="300" spans="1:12" x14ac:dyDescent="0.25">
      <c r="A300">
        <v>2022</v>
      </c>
      <c r="B300" t="s">
        <v>1460</v>
      </c>
      <c r="C300" t="s">
        <v>399</v>
      </c>
      <c r="D300" t="s">
        <v>2</v>
      </c>
      <c r="E300" t="s">
        <v>75</v>
      </c>
      <c r="F300">
        <v>4.0999999999999996</v>
      </c>
      <c r="G300">
        <v>65.099999999999994</v>
      </c>
      <c r="H300">
        <v>-142</v>
      </c>
      <c r="I300">
        <v>0.29999999999999716</v>
      </c>
      <c r="J300">
        <v>-105.70000000000002</v>
      </c>
      <c r="K300" t="e">
        <v>#N/A</v>
      </c>
      <c r="L300">
        <v>16</v>
      </c>
    </row>
    <row r="301" spans="1:12" x14ac:dyDescent="0.25">
      <c r="A301">
        <v>2022</v>
      </c>
      <c r="B301" t="s">
        <v>1461</v>
      </c>
      <c r="C301" t="s">
        <v>370</v>
      </c>
      <c r="D301" t="s">
        <v>2</v>
      </c>
      <c r="E301" t="s">
        <v>64</v>
      </c>
      <c r="F301">
        <v>6.1</v>
      </c>
      <c r="G301">
        <v>91.1</v>
      </c>
      <c r="H301">
        <v>-116</v>
      </c>
      <c r="I301">
        <v>1.0999999999999943</v>
      </c>
      <c r="J301">
        <v>-79.700000000000017</v>
      </c>
      <c r="K301" t="e">
        <v>#N/A</v>
      </c>
      <c r="L301">
        <v>15</v>
      </c>
    </row>
    <row r="302" spans="1:12" x14ac:dyDescent="0.25">
      <c r="A302">
        <v>2022</v>
      </c>
      <c r="B302" t="s">
        <v>1462</v>
      </c>
      <c r="C302" t="s">
        <v>368</v>
      </c>
      <c r="D302" t="s">
        <v>2</v>
      </c>
      <c r="E302" t="s">
        <v>32</v>
      </c>
      <c r="F302">
        <v>5.5</v>
      </c>
      <c r="G302">
        <v>92.7</v>
      </c>
      <c r="H302">
        <v>-114.39999999999999</v>
      </c>
      <c r="I302">
        <v>0.90000000000000568</v>
      </c>
      <c r="J302">
        <v>-78.100000000000009</v>
      </c>
      <c r="K302" t="e">
        <v>#N/A</v>
      </c>
      <c r="L302">
        <v>17</v>
      </c>
    </row>
    <row r="303" spans="1:12" x14ac:dyDescent="0.25">
      <c r="A303">
        <v>2022</v>
      </c>
      <c r="B303" t="s">
        <v>1464</v>
      </c>
      <c r="C303" t="s">
        <v>386</v>
      </c>
      <c r="D303" t="s">
        <v>2</v>
      </c>
      <c r="E303" t="s">
        <v>73</v>
      </c>
      <c r="F303">
        <v>5</v>
      </c>
      <c r="G303">
        <v>79.8</v>
      </c>
      <c r="H303">
        <v>-127.3</v>
      </c>
      <c r="I303">
        <v>1.2000000000000028</v>
      </c>
      <c r="J303">
        <v>-91.000000000000014</v>
      </c>
      <c r="K303" t="e">
        <v>#N/A</v>
      </c>
      <c r="L303">
        <v>16</v>
      </c>
    </row>
    <row r="304" spans="1:12" x14ac:dyDescent="0.25">
      <c r="A304">
        <v>2022</v>
      </c>
      <c r="B304" t="s">
        <v>1465</v>
      </c>
      <c r="C304" t="s">
        <v>438</v>
      </c>
      <c r="D304" t="s">
        <v>2</v>
      </c>
      <c r="E304" t="s">
        <v>44</v>
      </c>
      <c r="F304">
        <v>3</v>
      </c>
      <c r="G304">
        <v>29.8</v>
      </c>
      <c r="H304">
        <v>-177.29999999999998</v>
      </c>
      <c r="I304">
        <v>0.69999999999999929</v>
      </c>
      <c r="J304">
        <v>-141</v>
      </c>
      <c r="K304" t="e">
        <v>#N/A</v>
      </c>
      <c r="L304">
        <v>9</v>
      </c>
    </row>
    <row r="305" spans="1:12" x14ac:dyDescent="0.25">
      <c r="A305">
        <v>2022</v>
      </c>
      <c r="B305" t="s">
        <v>1466</v>
      </c>
      <c r="C305" t="s">
        <v>371</v>
      </c>
      <c r="D305" t="s">
        <v>2</v>
      </c>
      <c r="E305" t="s">
        <v>18</v>
      </c>
      <c r="F305">
        <v>5.3</v>
      </c>
      <c r="G305">
        <v>90</v>
      </c>
      <c r="H305">
        <v>-117.1</v>
      </c>
      <c r="I305">
        <v>0.70000000000000284</v>
      </c>
      <c r="J305">
        <v>-80.800000000000011</v>
      </c>
      <c r="K305" t="e">
        <v>#N/A</v>
      </c>
      <c r="L305">
        <v>16</v>
      </c>
    </row>
    <row r="306" spans="1:12" x14ac:dyDescent="0.25">
      <c r="A306">
        <v>2022</v>
      </c>
      <c r="B306" t="s">
        <v>1468</v>
      </c>
      <c r="C306" t="s">
        <v>394</v>
      </c>
      <c r="D306" t="s">
        <v>2</v>
      </c>
      <c r="E306" t="s">
        <v>16</v>
      </c>
      <c r="F306">
        <v>4.3</v>
      </c>
      <c r="G306">
        <v>68.7</v>
      </c>
      <c r="H306">
        <v>-138.39999999999998</v>
      </c>
      <c r="I306">
        <v>0.29999999999999716</v>
      </c>
      <c r="J306">
        <v>-102.10000000000001</v>
      </c>
      <c r="K306" t="e">
        <v>#N/A</v>
      </c>
      <c r="L306">
        <v>15</v>
      </c>
    </row>
    <row r="307" spans="1:12" x14ac:dyDescent="0.25">
      <c r="A307">
        <v>2022</v>
      </c>
      <c r="B307" t="s">
        <v>1467</v>
      </c>
      <c r="C307" t="s">
        <v>479</v>
      </c>
      <c r="D307" t="s">
        <v>2</v>
      </c>
      <c r="E307" t="s">
        <v>64</v>
      </c>
      <c r="F307">
        <v>2</v>
      </c>
      <c r="G307">
        <v>7.8</v>
      </c>
      <c r="H307">
        <v>-199.29999999999998</v>
      </c>
      <c r="I307">
        <v>0.39999999999999947</v>
      </c>
      <c r="J307">
        <v>-163</v>
      </c>
      <c r="K307" t="e">
        <v>#N/A</v>
      </c>
      <c r="L307">
        <v>4</v>
      </c>
    </row>
    <row r="308" spans="1:12" x14ac:dyDescent="0.25">
      <c r="A308">
        <v>2022</v>
      </c>
      <c r="B308" t="s">
        <v>1470</v>
      </c>
      <c r="C308" t="s">
        <v>401</v>
      </c>
      <c r="D308" t="s">
        <v>2</v>
      </c>
      <c r="E308" t="s">
        <v>38</v>
      </c>
      <c r="F308">
        <v>5</v>
      </c>
      <c r="G308">
        <v>64.7</v>
      </c>
      <c r="H308">
        <v>-142.39999999999998</v>
      </c>
      <c r="I308">
        <v>3.7000000000000028</v>
      </c>
      <c r="J308">
        <v>-106.10000000000001</v>
      </c>
      <c r="K308" t="e">
        <v>#N/A</v>
      </c>
      <c r="L308">
        <v>13</v>
      </c>
    </row>
    <row r="309" spans="1:12" x14ac:dyDescent="0.25">
      <c r="A309">
        <v>2022</v>
      </c>
      <c r="B309" t="s">
        <v>1471</v>
      </c>
      <c r="C309" t="s">
        <v>403</v>
      </c>
      <c r="D309" t="s">
        <v>2</v>
      </c>
      <c r="E309" t="s">
        <v>28</v>
      </c>
      <c r="F309">
        <v>4.0999999999999996</v>
      </c>
      <c r="G309">
        <v>60.8</v>
      </c>
      <c r="H309">
        <v>-146.30000000000001</v>
      </c>
      <c r="I309">
        <v>1.0999999999999943</v>
      </c>
      <c r="J309">
        <v>-110.00000000000001</v>
      </c>
      <c r="K309" t="e">
        <v>#N/A</v>
      </c>
      <c r="L309">
        <v>15</v>
      </c>
    </row>
    <row r="310" spans="1:12" x14ac:dyDescent="0.25">
      <c r="A310">
        <v>2022</v>
      </c>
      <c r="B310" t="s">
        <v>1474</v>
      </c>
      <c r="C310" t="s">
        <v>451</v>
      </c>
      <c r="D310" t="s">
        <v>2</v>
      </c>
      <c r="E310" t="s">
        <v>42</v>
      </c>
      <c r="F310">
        <v>1.6</v>
      </c>
      <c r="G310">
        <v>20.399999999999999</v>
      </c>
      <c r="H310">
        <v>-186.7</v>
      </c>
      <c r="I310">
        <v>0.59999999999999787</v>
      </c>
      <c r="J310">
        <v>-150.4</v>
      </c>
      <c r="K310" t="e">
        <v>#N/A</v>
      </c>
      <c r="L310">
        <v>13</v>
      </c>
    </row>
    <row r="311" spans="1:12" x14ac:dyDescent="0.25">
      <c r="A311">
        <v>2022</v>
      </c>
      <c r="B311" t="s">
        <v>1475</v>
      </c>
      <c r="C311" t="s">
        <v>388</v>
      </c>
      <c r="D311" t="s">
        <v>2</v>
      </c>
      <c r="E311" t="s">
        <v>78</v>
      </c>
      <c r="F311">
        <v>5.9</v>
      </c>
      <c r="G311">
        <v>76.7</v>
      </c>
      <c r="H311">
        <v>-130.39999999999998</v>
      </c>
      <c r="I311">
        <v>5.1000000000000085</v>
      </c>
      <c r="J311">
        <v>-94.100000000000009</v>
      </c>
      <c r="K311" t="e">
        <v>#N/A</v>
      </c>
      <c r="L311">
        <v>13</v>
      </c>
    </row>
    <row r="312" spans="1:12" x14ac:dyDescent="0.25">
      <c r="A312">
        <v>2022</v>
      </c>
      <c r="B312" t="s">
        <v>1476</v>
      </c>
      <c r="C312" t="s">
        <v>367</v>
      </c>
      <c r="D312" t="s">
        <v>2</v>
      </c>
      <c r="E312" t="s">
        <v>53</v>
      </c>
      <c r="F312">
        <v>5.8</v>
      </c>
      <c r="G312">
        <v>93</v>
      </c>
      <c r="H312">
        <v>-114.1</v>
      </c>
      <c r="I312">
        <v>0.29999999999999716</v>
      </c>
      <c r="J312">
        <v>-77.800000000000011</v>
      </c>
      <c r="K312" t="e">
        <v>#N/A</v>
      </c>
      <c r="L312">
        <v>15</v>
      </c>
    </row>
    <row r="313" spans="1:12" x14ac:dyDescent="0.25">
      <c r="A313">
        <v>2022</v>
      </c>
      <c r="B313" t="s">
        <v>1478</v>
      </c>
      <c r="C313" t="s">
        <v>458</v>
      </c>
      <c r="D313" t="s">
        <v>2</v>
      </c>
      <c r="E313" t="s">
        <v>111</v>
      </c>
      <c r="F313">
        <v>4.2</v>
      </c>
      <c r="G313">
        <v>16.7</v>
      </c>
      <c r="H313">
        <v>-190.4</v>
      </c>
      <c r="I313">
        <v>0.59999999999999787</v>
      </c>
      <c r="J313">
        <v>-154.10000000000002</v>
      </c>
      <c r="K313" t="e">
        <v>#N/A</v>
      </c>
      <c r="L313">
        <v>4</v>
      </c>
    </row>
    <row r="314" spans="1:12" x14ac:dyDescent="0.25">
      <c r="A314">
        <v>2022</v>
      </c>
      <c r="B314" t="s">
        <v>1479</v>
      </c>
      <c r="C314" t="s">
        <v>500</v>
      </c>
      <c r="D314" t="s">
        <v>2</v>
      </c>
      <c r="E314" t="s">
        <v>22</v>
      </c>
      <c r="F314">
        <v>1.6</v>
      </c>
      <c r="G314">
        <v>3.1</v>
      </c>
      <c r="H314">
        <v>-204</v>
      </c>
      <c r="I314">
        <v>0</v>
      </c>
      <c r="J314">
        <v>-167.70000000000002</v>
      </c>
      <c r="L314">
        <v>2</v>
      </c>
    </row>
    <row r="315" spans="1:12" x14ac:dyDescent="0.25">
      <c r="A315">
        <v>2022</v>
      </c>
      <c r="B315" t="s">
        <v>1480</v>
      </c>
      <c r="C315" t="s">
        <v>408</v>
      </c>
      <c r="D315" t="s">
        <v>2</v>
      </c>
      <c r="E315" t="s">
        <v>20</v>
      </c>
      <c r="F315">
        <v>6.2</v>
      </c>
      <c r="G315">
        <v>55.7</v>
      </c>
      <c r="H315">
        <v>-151.39999999999998</v>
      </c>
      <c r="I315">
        <v>0.40000000000000568</v>
      </c>
      <c r="J315">
        <v>-115.10000000000001</v>
      </c>
      <c r="K315" t="e">
        <v>#N/A</v>
      </c>
      <c r="L315">
        <v>9</v>
      </c>
    </row>
    <row r="316" spans="1:12" x14ac:dyDescent="0.25">
      <c r="A316">
        <v>2022</v>
      </c>
      <c r="B316" t="s">
        <v>1481</v>
      </c>
      <c r="C316" t="s">
        <v>440</v>
      </c>
      <c r="D316" t="s">
        <v>2</v>
      </c>
      <c r="E316" t="s">
        <v>50</v>
      </c>
      <c r="F316">
        <v>1.9</v>
      </c>
      <c r="G316">
        <v>28.5</v>
      </c>
      <c r="H316">
        <v>-178.6</v>
      </c>
      <c r="I316">
        <v>0.10000000000000142</v>
      </c>
      <c r="J316">
        <v>-142.30000000000001</v>
      </c>
      <c r="K316" t="e">
        <v>#N/A</v>
      </c>
      <c r="L316">
        <v>14</v>
      </c>
    </row>
    <row r="317" spans="1:12" x14ac:dyDescent="0.25">
      <c r="A317">
        <v>2022</v>
      </c>
      <c r="B317" t="s">
        <v>1482</v>
      </c>
      <c r="C317" t="s">
        <v>477</v>
      </c>
      <c r="D317" t="s">
        <v>2</v>
      </c>
      <c r="E317" t="s">
        <v>68</v>
      </c>
      <c r="F317">
        <v>1.7</v>
      </c>
      <c r="G317">
        <v>8.3000000000000007</v>
      </c>
      <c r="H317">
        <v>-198.79999999999998</v>
      </c>
      <c r="I317">
        <v>0.30000000000000071</v>
      </c>
      <c r="J317">
        <v>-162.5</v>
      </c>
      <c r="K317" t="e">
        <v>#N/A</v>
      </c>
      <c r="L317">
        <v>5</v>
      </c>
    </row>
    <row r="318" spans="1:12" x14ac:dyDescent="0.25">
      <c r="A318">
        <v>2022</v>
      </c>
      <c r="B318" t="s">
        <v>1483</v>
      </c>
      <c r="C318" t="s">
        <v>430</v>
      </c>
      <c r="D318" t="s">
        <v>2</v>
      </c>
      <c r="E318" t="s">
        <v>70</v>
      </c>
      <c r="F318">
        <v>2.7</v>
      </c>
      <c r="G318">
        <v>34.700000000000003</v>
      </c>
      <c r="H318">
        <v>-172.39999999999998</v>
      </c>
      <c r="I318">
        <v>1.3000000000000043</v>
      </c>
      <c r="J318">
        <v>-136.10000000000002</v>
      </c>
      <c r="K318" t="e">
        <v>#N/A</v>
      </c>
      <c r="L318">
        <v>13</v>
      </c>
    </row>
    <row r="319" spans="1:12" x14ac:dyDescent="0.25">
      <c r="A319">
        <v>2022</v>
      </c>
      <c r="B319" t="s">
        <v>1484</v>
      </c>
      <c r="C319" t="s">
        <v>413</v>
      </c>
      <c r="D319" t="s">
        <v>2</v>
      </c>
      <c r="E319" t="s">
        <v>13</v>
      </c>
      <c r="F319">
        <v>3</v>
      </c>
      <c r="G319">
        <v>51</v>
      </c>
      <c r="H319">
        <v>-156.1</v>
      </c>
      <c r="I319">
        <v>0.39999999999999858</v>
      </c>
      <c r="J319">
        <v>-119.80000000000001</v>
      </c>
      <c r="K319" t="e">
        <v>#N/A</v>
      </c>
      <c r="L319">
        <v>17</v>
      </c>
    </row>
    <row r="320" spans="1:12" x14ac:dyDescent="0.25">
      <c r="A320">
        <v>2022</v>
      </c>
      <c r="B320" t="s">
        <v>1485</v>
      </c>
      <c r="C320" t="s">
        <v>437</v>
      </c>
      <c r="D320" t="s">
        <v>2</v>
      </c>
      <c r="E320" t="s">
        <v>59</v>
      </c>
      <c r="F320">
        <v>3.4</v>
      </c>
      <c r="G320">
        <v>30.3</v>
      </c>
      <c r="H320">
        <v>-176.79999999999998</v>
      </c>
      <c r="I320">
        <v>0.5</v>
      </c>
      <c r="J320">
        <v>-140.5</v>
      </c>
      <c r="K320" t="e">
        <v>#N/A</v>
      </c>
      <c r="L320">
        <v>9</v>
      </c>
    </row>
    <row r="321" spans="1:12" x14ac:dyDescent="0.25">
      <c r="A321">
        <v>2022</v>
      </c>
      <c r="B321" t="s">
        <v>1486</v>
      </c>
      <c r="C321" t="s">
        <v>549</v>
      </c>
      <c r="D321" t="s">
        <v>2</v>
      </c>
      <c r="E321" t="s">
        <v>13</v>
      </c>
      <c r="F321">
        <v>0</v>
      </c>
      <c r="G321">
        <v>0</v>
      </c>
      <c r="H321">
        <v>-207.1</v>
      </c>
      <c r="I321">
        <v>0</v>
      </c>
      <c r="J321">
        <v>-170.8</v>
      </c>
      <c r="L321">
        <v>2</v>
      </c>
    </row>
    <row r="322" spans="1:12" x14ac:dyDescent="0.25">
      <c r="A322">
        <v>2022</v>
      </c>
      <c r="B322" t="s">
        <v>1488</v>
      </c>
      <c r="C322" t="s">
        <v>431</v>
      </c>
      <c r="D322" t="s">
        <v>2</v>
      </c>
      <c r="E322" t="s">
        <v>78</v>
      </c>
      <c r="F322">
        <v>2.2000000000000002</v>
      </c>
      <c r="G322">
        <v>33.4</v>
      </c>
      <c r="H322">
        <v>-173.7</v>
      </c>
      <c r="I322">
        <v>1</v>
      </c>
      <c r="J322">
        <v>-137.4</v>
      </c>
      <c r="K322" t="e">
        <v>#N/A</v>
      </c>
      <c r="L322">
        <v>15</v>
      </c>
    </row>
    <row r="323" spans="1:12" x14ac:dyDescent="0.25">
      <c r="A323">
        <v>2022</v>
      </c>
      <c r="B323" t="s">
        <v>1489</v>
      </c>
      <c r="C323" t="s">
        <v>365</v>
      </c>
      <c r="D323" t="s">
        <v>2</v>
      </c>
      <c r="E323" t="s">
        <v>40</v>
      </c>
      <c r="F323">
        <v>7</v>
      </c>
      <c r="G323">
        <v>97.6</v>
      </c>
      <c r="H323">
        <v>-109.5</v>
      </c>
      <c r="I323">
        <v>3.6999999999999886</v>
      </c>
      <c r="J323">
        <v>-73.200000000000017</v>
      </c>
      <c r="K323" t="e">
        <v>#N/A</v>
      </c>
      <c r="L323">
        <v>14</v>
      </c>
    </row>
    <row r="324" spans="1:12" x14ac:dyDescent="0.25">
      <c r="A324">
        <v>2022</v>
      </c>
      <c r="B324" t="s">
        <v>1492</v>
      </c>
      <c r="C324" t="s">
        <v>525</v>
      </c>
      <c r="D324" t="s">
        <v>2</v>
      </c>
      <c r="E324" t="s">
        <v>16</v>
      </c>
      <c r="F324">
        <v>0.1</v>
      </c>
      <c r="G324">
        <v>0.3</v>
      </c>
      <c r="H324">
        <v>-206.79999999999998</v>
      </c>
      <c r="I324">
        <v>0.3</v>
      </c>
      <c r="J324">
        <v>-170.5</v>
      </c>
      <c r="L324">
        <v>4</v>
      </c>
    </row>
    <row r="325" spans="1:12" x14ac:dyDescent="0.25">
      <c r="A325">
        <v>2022</v>
      </c>
      <c r="B325" t="s">
        <v>1493</v>
      </c>
      <c r="C325" t="s">
        <v>480</v>
      </c>
      <c r="D325" t="s">
        <v>2</v>
      </c>
      <c r="E325" t="s">
        <v>34</v>
      </c>
      <c r="F325">
        <v>3.7</v>
      </c>
      <c r="G325">
        <v>7.4</v>
      </c>
      <c r="H325">
        <v>-199.7</v>
      </c>
      <c r="I325">
        <v>0</v>
      </c>
      <c r="J325">
        <v>-163.4</v>
      </c>
      <c r="K325" t="e">
        <v>#N/A</v>
      </c>
      <c r="L325">
        <v>2</v>
      </c>
    </row>
    <row r="326" spans="1:12" x14ac:dyDescent="0.25">
      <c r="A326">
        <v>2022</v>
      </c>
      <c r="B326" t="s">
        <v>1494</v>
      </c>
      <c r="C326" t="s">
        <v>539</v>
      </c>
      <c r="D326" t="s">
        <v>2</v>
      </c>
      <c r="E326" t="s">
        <v>18</v>
      </c>
      <c r="F326">
        <v>0</v>
      </c>
      <c r="G326">
        <v>0</v>
      </c>
      <c r="H326">
        <v>-207.1</v>
      </c>
      <c r="I326">
        <v>0</v>
      </c>
      <c r="J326">
        <v>-170.8</v>
      </c>
      <c r="L326">
        <v>17</v>
      </c>
    </row>
    <row r="327" spans="1:12" x14ac:dyDescent="0.25">
      <c r="A327">
        <v>2022</v>
      </c>
      <c r="B327" t="s">
        <v>1495</v>
      </c>
      <c r="C327" t="s">
        <v>428</v>
      </c>
      <c r="D327" t="s">
        <v>2</v>
      </c>
      <c r="E327" t="s">
        <v>26</v>
      </c>
      <c r="F327">
        <v>2.1</v>
      </c>
      <c r="G327">
        <v>35.6</v>
      </c>
      <c r="H327">
        <v>-171.5</v>
      </c>
      <c r="I327">
        <v>0.60000000000000142</v>
      </c>
      <c r="J327">
        <v>-135.20000000000002</v>
      </c>
      <c r="K327" t="e">
        <v>#N/A</v>
      </c>
      <c r="L327">
        <v>17</v>
      </c>
    </row>
    <row r="328" spans="1:12" x14ac:dyDescent="0.25">
      <c r="A328">
        <v>2022</v>
      </c>
      <c r="B328" t="s">
        <v>1497</v>
      </c>
      <c r="C328" t="s">
        <v>487</v>
      </c>
      <c r="D328" t="s">
        <v>2</v>
      </c>
      <c r="E328" t="s">
        <v>30</v>
      </c>
      <c r="F328">
        <v>1.3</v>
      </c>
      <c r="G328">
        <v>6.5</v>
      </c>
      <c r="H328">
        <v>-200.6</v>
      </c>
      <c r="I328">
        <v>1.0999999999999996</v>
      </c>
      <c r="J328">
        <v>-164.3</v>
      </c>
      <c r="L328">
        <v>5</v>
      </c>
    </row>
    <row r="329" spans="1:12" x14ac:dyDescent="0.25">
      <c r="A329">
        <v>2022</v>
      </c>
      <c r="B329" t="s">
        <v>1496</v>
      </c>
      <c r="C329" t="s">
        <v>502</v>
      </c>
      <c r="D329" t="s">
        <v>2</v>
      </c>
      <c r="E329" t="s">
        <v>46</v>
      </c>
      <c r="F329">
        <v>0.8</v>
      </c>
      <c r="G329">
        <v>3</v>
      </c>
      <c r="H329">
        <v>-204.1</v>
      </c>
      <c r="I329">
        <v>0</v>
      </c>
      <c r="J329">
        <v>-167.8</v>
      </c>
      <c r="L329">
        <v>4</v>
      </c>
    </row>
    <row r="330" spans="1:12" x14ac:dyDescent="0.25">
      <c r="A330">
        <v>2022</v>
      </c>
      <c r="B330" t="s">
        <v>1498</v>
      </c>
      <c r="C330" t="s">
        <v>445</v>
      </c>
      <c r="D330" t="s">
        <v>2</v>
      </c>
      <c r="E330" t="s">
        <v>53</v>
      </c>
      <c r="F330">
        <v>2</v>
      </c>
      <c r="G330">
        <v>24.4</v>
      </c>
      <c r="H330">
        <v>-182.7</v>
      </c>
      <c r="I330">
        <v>9.9999999999997868E-2</v>
      </c>
      <c r="J330">
        <v>-146.4</v>
      </c>
      <c r="K330" t="e">
        <v>#N/A</v>
      </c>
      <c r="L330">
        <v>11</v>
      </c>
    </row>
    <row r="331" spans="1:12" x14ac:dyDescent="0.25">
      <c r="A331">
        <v>2022</v>
      </c>
      <c r="B331" t="s">
        <v>1499</v>
      </c>
      <c r="C331" t="s">
        <v>441</v>
      </c>
      <c r="D331" t="s">
        <v>2</v>
      </c>
      <c r="E331" t="s">
        <v>26</v>
      </c>
      <c r="F331">
        <v>3.6</v>
      </c>
      <c r="G331">
        <v>28.4</v>
      </c>
      <c r="H331">
        <v>-178.7</v>
      </c>
      <c r="I331">
        <v>0.5</v>
      </c>
      <c r="J331">
        <v>-142.4</v>
      </c>
      <c r="K331" t="e">
        <v>#N/A</v>
      </c>
      <c r="L331">
        <v>8</v>
      </c>
    </row>
    <row r="332" spans="1:12" x14ac:dyDescent="0.25">
      <c r="A332">
        <v>2022</v>
      </c>
      <c r="B332" t="s">
        <v>1500</v>
      </c>
      <c r="C332" t="s">
        <v>411</v>
      </c>
      <c r="D332" t="s">
        <v>2</v>
      </c>
      <c r="E332" t="s">
        <v>24</v>
      </c>
      <c r="F332">
        <v>3.4</v>
      </c>
      <c r="G332">
        <v>54.2</v>
      </c>
      <c r="H332">
        <v>-152.89999999999998</v>
      </c>
      <c r="I332">
        <v>3.1000000000000014</v>
      </c>
      <c r="J332">
        <v>-116.60000000000001</v>
      </c>
      <c r="K332" t="e">
        <v>#N/A</v>
      </c>
      <c r="L332">
        <v>16</v>
      </c>
    </row>
    <row r="333" spans="1:12" x14ac:dyDescent="0.25">
      <c r="A333">
        <v>2022</v>
      </c>
      <c r="B333" t="s">
        <v>1501</v>
      </c>
      <c r="C333" t="s">
        <v>511</v>
      </c>
      <c r="D333" t="s">
        <v>2</v>
      </c>
      <c r="E333" t="s">
        <v>48</v>
      </c>
      <c r="F333">
        <v>0.7</v>
      </c>
      <c r="G333">
        <v>2.2000000000000002</v>
      </c>
      <c r="H333">
        <v>-204.9</v>
      </c>
      <c r="I333">
        <v>0</v>
      </c>
      <c r="J333">
        <v>-168.60000000000002</v>
      </c>
      <c r="L333">
        <v>3</v>
      </c>
    </row>
    <row r="334" spans="1:12" x14ac:dyDescent="0.25">
      <c r="A334">
        <v>2022</v>
      </c>
      <c r="B334" t="s">
        <v>1502</v>
      </c>
      <c r="C334" t="s">
        <v>372</v>
      </c>
      <c r="D334" t="s">
        <v>2</v>
      </c>
      <c r="E334" t="s">
        <v>61</v>
      </c>
      <c r="F334">
        <v>5.3</v>
      </c>
      <c r="G334">
        <v>89.3</v>
      </c>
      <c r="H334">
        <v>-117.8</v>
      </c>
      <c r="I334">
        <v>9.9999999999994316E-2</v>
      </c>
      <c r="J334">
        <v>-81.500000000000014</v>
      </c>
      <c r="K334" t="e">
        <v>#N/A</v>
      </c>
      <c r="L334">
        <v>16</v>
      </c>
    </row>
    <row r="335" spans="1:12" x14ac:dyDescent="0.25">
      <c r="A335">
        <v>2022</v>
      </c>
      <c r="B335" t="s">
        <v>1503</v>
      </c>
      <c r="C335" t="s">
        <v>422</v>
      </c>
      <c r="D335" t="s">
        <v>2</v>
      </c>
      <c r="E335" t="s">
        <v>46</v>
      </c>
      <c r="F335">
        <v>4.3</v>
      </c>
      <c r="G335">
        <v>43.3</v>
      </c>
      <c r="H335">
        <v>-163.80000000000001</v>
      </c>
      <c r="I335">
        <v>0.19999999999999574</v>
      </c>
      <c r="J335">
        <v>-127.50000000000001</v>
      </c>
      <c r="K335" t="e">
        <v>#N/A</v>
      </c>
      <c r="L335">
        <v>10</v>
      </c>
    </row>
    <row r="336" spans="1:12" x14ac:dyDescent="0.25">
      <c r="A336">
        <v>2022</v>
      </c>
      <c r="B336" t="s">
        <v>1504</v>
      </c>
      <c r="C336" t="s">
        <v>421</v>
      </c>
      <c r="D336" t="s">
        <v>2</v>
      </c>
      <c r="E336" t="s">
        <v>44</v>
      </c>
      <c r="F336">
        <v>4</v>
      </c>
      <c r="G336">
        <v>44.4</v>
      </c>
      <c r="H336">
        <v>-162.69999999999999</v>
      </c>
      <c r="I336">
        <v>1.1000000000000014</v>
      </c>
      <c r="J336">
        <v>-126.4</v>
      </c>
      <c r="K336" t="e">
        <v>#N/A</v>
      </c>
      <c r="L336">
        <v>11</v>
      </c>
    </row>
    <row r="337" spans="1:12" x14ac:dyDescent="0.25">
      <c r="A337">
        <v>2022</v>
      </c>
      <c r="B337" t="s">
        <v>1505</v>
      </c>
      <c r="C337" t="s">
        <v>404</v>
      </c>
      <c r="D337" t="s">
        <v>2</v>
      </c>
      <c r="E337" t="s">
        <v>40</v>
      </c>
      <c r="F337">
        <v>4</v>
      </c>
      <c r="G337">
        <v>59.7</v>
      </c>
      <c r="H337">
        <v>-147.39999999999998</v>
      </c>
      <c r="I337">
        <v>0.5</v>
      </c>
      <c r="J337">
        <v>-111.10000000000001</v>
      </c>
      <c r="K337" t="e">
        <v>#N/A</v>
      </c>
      <c r="L337">
        <v>15</v>
      </c>
    </row>
    <row r="338" spans="1:12" x14ac:dyDescent="0.25">
      <c r="A338">
        <v>2022</v>
      </c>
      <c r="B338" t="s">
        <v>1507</v>
      </c>
      <c r="C338" t="s">
        <v>473</v>
      </c>
      <c r="D338" t="s">
        <v>2</v>
      </c>
      <c r="E338" t="s">
        <v>30</v>
      </c>
      <c r="F338">
        <v>2.2999999999999998</v>
      </c>
      <c r="G338">
        <v>9</v>
      </c>
      <c r="H338">
        <v>-198.1</v>
      </c>
      <c r="I338">
        <v>0.30000000000000071</v>
      </c>
      <c r="J338">
        <v>-161.80000000000001</v>
      </c>
      <c r="K338" t="e">
        <v>#N/A</v>
      </c>
      <c r="L338">
        <v>4</v>
      </c>
    </row>
    <row r="339" spans="1:12" x14ac:dyDescent="0.25">
      <c r="A339">
        <v>2022</v>
      </c>
      <c r="B339" t="s">
        <v>1506</v>
      </c>
      <c r="C339" t="s">
        <v>495</v>
      </c>
      <c r="D339" t="s">
        <v>2</v>
      </c>
      <c r="E339" t="s">
        <v>70</v>
      </c>
      <c r="F339">
        <v>1.2</v>
      </c>
      <c r="G339">
        <v>3.5</v>
      </c>
      <c r="H339">
        <v>-203.6</v>
      </c>
      <c r="I339">
        <v>0.10000000000000009</v>
      </c>
      <c r="J339">
        <v>-167.3</v>
      </c>
      <c r="L339">
        <v>3</v>
      </c>
    </row>
    <row r="340" spans="1:12" x14ac:dyDescent="0.25">
      <c r="A340">
        <v>2022</v>
      </c>
      <c r="B340" t="s">
        <v>1508</v>
      </c>
      <c r="C340" t="s">
        <v>469</v>
      </c>
      <c r="D340" t="s">
        <v>2</v>
      </c>
      <c r="E340" t="s">
        <v>22</v>
      </c>
      <c r="F340">
        <v>1.1000000000000001</v>
      </c>
      <c r="G340">
        <v>10.3</v>
      </c>
      <c r="H340">
        <v>-196.79999999999998</v>
      </c>
      <c r="I340">
        <v>0.60000000000000142</v>
      </c>
      <c r="J340">
        <v>-160.5</v>
      </c>
      <c r="K340" t="e">
        <v>#N/A</v>
      </c>
      <c r="L340">
        <v>9</v>
      </c>
    </row>
    <row r="341" spans="1:12" x14ac:dyDescent="0.25">
      <c r="A341">
        <v>2022</v>
      </c>
      <c r="B341" t="s">
        <v>1510</v>
      </c>
      <c r="C341" t="s">
        <v>425</v>
      </c>
      <c r="D341" t="s">
        <v>2</v>
      </c>
      <c r="E341" t="s">
        <v>61</v>
      </c>
      <c r="F341">
        <v>2.8</v>
      </c>
      <c r="G341">
        <v>41.7</v>
      </c>
      <c r="H341">
        <v>-165.39999999999998</v>
      </c>
      <c r="I341">
        <v>1.6000000000000014</v>
      </c>
      <c r="J341">
        <v>-129.10000000000002</v>
      </c>
      <c r="K341" t="e">
        <v>#N/A</v>
      </c>
      <c r="L341">
        <v>15</v>
      </c>
    </row>
    <row r="342" spans="1:12" x14ac:dyDescent="0.25">
      <c r="A342">
        <v>2022</v>
      </c>
      <c r="B342" t="s">
        <v>1511</v>
      </c>
      <c r="C342" t="s">
        <v>435</v>
      </c>
      <c r="D342" t="s">
        <v>2</v>
      </c>
      <c r="E342" t="s">
        <v>24</v>
      </c>
      <c r="F342">
        <v>2.8</v>
      </c>
      <c r="G342">
        <v>30.5</v>
      </c>
      <c r="H342">
        <v>-176.6</v>
      </c>
      <c r="I342">
        <v>0</v>
      </c>
      <c r="J342">
        <v>-140.30000000000001</v>
      </c>
      <c r="K342" t="e">
        <v>#N/A</v>
      </c>
      <c r="L342">
        <v>11</v>
      </c>
    </row>
    <row r="343" spans="1:12" x14ac:dyDescent="0.25">
      <c r="A343">
        <v>2022</v>
      </c>
      <c r="B343" t="s">
        <v>1512</v>
      </c>
      <c r="C343" t="s">
        <v>434</v>
      </c>
      <c r="D343" t="s">
        <v>2</v>
      </c>
      <c r="E343" t="s">
        <v>70</v>
      </c>
      <c r="F343">
        <v>2.6</v>
      </c>
      <c r="G343">
        <v>30.8</v>
      </c>
      <c r="H343">
        <v>-176.29999999999998</v>
      </c>
      <c r="I343">
        <v>0.30000000000000071</v>
      </c>
      <c r="J343">
        <v>-140</v>
      </c>
      <c r="K343" t="e">
        <v>#N/A</v>
      </c>
      <c r="L343">
        <v>11</v>
      </c>
    </row>
    <row r="344" spans="1:12" x14ac:dyDescent="0.25">
      <c r="A344">
        <v>2022</v>
      </c>
      <c r="B344" t="s">
        <v>1513</v>
      </c>
      <c r="C344" t="s">
        <v>414</v>
      </c>
      <c r="D344" t="s">
        <v>2</v>
      </c>
      <c r="E344" t="s">
        <v>55</v>
      </c>
      <c r="F344">
        <v>3</v>
      </c>
      <c r="G344">
        <v>50.6</v>
      </c>
      <c r="H344">
        <v>-156.5</v>
      </c>
      <c r="I344">
        <v>1</v>
      </c>
      <c r="J344">
        <v>-120.20000000000002</v>
      </c>
      <c r="K344" t="e">
        <v>#N/A</v>
      </c>
      <c r="L344">
        <v>17</v>
      </c>
    </row>
    <row r="345" spans="1:12" x14ac:dyDescent="0.25">
      <c r="A345">
        <v>2022</v>
      </c>
      <c r="B345" t="s">
        <v>1514</v>
      </c>
      <c r="C345" t="s">
        <v>447</v>
      </c>
      <c r="D345" t="s">
        <v>2</v>
      </c>
      <c r="E345" t="s">
        <v>32</v>
      </c>
      <c r="F345">
        <v>2.7</v>
      </c>
      <c r="G345">
        <v>24.1</v>
      </c>
      <c r="H345">
        <v>-183</v>
      </c>
      <c r="I345">
        <v>1.2000000000000028</v>
      </c>
      <c r="J345">
        <v>-146.70000000000002</v>
      </c>
      <c r="K345" t="e">
        <v>#N/A</v>
      </c>
      <c r="L345">
        <v>9</v>
      </c>
    </row>
    <row r="346" spans="1:12" x14ac:dyDescent="0.25">
      <c r="A346">
        <v>2022</v>
      </c>
      <c r="B346" t="s">
        <v>1516</v>
      </c>
      <c r="C346" t="s">
        <v>496</v>
      </c>
      <c r="D346" t="s">
        <v>2</v>
      </c>
      <c r="E346" t="s">
        <v>22</v>
      </c>
      <c r="F346">
        <v>0.5</v>
      </c>
      <c r="G346">
        <v>3.4</v>
      </c>
      <c r="H346">
        <v>-203.7</v>
      </c>
      <c r="I346">
        <v>0</v>
      </c>
      <c r="J346">
        <v>-167.4</v>
      </c>
      <c r="L346">
        <v>7</v>
      </c>
    </row>
    <row r="347" spans="1:12" x14ac:dyDescent="0.25">
      <c r="A347">
        <v>2022</v>
      </c>
      <c r="B347" t="s">
        <v>1520</v>
      </c>
      <c r="C347" t="s">
        <v>470</v>
      </c>
      <c r="D347" t="s">
        <v>2</v>
      </c>
      <c r="E347" t="s">
        <v>66</v>
      </c>
      <c r="F347">
        <v>0.6</v>
      </c>
      <c r="G347">
        <v>9.6999999999999993</v>
      </c>
      <c r="H347">
        <v>-197.4</v>
      </c>
      <c r="I347">
        <v>0.29999999999999893</v>
      </c>
      <c r="J347">
        <v>-161.10000000000002</v>
      </c>
      <c r="K347" t="e">
        <v>#N/A</v>
      </c>
      <c r="L347">
        <v>15</v>
      </c>
    </row>
    <row r="348" spans="1:12" x14ac:dyDescent="0.25">
      <c r="A348">
        <v>2022</v>
      </c>
      <c r="B348" t="s">
        <v>1521</v>
      </c>
      <c r="C348" t="s">
        <v>448</v>
      </c>
      <c r="D348" t="s">
        <v>2</v>
      </c>
      <c r="E348" t="s">
        <v>26</v>
      </c>
      <c r="F348">
        <v>1.3</v>
      </c>
      <c r="G348">
        <v>22.9</v>
      </c>
      <c r="H348">
        <v>-184.2</v>
      </c>
      <c r="I348">
        <v>0.59999999999999787</v>
      </c>
      <c r="J348">
        <v>-147.9</v>
      </c>
      <c r="K348" t="e">
        <v>#N/A</v>
      </c>
      <c r="L348">
        <v>17</v>
      </c>
    </row>
    <row r="349" spans="1:12" x14ac:dyDescent="0.25">
      <c r="A349">
        <v>2022</v>
      </c>
      <c r="B349" t="s">
        <v>1523</v>
      </c>
      <c r="C349" t="s">
        <v>557</v>
      </c>
      <c r="D349" t="s">
        <v>2</v>
      </c>
      <c r="E349" t="s">
        <v>48</v>
      </c>
      <c r="F349">
        <v>-0.1</v>
      </c>
      <c r="G349">
        <v>-0.9</v>
      </c>
      <c r="H349">
        <v>-208</v>
      </c>
      <c r="I349">
        <v>1.1000000000000001</v>
      </c>
      <c r="J349">
        <v>-171.70000000000002</v>
      </c>
      <c r="L349">
        <v>17</v>
      </c>
    </row>
    <row r="350" spans="1:12" x14ac:dyDescent="0.25">
      <c r="A350">
        <v>2022</v>
      </c>
      <c r="B350" t="s">
        <v>1524</v>
      </c>
      <c r="C350" t="s">
        <v>436</v>
      </c>
      <c r="D350" t="s">
        <v>2</v>
      </c>
      <c r="E350" t="s">
        <v>59</v>
      </c>
      <c r="F350">
        <v>3.1</v>
      </c>
      <c r="G350">
        <v>30.5</v>
      </c>
      <c r="H350">
        <v>-176.6</v>
      </c>
      <c r="I350">
        <v>0.19999999999999929</v>
      </c>
      <c r="J350">
        <v>-140.30000000000001</v>
      </c>
      <c r="K350" t="e">
        <v>#N/A</v>
      </c>
      <c r="L350">
        <v>10</v>
      </c>
    </row>
    <row r="351" spans="1:12" x14ac:dyDescent="0.25">
      <c r="A351">
        <v>2022</v>
      </c>
      <c r="B351" t="s">
        <v>1526</v>
      </c>
      <c r="C351" t="s">
        <v>407</v>
      </c>
      <c r="D351" t="s">
        <v>2</v>
      </c>
      <c r="E351" t="s">
        <v>24</v>
      </c>
      <c r="F351">
        <v>3.3</v>
      </c>
      <c r="G351">
        <v>55.7</v>
      </c>
      <c r="H351">
        <v>-151.39999999999998</v>
      </c>
      <c r="I351">
        <v>0</v>
      </c>
      <c r="J351">
        <v>-115.10000000000001</v>
      </c>
      <c r="K351" t="e">
        <v>#N/A</v>
      </c>
      <c r="L351">
        <v>17</v>
      </c>
    </row>
    <row r="352" spans="1:12" x14ac:dyDescent="0.25">
      <c r="A352">
        <v>2022</v>
      </c>
      <c r="B352" t="s">
        <v>1525</v>
      </c>
      <c r="C352" t="s">
        <v>412</v>
      </c>
      <c r="D352" t="s">
        <v>2</v>
      </c>
      <c r="E352" t="s">
        <v>75</v>
      </c>
      <c r="F352">
        <v>3</v>
      </c>
      <c r="G352">
        <v>51.1</v>
      </c>
      <c r="H352">
        <v>-156</v>
      </c>
      <c r="I352">
        <v>0.10000000000000142</v>
      </c>
      <c r="J352">
        <v>-119.70000000000002</v>
      </c>
      <c r="K352" t="e">
        <v>#N/A</v>
      </c>
      <c r="L352">
        <v>17</v>
      </c>
    </row>
    <row r="353" spans="1:12" x14ac:dyDescent="0.25">
      <c r="A353">
        <v>2022</v>
      </c>
      <c r="B353" t="s">
        <v>1527</v>
      </c>
      <c r="C353" t="s">
        <v>429</v>
      </c>
      <c r="D353" t="s">
        <v>2</v>
      </c>
      <c r="E353" t="s">
        <v>91</v>
      </c>
      <c r="F353">
        <v>3.5</v>
      </c>
      <c r="G353">
        <v>35</v>
      </c>
      <c r="H353">
        <v>-172.1</v>
      </c>
      <c r="I353">
        <v>0.29999999999999716</v>
      </c>
      <c r="J353">
        <v>-135.80000000000001</v>
      </c>
      <c r="K353" t="e">
        <v>#N/A</v>
      </c>
      <c r="L353">
        <v>10</v>
      </c>
    </row>
    <row r="354" spans="1:12" x14ac:dyDescent="0.25">
      <c r="A354">
        <v>2022</v>
      </c>
      <c r="B354" t="s">
        <v>1532</v>
      </c>
      <c r="C354" t="s">
        <v>521</v>
      </c>
      <c r="D354" t="s">
        <v>2</v>
      </c>
      <c r="E354" t="s">
        <v>42</v>
      </c>
      <c r="F354">
        <v>0.8</v>
      </c>
      <c r="G354">
        <v>0.8</v>
      </c>
      <c r="H354">
        <v>-206.29999999999998</v>
      </c>
      <c r="I354">
        <v>0.10000000000000009</v>
      </c>
      <c r="J354">
        <v>-170</v>
      </c>
      <c r="L354">
        <v>1</v>
      </c>
    </row>
    <row r="355" spans="1:12" x14ac:dyDescent="0.25">
      <c r="A355">
        <v>2022</v>
      </c>
      <c r="B355" t="s">
        <v>1531</v>
      </c>
      <c r="C355" t="s">
        <v>526</v>
      </c>
      <c r="D355" t="s">
        <v>2</v>
      </c>
      <c r="E355" t="s">
        <v>73</v>
      </c>
      <c r="F355">
        <v>0</v>
      </c>
      <c r="G355">
        <v>0</v>
      </c>
      <c r="H355">
        <v>-207.1</v>
      </c>
      <c r="I355">
        <v>0</v>
      </c>
      <c r="J355">
        <v>-170.8</v>
      </c>
      <c r="L355">
        <v>4</v>
      </c>
    </row>
    <row r="356" spans="1:12" x14ac:dyDescent="0.25">
      <c r="A356">
        <v>2022</v>
      </c>
      <c r="B356" t="s">
        <v>1534</v>
      </c>
      <c r="C356" t="s">
        <v>542</v>
      </c>
      <c r="D356" t="s">
        <v>2</v>
      </c>
      <c r="E356" t="s">
        <v>22</v>
      </c>
      <c r="F356">
        <v>0</v>
      </c>
      <c r="G356">
        <v>0</v>
      </c>
      <c r="H356">
        <v>-207.1</v>
      </c>
      <c r="I356">
        <v>0</v>
      </c>
      <c r="J356">
        <v>-170.8</v>
      </c>
      <c r="L356">
        <v>1</v>
      </c>
    </row>
    <row r="357" spans="1:12" x14ac:dyDescent="0.25">
      <c r="A357">
        <v>2022</v>
      </c>
      <c r="B357" t="s">
        <v>1535</v>
      </c>
      <c r="C357" t="s">
        <v>443</v>
      </c>
      <c r="D357" t="s">
        <v>2</v>
      </c>
      <c r="E357" t="s">
        <v>42</v>
      </c>
      <c r="F357">
        <v>3.3</v>
      </c>
      <c r="G357">
        <v>26.7</v>
      </c>
      <c r="H357">
        <v>-180.4</v>
      </c>
      <c r="I357">
        <v>1.5999999999999979</v>
      </c>
      <c r="J357">
        <v>-144.10000000000002</v>
      </c>
      <c r="K357" t="e">
        <v>#N/A</v>
      </c>
      <c r="L357">
        <v>8</v>
      </c>
    </row>
    <row r="358" spans="1:12" x14ac:dyDescent="0.25">
      <c r="A358">
        <v>2022</v>
      </c>
      <c r="B358" t="s">
        <v>1536</v>
      </c>
      <c r="C358" t="s">
        <v>517</v>
      </c>
      <c r="D358" t="s">
        <v>2</v>
      </c>
      <c r="E358" t="s">
        <v>32</v>
      </c>
      <c r="F358">
        <v>0.4</v>
      </c>
      <c r="G358">
        <v>1.2</v>
      </c>
      <c r="H358">
        <v>-205.9</v>
      </c>
      <c r="I358">
        <v>9.9999999999999867E-2</v>
      </c>
      <c r="J358">
        <v>-169.60000000000002</v>
      </c>
      <c r="L358">
        <v>3</v>
      </c>
    </row>
    <row r="359" spans="1:12" x14ac:dyDescent="0.25">
      <c r="A359">
        <v>2022</v>
      </c>
      <c r="B359" t="s">
        <v>1537</v>
      </c>
      <c r="C359" t="s">
        <v>509</v>
      </c>
      <c r="D359" t="s">
        <v>2</v>
      </c>
      <c r="E359" t="s">
        <v>75</v>
      </c>
      <c r="F359">
        <v>0.3</v>
      </c>
      <c r="G359">
        <v>2.4</v>
      </c>
      <c r="H359">
        <v>-204.7</v>
      </c>
      <c r="I359">
        <v>0.10000000000000009</v>
      </c>
      <c r="J359">
        <v>-168.4</v>
      </c>
      <c r="L359">
        <v>7</v>
      </c>
    </row>
    <row r="360" spans="1:12" x14ac:dyDescent="0.25">
      <c r="A360">
        <v>2022</v>
      </c>
      <c r="B360" t="s">
        <v>1538</v>
      </c>
      <c r="C360" t="s">
        <v>535</v>
      </c>
      <c r="D360" t="s">
        <v>2</v>
      </c>
      <c r="E360" t="s">
        <v>32</v>
      </c>
      <c r="F360">
        <v>0</v>
      </c>
      <c r="G360">
        <v>0</v>
      </c>
      <c r="H360">
        <v>-207.1</v>
      </c>
      <c r="I360">
        <v>0</v>
      </c>
      <c r="J360">
        <v>-170.8</v>
      </c>
      <c r="L360">
        <v>1</v>
      </c>
    </row>
    <row r="361" spans="1:12" x14ac:dyDescent="0.25">
      <c r="A361">
        <v>2022</v>
      </c>
      <c r="B361" t="s">
        <v>1542</v>
      </c>
      <c r="C361" t="s">
        <v>497</v>
      </c>
      <c r="D361" t="s">
        <v>2</v>
      </c>
      <c r="E361" t="s">
        <v>16</v>
      </c>
      <c r="F361">
        <v>3.4</v>
      </c>
      <c r="G361">
        <v>3.4</v>
      </c>
      <c r="H361">
        <v>-203.7</v>
      </c>
      <c r="I361">
        <v>0.19999999999999973</v>
      </c>
      <c r="J361">
        <v>-167.4</v>
      </c>
      <c r="L361">
        <v>1</v>
      </c>
    </row>
    <row r="362" spans="1:12" x14ac:dyDescent="0.25">
      <c r="A362">
        <v>2022</v>
      </c>
      <c r="B362" t="s">
        <v>1543</v>
      </c>
      <c r="C362" t="s">
        <v>491</v>
      </c>
      <c r="D362" t="s">
        <v>2</v>
      </c>
      <c r="E362" t="s">
        <v>48</v>
      </c>
      <c r="F362">
        <v>1.3</v>
      </c>
      <c r="G362">
        <v>3.9</v>
      </c>
      <c r="H362">
        <v>-203.2</v>
      </c>
      <c r="I362">
        <v>0.10000000000000009</v>
      </c>
      <c r="J362">
        <v>-166.9</v>
      </c>
      <c r="L362">
        <v>3</v>
      </c>
    </row>
    <row r="363" spans="1:12" x14ac:dyDescent="0.25">
      <c r="A363">
        <v>2022</v>
      </c>
      <c r="B363" t="s">
        <v>1545</v>
      </c>
      <c r="C363" t="s">
        <v>506</v>
      </c>
      <c r="D363" t="s">
        <v>2</v>
      </c>
      <c r="E363" t="s">
        <v>48</v>
      </c>
      <c r="F363">
        <v>1.3</v>
      </c>
      <c r="G363">
        <v>2.6</v>
      </c>
      <c r="H363">
        <v>-204.5</v>
      </c>
      <c r="I363">
        <v>0.10000000000000009</v>
      </c>
      <c r="J363">
        <v>-168.20000000000002</v>
      </c>
      <c r="L363">
        <v>2</v>
      </c>
    </row>
    <row r="364" spans="1:12" x14ac:dyDescent="0.25">
      <c r="A364">
        <v>2022</v>
      </c>
      <c r="B364" t="s">
        <v>1544</v>
      </c>
      <c r="C364" t="s">
        <v>537</v>
      </c>
      <c r="D364" t="s">
        <v>2</v>
      </c>
      <c r="E364" t="s">
        <v>20</v>
      </c>
      <c r="F364">
        <v>0</v>
      </c>
      <c r="G364">
        <v>0</v>
      </c>
      <c r="H364">
        <v>-207.1</v>
      </c>
      <c r="I364">
        <v>0</v>
      </c>
      <c r="J364">
        <v>-170.8</v>
      </c>
      <c r="L364">
        <v>9</v>
      </c>
    </row>
    <row r="365" spans="1:12" x14ac:dyDescent="0.25">
      <c r="A365">
        <v>2022</v>
      </c>
      <c r="B365" t="s">
        <v>1547</v>
      </c>
      <c r="C365" t="s">
        <v>499</v>
      </c>
      <c r="D365" t="s">
        <v>2</v>
      </c>
      <c r="E365" t="s">
        <v>44</v>
      </c>
      <c r="F365">
        <v>0.2</v>
      </c>
      <c r="G365">
        <v>3.2</v>
      </c>
      <c r="H365">
        <v>-203.9</v>
      </c>
      <c r="I365">
        <v>0.10000000000000009</v>
      </c>
      <c r="J365">
        <v>-167.60000000000002</v>
      </c>
      <c r="L365">
        <v>15</v>
      </c>
    </row>
    <row r="366" spans="1:12" x14ac:dyDescent="0.25">
      <c r="A366">
        <v>2022</v>
      </c>
      <c r="B366" t="s">
        <v>1550</v>
      </c>
      <c r="C366" t="s">
        <v>498</v>
      </c>
      <c r="D366" t="s">
        <v>2</v>
      </c>
      <c r="E366" t="s">
        <v>16</v>
      </c>
      <c r="F366">
        <v>0.8</v>
      </c>
      <c r="G366">
        <v>3.2</v>
      </c>
      <c r="H366">
        <v>-203.9</v>
      </c>
      <c r="I366">
        <v>0</v>
      </c>
      <c r="J366">
        <v>-167.60000000000002</v>
      </c>
      <c r="L366">
        <v>4</v>
      </c>
    </row>
    <row r="367" spans="1:12" x14ac:dyDescent="0.25">
      <c r="A367">
        <v>2022</v>
      </c>
      <c r="B367" t="s">
        <v>1553</v>
      </c>
      <c r="C367" t="s">
        <v>490</v>
      </c>
      <c r="D367" t="s">
        <v>2</v>
      </c>
      <c r="E367" t="s">
        <v>28</v>
      </c>
      <c r="F367">
        <v>0.6</v>
      </c>
      <c r="G367">
        <v>4.5</v>
      </c>
      <c r="H367">
        <v>-202.6</v>
      </c>
      <c r="I367">
        <v>0.60000000000000009</v>
      </c>
      <c r="J367">
        <v>-166.3</v>
      </c>
      <c r="L367">
        <v>7</v>
      </c>
    </row>
    <row r="368" spans="1:12" x14ac:dyDescent="0.25">
      <c r="A368">
        <v>2022</v>
      </c>
      <c r="B368" t="s">
        <v>1554</v>
      </c>
      <c r="C368" t="s">
        <v>543</v>
      </c>
      <c r="D368" t="s">
        <v>2</v>
      </c>
      <c r="E368" t="s">
        <v>57</v>
      </c>
      <c r="F368">
        <v>0</v>
      </c>
      <c r="G368">
        <v>0</v>
      </c>
      <c r="H368">
        <v>-207.1</v>
      </c>
      <c r="I368">
        <v>0</v>
      </c>
      <c r="J368">
        <v>-170.8</v>
      </c>
      <c r="L368">
        <v>8</v>
      </c>
    </row>
    <row r="369" spans="1:12" x14ac:dyDescent="0.25">
      <c r="A369">
        <v>2022</v>
      </c>
      <c r="B369" t="s">
        <v>1556</v>
      </c>
      <c r="C369" t="s">
        <v>466</v>
      </c>
      <c r="D369" t="s">
        <v>2</v>
      </c>
      <c r="E369" t="s">
        <v>44</v>
      </c>
      <c r="F369">
        <v>1.8</v>
      </c>
      <c r="G369">
        <v>12.5</v>
      </c>
      <c r="H369">
        <v>-194.6</v>
      </c>
      <c r="I369">
        <v>1.3000000000000007</v>
      </c>
      <c r="J369">
        <v>-158.30000000000001</v>
      </c>
      <c r="K369" t="e">
        <v>#N/A</v>
      </c>
      <c r="L369">
        <v>7</v>
      </c>
    </row>
    <row r="370" spans="1:12" x14ac:dyDescent="0.25">
      <c r="A370">
        <v>2022</v>
      </c>
      <c r="B370" t="s">
        <v>1557</v>
      </c>
      <c r="C370" t="s">
        <v>478</v>
      </c>
      <c r="D370" t="s">
        <v>2</v>
      </c>
      <c r="E370" t="s">
        <v>50</v>
      </c>
      <c r="F370">
        <v>1.6</v>
      </c>
      <c r="G370">
        <v>8</v>
      </c>
      <c r="H370">
        <v>-199.1</v>
      </c>
      <c r="I370">
        <v>0.20000000000000018</v>
      </c>
      <c r="J370">
        <v>-162.80000000000001</v>
      </c>
      <c r="K370" t="e">
        <v>#N/A</v>
      </c>
      <c r="L370">
        <v>5</v>
      </c>
    </row>
    <row r="371" spans="1:12" x14ac:dyDescent="0.25">
      <c r="A371">
        <v>2022</v>
      </c>
      <c r="B371" t="s">
        <v>1558</v>
      </c>
      <c r="C371" t="s">
        <v>467</v>
      </c>
      <c r="D371" t="s">
        <v>2</v>
      </c>
      <c r="E371" t="s">
        <v>44</v>
      </c>
      <c r="F371">
        <v>2.2000000000000002</v>
      </c>
      <c r="G371">
        <v>11.2</v>
      </c>
      <c r="H371">
        <v>-195.9</v>
      </c>
      <c r="I371">
        <v>0.5</v>
      </c>
      <c r="J371">
        <v>-159.60000000000002</v>
      </c>
      <c r="K371" t="e">
        <v>#N/A</v>
      </c>
      <c r="L371">
        <v>5</v>
      </c>
    </row>
    <row r="372" spans="1:12" x14ac:dyDescent="0.25">
      <c r="A372">
        <v>2022</v>
      </c>
      <c r="B372" t="s">
        <v>1559</v>
      </c>
      <c r="C372" t="s">
        <v>465</v>
      </c>
      <c r="D372" t="s">
        <v>2</v>
      </c>
      <c r="E372" t="s">
        <v>59</v>
      </c>
      <c r="F372">
        <v>0.8</v>
      </c>
      <c r="G372">
        <v>12.7</v>
      </c>
      <c r="H372">
        <v>-194.4</v>
      </c>
      <c r="I372">
        <v>0.19999999999999929</v>
      </c>
      <c r="J372">
        <v>-158.10000000000002</v>
      </c>
      <c r="K372" t="e">
        <v>#N/A</v>
      </c>
      <c r="L372">
        <v>15</v>
      </c>
    </row>
    <row r="373" spans="1:12" x14ac:dyDescent="0.25">
      <c r="A373">
        <v>2022</v>
      </c>
      <c r="B373" t="s">
        <v>1560</v>
      </c>
      <c r="C373" t="s">
        <v>510</v>
      </c>
      <c r="D373" t="s">
        <v>2</v>
      </c>
      <c r="E373" t="s">
        <v>73</v>
      </c>
      <c r="F373">
        <v>1.2</v>
      </c>
      <c r="G373">
        <v>2.2999999999999998</v>
      </c>
      <c r="H373">
        <v>-204.79999999999998</v>
      </c>
      <c r="I373">
        <v>9.9999999999999645E-2</v>
      </c>
      <c r="J373">
        <v>-168.5</v>
      </c>
      <c r="L373">
        <v>2</v>
      </c>
    </row>
    <row r="374" spans="1:12" x14ac:dyDescent="0.25">
      <c r="A374">
        <v>2022</v>
      </c>
      <c r="B374" t="s">
        <v>1562</v>
      </c>
      <c r="C374" t="s">
        <v>492</v>
      </c>
      <c r="D374" t="s">
        <v>2</v>
      </c>
      <c r="E374" t="s">
        <v>78</v>
      </c>
      <c r="F374">
        <v>0.3</v>
      </c>
      <c r="G374">
        <v>3.8</v>
      </c>
      <c r="H374">
        <v>-203.29999999999998</v>
      </c>
      <c r="I374">
        <v>0</v>
      </c>
      <c r="J374">
        <v>-167</v>
      </c>
      <c r="L374">
        <v>13</v>
      </c>
    </row>
    <row r="375" spans="1:12" x14ac:dyDescent="0.25">
      <c r="A375">
        <v>2022</v>
      </c>
      <c r="B375" t="s">
        <v>1564</v>
      </c>
      <c r="C375" t="s">
        <v>464</v>
      </c>
      <c r="D375" t="s">
        <v>2</v>
      </c>
      <c r="E375" t="s">
        <v>61</v>
      </c>
      <c r="F375">
        <v>1</v>
      </c>
      <c r="G375">
        <v>12.9</v>
      </c>
      <c r="H375">
        <v>-194.2</v>
      </c>
      <c r="I375">
        <v>0.20000000000000107</v>
      </c>
      <c r="J375">
        <v>-157.9</v>
      </c>
      <c r="K375" t="e">
        <v>#N/A</v>
      </c>
      <c r="L375">
        <v>12</v>
      </c>
    </row>
    <row r="376" spans="1:12" x14ac:dyDescent="0.25">
      <c r="A376">
        <v>2022</v>
      </c>
      <c r="B376" t="s">
        <v>1568</v>
      </c>
      <c r="C376" t="s">
        <v>444</v>
      </c>
      <c r="D376" t="s">
        <v>2</v>
      </c>
      <c r="E376" t="s">
        <v>61</v>
      </c>
      <c r="F376">
        <v>2.1</v>
      </c>
      <c r="G376">
        <v>25.1</v>
      </c>
      <c r="H376">
        <v>-182</v>
      </c>
      <c r="I376">
        <v>0.70000000000000284</v>
      </c>
      <c r="J376">
        <v>-145.70000000000002</v>
      </c>
      <c r="K376" t="e">
        <v>#N/A</v>
      </c>
      <c r="L376">
        <v>12</v>
      </c>
    </row>
    <row r="377" spans="1:12" x14ac:dyDescent="0.25">
      <c r="A377">
        <v>2022</v>
      </c>
      <c r="B377" t="s">
        <v>1569</v>
      </c>
      <c r="C377" t="s">
        <v>486</v>
      </c>
      <c r="D377" t="s">
        <v>2</v>
      </c>
      <c r="E377" t="s">
        <v>78</v>
      </c>
      <c r="F377">
        <v>0.8</v>
      </c>
      <c r="G377">
        <v>6.5</v>
      </c>
      <c r="H377">
        <v>-200.6</v>
      </c>
      <c r="I377">
        <v>0</v>
      </c>
      <c r="J377">
        <v>-164.3</v>
      </c>
      <c r="L377">
        <v>8</v>
      </c>
    </row>
    <row r="378" spans="1:12" x14ac:dyDescent="0.25">
      <c r="A378">
        <v>2022</v>
      </c>
      <c r="B378" t="s">
        <v>1570</v>
      </c>
      <c r="C378" t="s">
        <v>520</v>
      </c>
      <c r="D378" t="s">
        <v>2</v>
      </c>
      <c r="E378" t="s">
        <v>64</v>
      </c>
      <c r="F378">
        <v>0.4</v>
      </c>
      <c r="G378">
        <v>0.8</v>
      </c>
      <c r="H378">
        <v>-206.29999999999998</v>
      </c>
      <c r="I378">
        <v>0</v>
      </c>
      <c r="J378">
        <v>-170</v>
      </c>
      <c r="L378">
        <v>2</v>
      </c>
    </row>
    <row r="379" spans="1:12" x14ac:dyDescent="0.25">
      <c r="A379">
        <v>2022</v>
      </c>
      <c r="B379" t="s">
        <v>1571</v>
      </c>
      <c r="C379" t="s">
        <v>488</v>
      </c>
      <c r="D379" t="s">
        <v>2</v>
      </c>
      <c r="E379" t="s">
        <v>64</v>
      </c>
      <c r="F379">
        <v>1.4</v>
      </c>
      <c r="G379">
        <v>5.4</v>
      </c>
      <c r="H379">
        <v>-201.7</v>
      </c>
      <c r="I379">
        <v>0.10000000000000053</v>
      </c>
      <c r="J379">
        <v>-165.4</v>
      </c>
      <c r="L379">
        <v>4</v>
      </c>
    </row>
    <row r="380" spans="1:12" x14ac:dyDescent="0.25">
      <c r="A380">
        <v>2022</v>
      </c>
      <c r="B380" t="s">
        <v>1572</v>
      </c>
      <c r="C380" t="s">
        <v>474</v>
      </c>
      <c r="D380" t="s">
        <v>2</v>
      </c>
      <c r="E380" t="s">
        <v>20</v>
      </c>
      <c r="F380">
        <v>0.5</v>
      </c>
      <c r="G380">
        <v>8.6999999999999993</v>
      </c>
      <c r="H380">
        <v>-198.4</v>
      </c>
      <c r="I380">
        <v>0.29999999999999893</v>
      </c>
      <c r="J380">
        <v>-162.10000000000002</v>
      </c>
      <c r="K380" t="e">
        <v>#N/A</v>
      </c>
      <c r="L380">
        <v>16</v>
      </c>
    </row>
    <row r="381" spans="1:12" x14ac:dyDescent="0.25">
      <c r="A381">
        <v>2022</v>
      </c>
      <c r="B381" t="s">
        <v>1574</v>
      </c>
      <c r="C381" t="s">
        <v>485</v>
      </c>
      <c r="D381" t="s">
        <v>2</v>
      </c>
      <c r="E381" t="s">
        <v>75</v>
      </c>
      <c r="F381">
        <v>1.7</v>
      </c>
      <c r="G381">
        <v>6.6</v>
      </c>
      <c r="H381">
        <v>-200.5</v>
      </c>
      <c r="I381">
        <v>9.9999999999999645E-2</v>
      </c>
      <c r="J381">
        <v>-164.20000000000002</v>
      </c>
      <c r="K381" t="e">
        <v>#N/A</v>
      </c>
      <c r="L381">
        <v>3</v>
      </c>
    </row>
    <row r="382" spans="1:12" x14ac:dyDescent="0.25">
      <c r="A382">
        <v>2022</v>
      </c>
      <c r="B382" t="s">
        <v>1573</v>
      </c>
      <c r="C382" t="s">
        <v>489</v>
      </c>
      <c r="D382" t="s">
        <v>2</v>
      </c>
      <c r="E382" t="s">
        <v>40</v>
      </c>
      <c r="F382">
        <v>0.9</v>
      </c>
      <c r="G382">
        <v>5.3</v>
      </c>
      <c r="H382">
        <v>-201.79999999999998</v>
      </c>
      <c r="I382">
        <v>0.79999999999999982</v>
      </c>
      <c r="J382">
        <v>-165.5</v>
      </c>
      <c r="L382">
        <v>6</v>
      </c>
    </row>
    <row r="383" spans="1:12" x14ac:dyDescent="0.25">
      <c r="A383">
        <v>2022</v>
      </c>
      <c r="B383" t="s">
        <v>1577</v>
      </c>
      <c r="C383" t="s">
        <v>457</v>
      </c>
      <c r="D383" t="s">
        <v>2</v>
      </c>
      <c r="E383" t="s">
        <v>78</v>
      </c>
      <c r="F383">
        <v>2.4</v>
      </c>
      <c r="G383">
        <v>16.8</v>
      </c>
      <c r="H383">
        <v>-190.29999999999998</v>
      </c>
      <c r="I383">
        <v>0.10000000000000142</v>
      </c>
      <c r="J383">
        <v>-154</v>
      </c>
      <c r="K383" t="e">
        <v>#N/A</v>
      </c>
      <c r="L383">
        <v>7</v>
      </c>
    </row>
    <row r="384" spans="1:12" x14ac:dyDescent="0.25">
      <c r="A384">
        <v>2022</v>
      </c>
      <c r="B384" t="s">
        <v>1575</v>
      </c>
      <c r="C384" t="s">
        <v>481</v>
      </c>
      <c r="D384" t="s">
        <v>2</v>
      </c>
      <c r="E384" t="s">
        <v>91</v>
      </c>
      <c r="F384">
        <v>1.2</v>
      </c>
      <c r="G384">
        <v>7.4</v>
      </c>
      <c r="H384">
        <v>-199.7</v>
      </c>
      <c r="I384">
        <v>0.20000000000000018</v>
      </c>
      <c r="J384">
        <v>-163.4</v>
      </c>
      <c r="K384" t="e">
        <v>#N/A</v>
      </c>
      <c r="L384">
        <v>6</v>
      </c>
    </row>
    <row r="385" spans="1:12" x14ac:dyDescent="0.25">
      <c r="A385">
        <v>2022</v>
      </c>
      <c r="B385" t="s">
        <v>1578</v>
      </c>
      <c r="C385" t="s">
        <v>555</v>
      </c>
      <c r="D385" t="s">
        <v>2</v>
      </c>
      <c r="E385" t="s">
        <v>70</v>
      </c>
      <c r="F385">
        <v>0</v>
      </c>
      <c r="G385">
        <v>0</v>
      </c>
      <c r="H385">
        <v>-207.1</v>
      </c>
      <c r="I385">
        <v>0.1</v>
      </c>
      <c r="J385">
        <v>-170.8</v>
      </c>
      <c r="L385">
        <v>1</v>
      </c>
    </row>
    <row r="386" spans="1:12" x14ac:dyDescent="0.25">
      <c r="A386">
        <v>2022</v>
      </c>
      <c r="B386" t="s">
        <v>1579</v>
      </c>
      <c r="C386" t="s">
        <v>516</v>
      </c>
      <c r="D386" t="s">
        <v>2</v>
      </c>
      <c r="E386" t="s">
        <v>53</v>
      </c>
      <c r="F386">
        <v>1.2</v>
      </c>
      <c r="G386">
        <v>1.2</v>
      </c>
      <c r="H386">
        <v>-205.9</v>
      </c>
      <c r="I386">
        <v>0</v>
      </c>
      <c r="J386">
        <v>-169.60000000000002</v>
      </c>
      <c r="L386">
        <v>1</v>
      </c>
    </row>
    <row r="387" spans="1:12" x14ac:dyDescent="0.25">
      <c r="A387">
        <v>2022</v>
      </c>
      <c r="B387" t="s">
        <v>1581</v>
      </c>
      <c r="C387" t="s">
        <v>508</v>
      </c>
      <c r="D387" t="s">
        <v>2</v>
      </c>
      <c r="E387" t="s">
        <v>24</v>
      </c>
      <c r="F387">
        <v>2.4</v>
      </c>
      <c r="G387">
        <v>2.4</v>
      </c>
      <c r="H387">
        <v>-204.7</v>
      </c>
      <c r="I387">
        <v>0</v>
      </c>
      <c r="J387">
        <v>-168.4</v>
      </c>
      <c r="L387">
        <v>1</v>
      </c>
    </row>
    <row r="388" spans="1:12" x14ac:dyDescent="0.25">
      <c r="A388">
        <v>2022</v>
      </c>
      <c r="B388" t="s">
        <v>1583</v>
      </c>
      <c r="C388" t="s">
        <v>472</v>
      </c>
      <c r="D388" t="s">
        <v>2</v>
      </c>
      <c r="E388" t="s">
        <v>40</v>
      </c>
      <c r="F388">
        <v>0.8</v>
      </c>
      <c r="G388">
        <v>9.1999999999999993</v>
      </c>
      <c r="H388">
        <v>-197.9</v>
      </c>
      <c r="I388">
        <v>0.19999999999999929</v>
      </c>
      <c r="J388">
        <v>-161.60000000000002</v>
      </c>
      <c r="K388" t="e">
        <v>#N/A</v>
      </c>
      <c r="L388">
        <v>12</v>
      </c>
    </row>
    <row r="389" spans="1:12" x14ac:dyDescent="0.25">
      <c r="A389">
        <v>2022</v>
      </c>
      <c r="B389" t="s">
        <v>1584</v>
      </c>
      <c r="C389" t="s">
        <v>504</v>
      </c>
      <c r="D389" t="s">
        <v>2</v>
      </c>
      <c r="E389" t="s">
        <v>46</v>
      </c>
      <c r="F389">
        <v>0.9</v>
      </c>
      <c r="G389">
        <v>2.8</v>
      </c>
      <c r="H389">
        <v>-204.29999999999998</v>
      </c>
      <c r="I389">
        <v>0.19999999999999973</v>
      </c>
      <c r="J389">
        <v>-168</v>
      </c>
      <c r="L389">
        <v>3</v>
      </c>
    </row>
    <row r="390" spans="1:12" x14ac:dyDescent="0.25">
      <c r="A390">
        <v>2022</v>
      </c>
      <c r="B390" t="s">
        <v>1585</v>
      </c>
      <c r="C390" t="s">
        <v>513</v>
      </c>
      <c r="D390" t="s">
        <v>2</v>
      </c>
      <c r="E390" t="s">
        <v>66</v>
      </c>
      <c r="F390">
        <v>0.2</v>
      </c>
      <c r="G390">
        <v>2.1</v>
      </c>
      <c r="H390">
        <v>-205</v>
      </c>
      <c r="I390">
        <v>0.10000000000000009</v>
      </c>
      <c r="J390">
        <v>-168.70000000000002</v>
      </c>
      <c r="L390">
        <v>10</v>
      </c>
    </row>
    <row r="391" spans="1:12" x14ac:dyDescent="0.25">
      <c r="A391">
        <v>2022</v>
      </c>
      <c r="B391" t="s">
        <v>1586</v>
      </c>
      <c r="C391" t="s">
        <v>529</v>
      </c>
      <c r="D391" t="s">
        <v>2</v>
      </c>
      <c r="E391" t="s">
        <v>38</v>
      </c>
      <c r="F391">
        <v>0</v>
      </c>
      <c r="G391">
        <v>0</v>
      </c>
      <c r="H391">
        <v>-207.1</v>
      </c>
      <c r="I391">
        <v>0</v>
      </c>
      <c r="J391">
        <v>-170.8</v>
      </c>
      <c r="L391">
        <v>2</v>
      </c>
    </row>
    <row r="392" spans="1:12" x14ac:dyDescent="0.25">
      <c r="A392">
        <v>2022</v>
      </c>
      <c r="B392" t="s">
        <v>1587</v>
      </c>
      <c r="C392" t="s">
        <v>453</v>
      </c>
      <c r="D392" t="s">
        <v>2</v>
      </c>
      <c r="E392" t="s">
        <v>91</v>
      </c>
      <c r="F392">
        <v>2.4</v>
      </c>
      <c r="G392">
        <v>18.8</v>
      </c>
      <c r="H392">
        <v>-188.29999999999998</v>
      </c>
      <c r="I392">
        <v>0.69999999999999929</v>
      </c>
      <c r="J392">
        <v>-152</v>
      </c>
      <c r="K392" t="e">
        <v>#N/A</v>
      </c>
      <c r="L392">
        <v>8</v>
      </c>
    </row>
    <row r="393" spans="1:12" x14ac:dyDescent="0.25">
      <c r="A393">
        <v>2022</v>
      </c>
      <c r="B393" t="s">
        <v>1301</v>
      </c>
      <c r="C393" t="s">
        <v>532</v>
      </c>
      <c r="D393" t="s">
        <v>2</v>
      </c>
      <c r="E393" t="s">
        <v>46</v>
      </c>
      <c r="F393">
        <v>0</v>
      </c>
      <c r="G393">
        <v>0</v>
      </c>
      <c r="H393">
        <v>-207.1</v>
      </c>
      <c r="I393">
        <v>0</v>
      </c>
      <c r="J393">
        <v>-170.8</v>
      </c>
      <c r="L393">
        <v>1</v>
      </c>
    </row>
    <row r="394" spans="1:12" x14ac:dyDescent="0.25">
      <c r="A394">
        <v>2022</v>
      </c>
      <c r="B394" t="s">
        <v>1592</v>
      </c>
      <c r="C394" t="s">
        <v>450</v>
      </c>
      <c r="D394" t="s">
        <v>2</v>
      </c>
      <c r="E394" t="s">
        <v>26</v>
      </c>
      <c r="F394">
        <v>3.5</v>
      </c>
      <c r="G394">
        <v>21.1</v>
      </c>
      <c r="H394">
        <v>-186</v>
      </c>
      <c r="I394">
        <v>0.70000000000000284</v>
      </c>
      <c r="J394">
        <v>-149.70000000000002</v>
      </c>
      <c r="K394" t="e">
        <v>#N/A</v>
      </c>
      <c r="L394">
        <v>5</v>
      </c>
    </row>
    <row r="395" spans="1:12" x14ac:dyDescent="0.25">
      <c r="A395">
        <v>2022</v>
      </c>
      <c r="B395" t="s">
        <v>1596</v>
      </c>
      <c r="C395" t="s">
        <v>559</v>
      </c>
      <c r="D395" t="s">
        <v>3</v>
      </c>
      <c r="E395" t="s">
        <v>13</v>
      </c>
      <c r="F395">
        <v>15.4</v>
      </c>
      <c r="G395">
        <v>261.3</v>
      </c>
      <c r="H395">
        <v>120</v>
      </c>
      <c r="I395">
        <v>88.9</v>
      </c>
      <c r="J395">
        <v>147.10000000000002</v>
      </c>
      <c r="K395">
        <v>37</v>
      </c>
      <c r="L395">
        <v>17</v>
      </c>
    </row>
    <row r="396" spans="1:12" x14ac:dyDescent="0.25">
      <c r="A396">
        <v>2022</v>
      </c>
      <c r="B396" t="s">
        <v>1597</v>
      </c>
      <c r="C396" t="s">
        <v>562</v>
      </c>
      <c r="D396" t="s">
        <v>3</v>
      </c>
      <c r="E396" t="s">
        <v>40</v>
      </c>
      <c r="F396">
        <v>10.3</v>
      </c>
      <c r="G396">
        <v>154</v>
      </c>
      <c r="H396">
        <v>12.699999999999989</v>
      </c>
      <c r="I396">
        <v>12.699999999999989</v>
      </c>
      <c r="J396">
        <v>39.799999999999997</v>
      </c>
      <c r="K396">
        <v>36</v>
      </c>
      <c r="L396">
        <v>15</v>
      </c>
    </row>
    <row r="397" spans="1:12" x14ac:dyDescent="0.25">
      <c r="A397">
        <v>2022</v>
      </c>
      <c r="B397" t="s">
        <v>1598</v>
      </c>
      <c r="C397" t="s">
        <v>560</v>
      </c>
      <c r="D397" t="s">
        <v>3</v>
      </c>
      <c r="E397" t="s">
        <v>26</v>
      </c>
      <c r="F397">
        <v>10.1</v>
      </c>
      <c r="G397">
        <v>172.4</v>
      </c>
      <c r="H397">
        <v>31.099999999999994</v>
      </c>
      <c r="I397">
        <v>1.9000000000000057</v>
      </c>
      <c r="J397">
        <v>58.2</v>
      </c>
      <c r="K397">
        <v>7</v>
      </c>
      <c r="L397">
        <v>16</v>
      </c>
    </row>
    <row r="398" spans="1:12" x14ac:dyDescent="0.25">
      <c r="A398">
        <v>2022</v>
      </c>
      <c r="B398" t="s">
        <v>1599</v>
      </c>
      <c r="C398" t="s">
        <v>561</v>
      </c>
      <c r="D398" t="s">
        <v>3</v>
      </c>
      <c r="E398" t="s">
        <v>75</v>
      </c>
      <c r="F398">
        <v>11.4</v>
      </c>
      <c r="G398">
        <v>170.5</v>
      </c>
      <c r="H398">
        <v>29.199999999999989</v>
      </c>
      <c r="I398">
        <v>16.5</v>
      </c>
      <c r="J398">
        <v>56.3</v>
      </c>
      <c r="K398">
        <v>14</v>
      </c>
      <c r="L398">
        <v>15</v>
      </c>
    </row>
    <row r="399" spans="1:12" x14ac:dyDescent="0.25">
      <c r="A399">
        <v>2022</v>
      </c>
      <c r="B399" t="s">
        <v>1600</v>
      </c>
      <c r="C399" t="s">
        <v>586</v>
      </c>
      <c r="D399" t="s">
        <v>3</v>
      </c>
      <c r="E399" t="s">
        <v>30</v>
      </c>
      <c r="F399">
        <v>7.9</v>
      </c>
      <c r="G399">
        <v>70.8</v>
      </c>
      <c r="H399">
        <v>-70.500000000000014</v>
      </c>
      <c r="I399">
        <v>0.89999999999999147</v>
      </c>
      <c r="J399">
        <v>-43.400000000000006</v>
      </c>
      <c r="K399">
        <v>7</v>
      </c>
      <c r="L399">
        <v>9</v>
      </c>
    </row>
    <row r="400" spans="1:12" x14ac:dyDescent="0.25">
      <c r="A400">
        <v>2022</v>
      </c>
      <c r="B400" t="s">
        <v>1601</v>
      </c>
      <c r="C400" t="s">
        <v>591</v>
      </c>
      <c r="D400" t="s">
        <v>3</v>
      </c>
      <c r="E400" t="s">
        <v>70</v>
      </c>
      <c r="F400">
        <v>6.2</v>
      </c>
      <c r="G400">
        <v>61.6</v>
      </c>
      <c r="H400">
        <v>-79.700000000000017</v>
      </c>
      <c r="I400">
        <v>1.6000000000000014</v>
      </c>
      <c r="J400">
        <v>-52.6</v>
      </c>
      <c r="K400">
        <v>18</v>
      </c>
      <c r="L400">
        <v>10</v>
      </c>
    </row>
    <row r="401" spans="1:12" x14ac:dyDescent="0.25">
      <c r="A401">
        <v>2022</v>
      </c>
      <c r="B401" t="s">
        <v>1602</v>
      </c>
      <c r="C401" t="s">
        <v>570</v>
      </c>
      <c r="D401" t="s">
        <v>3</v>
      </c>
      <c r="E401" t="s">
        <v>18</v>
      </c>
      <c r="F401">
        <v>9.5</v>
      </c>
      <c r="G401">
        <v>113.7</v>
      </c>
      <c r="H401">
        <v>-27.600000000000009</v>
      </c>
      <c r="I401">
        <v>0.70000000000000284</v>
      </c>
      <c r="J401">
        <v>-0.5</v>
      </c>
      <c r="K401">
        <v>1</v>
      </c>
      <c r="L401">
        <v>12</v>
      </c>
    </row>
    <row r="402" spans="1:12" x14ac:dyDescent="0.25">
      <c r="A402">
        <v>2022</v>
      </c>
      <c r="B402" t="s">
        <v>1603</v>
      </c>
      <c r="C402" t="s">
        <v>564</v>
      </c>
      <c r="D402" t="s">
        <v>3</v>
      </c>
      <c r="E402" t="s">
        <v>28</v>
      </c>
      <c r="F402">
        <v>8.3000000000000007</v>
      </c>
      <c r="G402">
        <v>140.4</v>
      </c>
      <c r="H402">
        <v>-0.90000000000000568</v>
      </c>
      <c r="I402">
        <v>18.100000000000009</v>
      </c>
      <c r="J402">
        <v>26.200000000000003</v>
      </c>
      <c r="K402" t="e">
        <v>#N/A</v>
      </c>
      <c r="L402">
        <v>17</v>
      </c>
    </row>
    <row r="403" spans="1:12" x14ac:dyDescent="0.25">
      <c r="A403">
        <v>2022</v>
      </c>
      <c r="B403" t="s">
        <v>1604</v>
      </c>
      <c r="C403" t="s">
        <v>566</v>
      </c>
      <c r="D403" t="s">
        <v>3</v>
      </c>
      <c r="E403" t="s">
        <v>66</v>
      </c>
      <c r="F403">
        <v>7.8</v>
      </c>
      <c r="G403">
        <v>116.7</v>
      </c>
      <c r="H403">
        <v>-24.600000000000009</v>
      </c>
      <c r="I403">
        <v>0.70000000000000284</v>
      </c>
      <c r="J403">
        <v>2.5</v>
      </c>
      <c r="K403">
        <v>1</v>
      </c>
      <c r="L403">
        <v>15</v>
      </c>
    </row>
    <row r="404" spans="1:12" x14ac:dyDescent="0.25">
      <c r="A404">
        <v>2022</v>
      </c>
      <c r="B404" t="s">
        <v>1605</v>
      </c>
      <c r="C404" t="s">
        <v>567</v>
      </c>
      <c r="D404" t="s">
        <v>3</v>
      </c>
      <c r="E404" t="s">
        <v>73</v>
      </c>
      <c r="F404">
        <v>7.3</v>
      </c>
      <c r="G404">
        <v>116</v>
      </c>
      <c r="H404">
        <v>-25.300000000000011</v>
      </c>
      <c r="I404">
        <v>1.7999999999999972</v>
      </c>
      <c r="J404">
        <v>1.7999999999999972</v>
      </c>
      <c r="K404" t="e">
        <v>#N/A</v>
      </c>
      <c r="L404">
        <v>16</v>
      </c>
    </row>
    <row r="405" spans="1:12" x14ac:dyDescent="0.25">
      <c r="A405">
        <v>2022</v>
      </c>
      <c r="B405" t="s">
        <v>1606</v>
      </c>
      <c r="C405" t="s">
        <v>571</v>
      </c>
      <c r="D405" t="s">
        <v>3</v>
      </c>
      <c r="E405" t="s">
        <v>78</v>
      </c>
      <c r="F405">
        <v>8.1</v>
      </c>
      <c r="G405">
        <v>113</v>
      </c>
      <c r="H405">
        <v>-28.300000000000011</v>
      </c>
      <c r="I405">
        <v>1.2999999999999972</v>
      </c>
      <c r="J405">
        <v>-1.2000000000000028</v>
      </c>
      <c r="K405" t="e">
        <v>#N/A</v>
      </c>
      <c r="L405">
        <v>14</v>
      </c>
    </row>
    <row r="406" spans="1:12" x14ac:dyDescent="0.25">
      <c r="A406">
        <v>2022</v>
      </c>
      <c r="B406" t="s">
        <v>1607</v>
      </c>
      <c r="C406" t="s">
        <v>568</v>
      </c>
      <c r="D406" t="s">
        <v>3</v>
      </c>
      <c r="E406" t="s">
        <v>53</v>
      </c>
      <c r="F406">
        <v>7.6</v>
      </c>
      <c r="G406">
        <v>114.2</v>
      </c>
      <c r="H406">
        <v>-27.100000000000009</v>
      </c>
      <c r="I406">
        <v>0.40000000000000568</v>
      </c>
      <c r="J406">
        <v>0</v>
      </c>
      <c r="K406">
        <v>12</v>
      </c>
      <c r="L406">
        <v>15</v>
      </c>
    </row>
    <row r="407" spans="1:12" x14ac:dyDescent="0.25">
      <c r="A407">
        <v>2022</v>
      </c>
      <c r="B407" t="s">
        <v>1608</v>
      </c>
      <c r="C407" t="s">
        <v>582</v>
      </c>
      <c r="D407" t="s">
        <v>3</v>
      </c>
      <c r="E407" t="s">
        <v>64</v>
      </c>
      <c r="F407">
        <v>5.0999999999999996</v>
      </c>
      <c r="G407">
        <v>81.2</v>
      </c>
      <c r="H407">
        <v>-60.100000000000009</v>
      </c>
      <c r="I407">
        <v>4.2999999999999972</v>
      </c>
      <c r="J407">
        <v>-33</v>
      </c>
      <c r="K407" t="e">
        <v>#N/A</v>
      </c>
      <c r="L407">
        <v>16</v>
      </c>
    </row>
    <row r="408" spans="1:12" x14ac:dyDescent="0.25">
      <c r="A408">
        <v>2022</v>
      </c>
      <c r="B408" t="s">
        <v>1609</v>
      </c>
      <c r="C408" t="s">
        <v>588</v>
      </c>
      <c r="D408" t="s">
        <v>3</v>
      </c>
      <c r="E408" t="s">
        <v>44</v>
      </c>
      <c r="F408">
        <v>7</v>
      </c>
      <c r="G408">
        <v>69.599999999999994</v>
      </c>
      <c r="H408">
        <v>-71.700000000000017</v>
      </c>
      <c r="I408">
        <v>0.89999999999999147</v>
      </c>
      <c r="J408">
        <v>-44.600000000000009</v>
      </c>
      <c r="K408" t="e">
        <v>#N/A</v>
      </c>
      <c r="L408">
        <v>10</v>
      </c>
    </row>
    <row r="409" spans="1:12" x14ac:dyDescent="0.25">
      <c r="A409">
        <v>2022</v>
      </c>
      <c r="B409" t="s">
        <v>1610</v>
      </c>
      <c r="C409" t="s">
        <v>573</v>
      </c>
      <c r="D409" t="s">
        <v>3</v>
      </c>
      <c r="E409" t="s">
        <v>34</v>
      </c>
      <c r="F409">
        <v>7.4</v>
      </c>
      <c r="G409">
        <v>110.5</v>
      </c>
      <c r="H409">
        <v>-30.800000000000011</v>
      </c>
      <c r="I409">
        <v>8</v>
      </c>
      <c r="J409">
        <v>-3.7000000000000028</v>
      </c>
      <c r="K409" t="e">
        <v>#N/A</v>
      </c>
      <c r="L409">
        <v>15</v>
      </c>
    </row>
    <row r="410" spans="1:12" x14ac:dyDescent="0.25">
      <c r="A410">
        <v>2022</v>
      </c>
      <c r="B410" t="s">
        <v>1611</v>
      </c>
      <c r="C410" t="s">
        <v>565</v>
      </c>
      <c r="D410" t="s">
        <v>3</v>
      </c>
      <c r="E410" t="s">
        <v>24</v>
      </c>
      <c r="F410">
        <v>7.2</v>
      </c>
      <c r="G410">
        <v>122.3</v>
      </c>
      <c r="H410">
        <v>-19.000000000000014</v>
      </c>
      <c r="I410">
        <v>5.5999999999999943</v>
      </c>
      <c r="J410">
        <v>8.0999999999999943</v>
      </c>
      <c r="K410">
        <v>1</v>
      </c>
      <c r="L410">
        <v>17</v>
      </c>
    </row>
    <row r="411" spans="1:12" x14ac:dyDescent="0.25">
      <c r="A411">
        <v>2022</v>
      </c>
      <c r="B411" t="s">
        <v>1613</v>
      </c>
      <c r="C411" t="s">
        <v>569</v>
      </c>
      <c r="D411" t="s">
        <v>3</v>
      </c>
      <c r="E411" t="s">
        <v>46</v>
      </c>
      <c r="F411">
        <v>7.1</v>
      </c>
      <c r="G411">
        <v>113.8</v>
      </c>
      <c r="H411">
        <v>-27.500000000000014</v>
      </c>
      <c r="I411">
        <v>9.9999999999994316E-2</v>
      </c>
      <c r="J411">
        <v>-0.40000000000000568</v>
      </c>
      <c r="K411" t="e">
        <v>#N/A</v>
      </c>
      <c r="L411">
        <v>16</v>
      </c>
    </row>
    <row r="412" spans="1:12" x14ac:dyDescent="0.25">
      <c r="A412">
        <v>2022</v>
      </c>
      <c r="B412" t="s">
        <v>1615</v>
      </c>
      <c r="C412" t="s">
        <v>604</v>
      </c>
      <c r="D412" t="s">
        <v>3</v>
      </c>
      <c r="E412" t="s">
        <v>20</v>
      </c>
      <c r="F412">
        <v>5.3</v>
      </c>
      <c r="G412">
        <v>42.7</v>
      </c>
      <c r="H412">
        <v>-98.600000000000009</v>
      </c>
      <c r="I412">
        <v>3.8000000000000043</v>
      </c>
      <c r="J412">
        <v>-71.5</v>
      </c>
      <c r="K412" t="e">
        <v>#N/A</v>
      </c>
      <c r="L412">
        <v>8</v>
      </c>
    </row>
    <row r="413" spans="1:12" x14ac:dyDescent="0.25">
      <c r="A413">
        <v>2022</v>
      </c>
      <c r="B413" t="s">
        <v>1616</v>
      </c>
      <c r="C413" t="s">
        <v>579</v>
      </c>
      <c r="D413" t="s">
        <v>3</v>
      </c>
      <c r="E413" t="s">
        <v>57</v>
      </c>
      <c r="F413">
        <v>5.2</v>
      </c>
      <c r="G413">
        <v>83.4</v>
      </c>
      <c r="H413">
        <v>-57.900000000000006</v>
      </c>
      <c r="I413">
        <v>0.5</v>
      </c>
      <c r="J413">
        <v>-30.799999999999997</v>
      </c>
      <c r="K413" t="e">
        <v>#N/A</v>
      </c>
      <c r="L413">
        <v>16</v>
      </c>
    </row>
    <row r="414" spans="1:12" x14ac:dyDescent="0.25">
      <c r="A414">
        <v>2022</v>
      </c>
      <c r="B414" t="s">
        <v>1617</v>
      </c>
      <c r="C414" t="s">
        <v>576</v>
      </c>
      <c r="D414" t="s">
        <v>3</v>
      </c>
      <c r="E414" t="s">
        <v>22</v>
      </c>
      <c r="F414">
        <v>5.7</v>
      </c>
      <c r="G414">
        <v>97.6</v>
      </c>
      <c r="H414">
        <v>-43.700000000000017</v>
      </c>
      <c r="I414">
        <v>5.5</v>
      </c>
      <c r="J414">
        <v>-16.600000000000009</v>
      </c>
      <c r="K414" t="e">
        <v>#N/A</v>
      </c>
      <c r="L414">
        <v>17</v>
      </c>
    </row>
    <row r="415" spans="1:12" x14ac:dyDescent="0.25">
      <c r="A415">
        <v>2022</v>
      </c>
      <c r="B415" t="s">
        <v>1618</v>
      </c>
      <c r="C415" t="s">
        <v>580</v>
      </c>
      <c r="D415" t="s">
        <v>3</v>
      </c>
      <c r="E415" t="s">
        <v>55</v>
      </c>
      <c r="F415">
        <v>5.9</v>
      </c>
      <c r="G415">
        <v>82.9</v>
      </c>
      <c r="H415">
        <v>-58.400000000000006</v>
      </c>
      <c r="I415">
        <v>0.70000000000000284</v>
      </c>
      <c r="J415">
        <v>-31.299999999999997</v>
      </c>
      <c r="K415" t="e">
        <v>#N/A</v>
      </c>
      <c r="L415">
        <v>13</v>
      </c>
    </row>
    <row r="416" spans="1:12" x14ac:dyDescent="0.25">
      <c r="A416">
        <v>2022</v>
      </c>
      <c r="B416" t="s">
        <v>1619</v>
      </c>
      <c r="C416" t="s">
        <v>577</v>
      </c>
      <c r="D416" t="s">
        <v>3</v>
      </c>
      <c r="E416" t="s">
        <v>50</v>
      </c>
      <c r="F416">
        <v>9.1999999999999993</v>
      </c>
      <c r="G416">
        <v>92.1</v>
      </c>
      <c r="H416">
        <v>-49.200000000000017</v>
      </c>
      <c r="I416">
        <v>6.5999999999999943</v>
      </c>
      <c r="J416">
        <v>-22.100000000000009</v>
      </c>
      <c r="K416">
        <v>3</v>
      </c>
      <c r="L416">
        <v>10</v>
      </c>
    </row>
    <row r="417" spans="1:12" x14ac:dyDescent="0.25">
      <c r="A417">
        <v>2022</v>
      </c>
      <c r="B417" t="s">
        <v>1620</v>
      </c>
      <c r="C417" t="s">
        <v>585</v>
      </c>
      <c r="D417" t="s">
        <v>3</v>
      </c>
      <c r="E417" t="s">
        <v>68</v>
      </c>
      <c r="F417">
        <v>4.5</v>
      </c>
      <c r="G417">
        <v>72.099999999999994</v>
      </c>
      <c r="H417">
        <v>-69.200000000000017</v>
      </c>
      <c r="I417">
        <v>1.2999999999999972</v>
      </c>
      <c r="J417">
        <v>-42.100000000000009</v>
      </c>
      <c r="K417" t="e">
        <v>#N/A</v>
      </c>
      <c r="L417">
        <v>16</v>
      </c>
    </row>
    <row r="418" spans="1:12" x14ac:dyDescent="0.25">
      <c r="A418">
        <v>2022</v>
      </c>
      <c r="B418" t="s">
        <v>1621</v>
      </c>
      <c r="C418" t="s">
        <v>574</v>
      </c>
      <c r="D418" t="s">
        <v>3</v>
      </c>
      <c r="E418" t="s">
        <v>38</v>
      </c>
      <c r="F418">
        <v>6</v>
      </c>
      <c r="G418">
        <v>102.5</v>
      </c>
      <c r="H418">
        <v>-38.800000000000011</v>
      </c>
      <c r="I418">
        <v>4.5</v>
      </c>
      <c r="J418">
        <v>-11.700000000000003</v>
      </c>
      <c r="K418" t="e">
        <v>#N/A</v>
      </c>
      <c r="L418">
        <v>17</v>
      </c>
    </row>
    <row r="419" spans="1:12" x14ac:dyDescent="0.25">
      <c r="A419">
        <v>2022</v>
      </c>
      <c r="B419" t="s">
        <v>1622</v>
      </c>
      <c r="C419" t="s">
        <v>572</v>
      </c>
      <c r="D419" t="s">
        <v>3</v>
      </c>
      <c r="E419" t="s">
        <v>16</v>
      </c>
      <c r="F419">
        <v>7.4</v>
      </c>
      <c r="G419">
        <v>111.7</v>
      </c>
      <c r="H419">
        <v>-29.600000000000009</v>
      </c>
      <c r="I419">
        <v>1.2000000000000028</v>
      </c>
      <c r="J419">
        <v>-2.5</v>
      </c>
      <c r="K419">
        <v>1</v>
      </c>
      <c r="L419">
        <v>15</v>
      </c>
    </row>
    <row r="420" spans="1:12" x14ac:dyDescent="0.25">
      <c r="A420">
        <v>2022</v>
      </c>
      <c r="B420" t="s">
        <v>1623</v>
      </c>
      <c r="C420" t="s">
        <v>590</v>
      </c>
      <c r="D420" t="s">
        <v>3</v>
      </c>
      <c r="E420" t="s">
        <v>91</v>
      </c>
      <c r="F420">
        <v>5.0999999999999996</v>
      </c>
      <c r="G420">
        <v>61.7</v>
      </c>
      <c r="H420">
        <v>-79.600000000000009</v>
      </c>
      <c r="I420">
        <v>0.10000000000000142</v>
      </c>
      <c r="J420">
        <v>-52.5</v>
      </c>
      <c r="K420" t="e">
        <v>#N/A</v>
      </c>
      <c r="L420">
        <v>12</v>
      </c>
    </row>
    <row r="421" spans="1:12" x14ac:dyDescent="0.25">
      <c r="A421">
        <v>2022</v>
      </c>
      <c r="B421" t="s">
        <v>1624</v>
      </c>
      <c r="C421" t="s">
        <v>593</v>
      </c>
      <c r="D421" t="s">
        <v>3</v>
      </c>
      <c r="E421" t="s">
        <v>59</v>
      </c>
      <c r="F421">
        <v>4.4000000000000004</v>
      </c>
      <c r="G421">
        <v>57.8</v>
      </c>
      <c r="H421">
        <v>-83.500000000000014</v>
      </c>
      <c r="I421">
        <v>1.0999999999999943</v>
      </c>
      <c r="J421">
        <v>-56.400000000000006</v>
      </c>
      <c r="K421" t="e">
        <v>#N/A</v>
      </c>
      <c r="L421">
        <v>13</v>
      </c>
    </row>
    <row r="422" spans="1:12" x14ac:dyDescent="0.25">
      <c r="A422">
        <v>2022</v>
      </c>
      <c r="B422" t="s">
        <v>1625</v>
      </c>
      <c r="C422" t="s">
        <v>581</v>
      </c>
      <c r="D422" t="s">
        <v>3</v>
      </c>
      <c r="E422" t="s">
        <v>57</v>
      </c>
      <c r="F422">
        <v>4.8</v>
      </c>
      <c r="G422">
        <v>82.2</v>
      </c>
      <c r="H422">
        <v>-59.100000000000009</v>
      </c>
      <c r="I422">
        <v>1</v>
      </c>
      <c r="J422">
        <v>-32</v>
      </c>
      <c r="K422" t="e">
        <v>#N/A</v>
      </c>
      <c r="L422">
        <v>16</v>
      </c>
    </row>
    <row r="423" spans="1:12" x14ac:dyDescent="0.25">
      <c r="A423">
        <v>2022</v>
      </c>
      <c r="B423" t="s">
        <v>1626</v>
      </c>
      <c r="C423" t="s">
        <v>605</v>
      </c>
      <c r="D423" t="s">
        <v>3</v>
      </c>
      <c r="E423" t="s">
        <v>48</v>
      </c>
      <c r="F423">
        <v>3.5</v>
      </c>
      <c r="G423">
        <v>38.9</v>
      </c>
      <c r="H423">
        <v>-102.4</v>
      </c>
      <c r="I423">
        <v>0.39999999999999858</v>
      </c>
      <c r="J423">
        <v>-75.300000000000011</v>
      </c>
      <c r="K423" t="e">
        <v>#N/A</v>
      </c>
      <c r="L423">
        <v>11</v>
      </c>
    </row>
    <row r="424" spans="1:12" x14ac:dyDescent="0.25">
      <c r="A424">
        <v>2022</v>
      </c>
      <c r="B424" t="s">
        <v>1629</v>
      </c>
      <c r="C424" t="s">
        <v>598</v>
      </c>
      <c r="D424" t="s">
        <v>3</v>
      </c>
      <c r="E424" t="s">
        <v>50</v>
      </c>
      <c r="F424">
        <v>3.9</v>
      </c>
      <c r="G424">
        <v>47</v>
      </c>
      <c r="H424">
        <v>-94.300000000000011</v>
      </c>
      <c r="I424">
        <v>0</v>
      </c>
      <c r="J424">
        <v>-67.2</v>
      </c>
      <c r="K424" t="e">
        <v>#N/A</v>
      </c>
      <c r="L424">
        <v>12</v>
      </c>
    </row>
    <row r="425" spans="1:12" x14ac:dyDescent="0.25">
      <c r="A425">
        <v>2022</v>
      </c>
      <c r="B425" t="s">
        <v>1630</v>
      </c>
      <c r="C425" t="s">
        <v>563</v>
      </c>
      <c r="D425" t="s">
        <v>3</v>
      </c>
      <c r="E425" t="s">
        <v>46</v>
      </c>
      <c r="F425">
        <v>8.8000000000000007</v>
      </c>
      <c r="G425">
        <v>141.30000000000001</v>
      </c>
      <c r="H425">
        <v>0</v>
      </c>
      <c r="I425">
        <v>0.90000000000000568</v>
      </c>
      <c r="J425">
        <v>27.100000000000009</v>
      </c>
      <c r="K425" t="e">
        <v>#N/A</v>
      </c>
      <c r="L425">
        <v>16</v>
      </c>
    </row>
    <row r="426" spans="1:12" x14ac:dyDescent="0.25">
      <c r="A426">
        <v>2022</v>
      </c>
      <c r="B426" t="s">
        <v>1631</v>
      </c>
      <c r="C426" t="s">
        <v>584</v>
      </c>
      <c r="D426" t="s">
        <v>3</v>
      </c>
      <c r="E426" t="s">
        <v>40</v>
      </c>
      <c r="F426">
        <v>5.2</v>
      </c>
      <c r="G426">
        <v>73.3</v>
      </c>
      <c r="H426">
        <v>-68.000000000000014</v>
      </c>
      <c r="I426">
        <v>1.2000000000000028</v>
      </c>
      <c r="J426">
        <v>-40.900000000000006</v>
      </c>
      <c r="K426" t="e">
        <v>#N/A</v>
      </c>
      <c r="L426">
        <v>14</v>
      </c>
    </row>
    <row r="427" spans="1:12" x14ac:dyDescent="0.25">
      <c r="A427">
        <v>2022</v>
      </c>
      <c r="B427" t="s">
        <v>1632</v>
      </c>
      <c r="C427" t="s">
        <v>583</v>
      </c>
      <c r="D427" t="s">
        <v>3</v>
      </c>
      <c r="E427" t="s">
        <v>61</v>
      </c>
      <c r="F427">
        <v>4.5</v>
      </c>
      <c r="G427">
        <v>76.900000000000006</v>
      </c>
      <c r="H427">
        <v>-64.400000000000006</v>
      </c>
      <c r="I427">
        <v>3.6000000000000085</v>
      </c>
      <c r="J427">
        <v>-37.299999999999997</v>
      </c>
      <c r="K427" t="e">
        <v>#N/A</v>
      </c>
      <c r="L427">
        <v>17</v>
      </c>
    </row>
    <row r="428" spans="1:12" x14ac:dyDescent="0.25">
      <c r="A428">
        <v>2022</v>
      </c>
      <c r="B428" t="s">
        <v>1633</v>
      </c>
      <c r="C428" t="s">
        <v>595</v>
      </c>
      <c r="D428" t="s">
        <v>3</v>
      </c>
      <c r="E428" t="s">
        <v>13</v>
      </c>
      <c r="F428">
        <v>3.3</v>
      </c>
      <c r="G428">
        <v>56</v>
      </c>
      <c r="H428">
        <v>-85.300000000000011</v>
      </c>
      <c r="I428">
        <v>1.3999999999999986</v>
      </c>
      <c r="J428">
        <v>-58.2</v>
      </c>
      <c r="K428" t="e">
        <v>#N/A</v>
      </c>
      <c r="L428">
        <v>17</v>
      </c>
    </row>
    <row r="429" spans="1:12" x14ac:dyDescent="0.25">
      <c r="A429">
        <v>2022</v>
      </c>
      <c r="B429" t="s">
        <v>1635</v>
      </c>
      <c r="C429" t="s">
        <v>606</v>
      </c>
      <c r="D429" t="s">
        <v>3</v>
      </c>
      <c r="E429" t="s">
        <v>70</v>
      </c>
      <c r="F429">
        <v>3.2</v>
      </c>
      <c r="G429">
        <v>38.5</v>
      </c>
      <c r="H429">
        <v>-102.80000000000001</v>
      </c>
      <c r="I429">
        <v>2.7999999999999972</v>
      </c>
      <c r="J429">
        <v>-75.7</v>
      </c>
      <c r="K429" t="e">
        <v>#N/A</v>
      </c>
      <c r="L429">
        <v>11</v>
      </c>
    </row>
    <row r="430" spans="1:12" x14ac:dyDescent="0.25">
      <c r="A430">
        <v>2022</v>
      </c>
      <c r="B430" t="s">
        <v>1636</v>
      </c>
      <c r="C430" t="s">
        <v>587</v>
      </c>
      <c r="D430" t="s">
        <v>3</v>
      </c>
      <c r="E430" t="s">
        <v>22</v>
      </c>
      <c r="F430">
        <v>4.7</v>
      </c>
      <c r="G430">
        <v>69.900000000000006</v>
      </c>
      <c r="H430">
        <v>-71.400000000000006</v>
      </c>
      <c r="I430">
        <v>0.30000000000001137</v>
      </c>
      <c r="J430">
        <v>-44.3</v>
      </c>
      <c r="K430" t="e">
        <v>#N/A</v>
      </c>
      <c r="L430">
        <v>15</v>
      </c>
    </row>
    <row r="431" spans="1:12" x14ac:dyDescent="0.25">
      <c r="A431">
        <v>2022</v>
      </c>
      <c r="B431" t="s">
        <v>1637</v>
      </c>
      <c r="C431" t="s">
        <v>622</v>
      </c>
      <c r="D431" t="s">
        <v>3</v>
      </c>
      <c r="E431" t="s">
        <v>34</v>
      </c>
      <c r="F431">
        <v>4</v>
      </c>
      <c r="G431">
        <v>24</v>
      </c>
      <c r="H431">
        <v>-117.30000000000001</v>
      </c>
      <c r="I431">
        <v>0.19999999999999929</v>
      </c>
      <c r="J431">
        <v>-90.2</v>
      </c>
      <c r="K431" t="e">
        <v>#N/A</v>
      </c>
      <c r="L431">
        <v>6</v>
      </c>
    </row>
    <row r="432" spans="1:12" x14ac:dyDescent="0.25">
      <c r="A432">
        <v>2022</v>
      </c>
      <c r="B432" t="s">
        <v>1638</v>
      </c>
      <c r="C432" t="s">
        <v>578</v>
      </c>
      <c r="D432" t="s">
        <v>3</v>
      </c>
      <c r="E432" t="s">
        <v>24</v>
      </c>
      <c r="F432">
        <v>5</v>
      </c>
      <c r="G432">
        <v>85.5</v>
      </c>
      <c r="H432">
        <v>-55.800000000000011</v>
      </c>
      <c r="I432">
        <v>2.0999999999999943</v>
      </c>
      <c r="J432">
        <v>-28.700000000000003</v>
      </c>
      <c r="K432" t="e">
        <v>#N/A</v>
      </c>
      <c r="L432">
        <v>17</v>
      </c>
    </row>
    <row r="433" spans="1:12" x14ac:dyDescent="0.25">
      <c r="A433">
        <v>2022</v>
      </c>
      <c r="B433" t="s">
        <v>1639</v>
      </c>
      <c r="C433" t="s">
        <v>589</v>
      </c>
      <c r="D433" t="s">
        <v>3</v>
      </c>
      <c r="E433" t="s">
        <v>46</v>
      </c>
      <c r="F433">
        <v>4.9000000000000004</v>
      </c>
      <c r="G433">
        <v>68.7</v>
      </c>
      <c r="H433">
        <v>-72.600000000000009</v>
      </c>
      <c r="I433">
        <v>7</v>
      </c>
      <c r="J433">
        <v>-45.5</v>
      </c>
      <c r="K433" t="e">
        <v>#N/A</v>
      </c>
      <c r="L433">
        <v>13</v>
      </c>
    </row>
    <row r="434" spans="1:12" x14ac:dyDescent="0.25">
      <c r="A434">
        <v>2022</v>
      </c>
      <c r="B434" t="s">
        <v>1640</v>
      </c>
      <c r="C434" t="s">
        <v>596</v>
      </c>
      <c r="D434" t="s">
        <v>3</v>
      </c>
      <c r="E434" t="s">
        <v>32</v>
      </c>
      <c r="F434">
        <v>3.9</v>
      </c>
      <c r="G434">
        <v>54.6</v>
      </c>
      <c r="H434">
        <v>-86.700000000000017</v>
      </c>
      <c r="I434">
        <v>7.6000000000000014</v>
      </c>
      <c r="J434">
        <v>-59.6</v>
      </c>
      <c r="K434" t="e">
        <v>#N/A</v>
      </c>
      <c r="L434">
        <v>14</v>
      </c>
    </row>
    <row r="435" spans="1:12" x14ac:dyDescent="0.25">
      <c r="A435">
        <v>2022</v>
      </c>
      <c r="B435" t="s">
        <v>1641</v>
      </c>
      <c r="C435" t="s">
        <v>611</v>
      </c>
      <c r="D435" t="s">
        <v>3</v>
      </c>
      <c r="E435" t="s">
        <v>42</v>
      </c>
      <c r="F435">
        <v>2.5</v>
      </c>
      <c r="G435">
        <v>32.5</v>
      </c>
      <c r="H435">
        <v>-108.80000000000001</v>
      </c>
      <c r="I435">
        <v>2.3000000000000007</v>
      </c>
      <c r="J435">
        <v>-81.7</v>
      </c>
      <c r="K435" t="e">
        <v>#N/A</v>
      </c>
      <c r="L435">
        <v>13</v>
      </c>
    </row>
    <row r="436" spans="1:12" x14ac:dyDescent="0.25">
      <c r="A436">
        <v>2022</v>
      </c>
      <c r="B436" t="s">
        <v>1642</v>
      </c>
      <c r="C436" t="s">
        <v>600</v>
      </c>
      <c r="D436" t="s">
        <v>3</v>
      </c>
      <c r="E436" t="s">
        <v>38</v>
      </c>
      <c r="F436">
        <v>3.3</v>
      </c>
      <c r="G436">
        <v>45.7</v>
      </c>
      <c r="H436">
        <v>-95.600000000000009</v>
      </c>
      <c r="I436">
        <v>0</v>
      </c>
      <c r="J436">
        <v>-68.5</v>
      </c>
      <c r="K436" t="e">
        <v>#N/A</v>
      </c>
      <c r="L436">
        <v>14</v>
      </c>
    </row>
    <row r="437" spans="1:12" x14ac:dyDescent="0.25">
      <c r="A437">
        <v>2022</v>
      </c>
      <c r="B437" t="s">
        <v>1643</v>
      </c>
      <c r="C437" t="s">
        <v>607</v>
      </c>
      <c r="D437" t="s">
        <v>3</v>
      </c>
      <c r="E437" t="s">
        <v>44</v>
      </c>
      <c r="F437">
        <v>2.7</v>
      </c>
      <c r="G437">
        <v>35.700000000000003</v>
      </c>
      <c r="H437">
        <v>-105.60000000000001</v>
      </c>
      <c r="I437">
        <v>0.20000000000000284</v>
      </c>
      <c r="J437">
        <v>-78.5</v>
      </c>
      <c r="K437" t="e">
        <v>#N/A</v>
      </c>
      <c r="L437">
        <v>12</v>
      </c>
    </row>
    <row r="438" spans="1:12" x14ac:dyDescent="0.25">
      <c r="A438">
        <v>2022</v>
      </c>
      <c r="B438" t="s">
        <v>1644</v>
      </c>
      <c r="C438" t="s">
        <v>601</v>
      </c>
      <c r="D438" t="s">
        <v>3</v>
      </c>
      <c r="E438" t="s">
        <v>91</v>
      </c>
      <c r="F438">
        <v>3.5</v>
      </c>
      <c r="G438">
        <v>45.7</v>
      </c>
      <c r="H438">
        <v>-95.600000000000009</v>
      </c>
      <c r="I438">
        <v>1.3000000000000043</v>
      </c>
      <c r="J438">
        <v>-68.5</v>
      </c>
      <c r="K438" t="e">
        <v>#N/A</v>
      </c>
      <c r="L438">
        <v>13</v>
      </c>
    </row>
    <row r="439" spans="1:12" x14ac:dyDescent="0.25">
      <c r="A439">
        <v>2022</v>
      </c>
      <c r="B439" t="s">
        <v>1646</v>
      </c>
      <c r="C439" t="s">
        <v>632</v>
      </c>
      <c r="D439" t="s">
        <v>3</v>
      </c>
      <c r="E439" t="s">
        <v>111</v>
      </c>
      <c r="F439">
        <v>2</v>
      </c>
      <c r="G439">
        <v>17.899999999999999</v>
      </c>
      <c r="H439">
        <v>-123.4</v>
      </c>
      <c r="I439">
        <v>9.9999999999997868E-2</v>
      </c>
      <c r="J439">
        <v>-96.300000000000011</v>
      </c>
      <c r="K439" t="e">
        <v>#N/A</v>
      </c>
      <c r="L439">
        <v>9</v>
      </c>
    </row>
    <row r="440" spans="1:12" x14ac:dyDescent="0.25">
      <c r="A440">
        <v>2022</v>
      </c>
      <c r="B440" t="s">
        <v>1647</v>
      </c>
      <c r="C440" t="s">
        <v>575</v>
      </c>
      <c r="D440" t="s">
        <v>3</v>
      </c>
      <c r="E440" t="s">
        <v>78</v>
      </c>
      <c r="F440">
        <v>6.5</v>
      </c>
      <c r="G440">
        <v>98</v>
      </c>
      <c r="H440">
        <v>-43.300000000000011</v>
      </c>
      <c r="I440">
        <v>0.40000000000000568</v>
      </c>
      <c r="J440">
        <v>-16.200000000000003</v>
      </c>
      <c r="K440" t="e">
        <v>#N/A</v>
      </c>
      <c r="L440">
        <v>14</v>
      </c>
    </row>
    <row r="441" spans="1:12" x14ac:dyDescent="0.25">
      <c r="A441">
        <v>2022</v>
      </c>
      <c r="B441" t="s">
        <v>1648</v>
      </c>
      <c r="C441" t="s">
        <v>599</v>
      </c>
      <c r="D441" t="s">
        <v>3</v>
      </c>
      <c r="E441" t="s">
        <v>78</v>
      </c>
      <c r="F441">
        <v>3.3</v>
      </c>
      <c r="G441">
        <v>46.2</v>
      </c>
      <c r="H441">
        <v>-95.100000000000009</v>
      </c>
      <c r="I441">
        <v>0.5</v>
      </c>
      <c r="J441">
        <v>-68</v>
      </c>
      <c r="K441" t="e">
        <v>#N/A</v>
      </c>
      <c r="L441">
        <v>14</v>
      </c>
    </row>
    <row r="442" spans="1:12" x14ac:dyDescent="0.25">
      <c r="A442">
        <v>2022</v>
      </c>
      <c r="B442" t="s">
        <v>1650</v>
      </c>
      <c r="C442" t="s">
        <v>610</v>
      </c>
      <c r="D442" t="s">
        <v>3</v>
      </c>
      <c r="E442" t="s">
        <v>26</v>
      </c>
      <c r="F442">
        <v>2.8</v>
      </c>
      <c r="G442">
        <v>33.9</v>
      </c>
      <c r="H442">
        <v>-107.4</v>
      </c>
      <c r="I442">
        <v>1.3999999999999986</v>
      </c>
      <c r="J442">
        <v>-80.300000000000011</v>
      </c>
      <c r="K442" t="e">
        <v>#N/A</v>
      </c>
      <c r="L442">
        <v>11</v>
      </c>
    </row>
    <row r="443" spans="1:12" x14ac:dyDescent="0.25">
      <c r="A443">
        <v>2022</v>
      </c>
      <c r="B443" t="s">
        <v>1651</v>
      </c>
      <c r="C443" t="s">
        <v>602</v>
      </c>
      <c r="D443" t="s">
        <v>3</v>
      </c>
      <c r="E443" t="s">
        <v>91</v>
      </c>
      <c r="F443">
        <v>3.2</v>
      </c>
      <c r="G443">
        <v>44.4</v>
      </c>
      <c r="H443">
        <v>-96.9</v>
      </c>
      <c r="I443">
        <v>1.5</v>
      </c>
      <c r="J443">
        <v>-69.800000000000011</v>
      </c>
      <c r="K443" t="e">
        <v>#N/A</v>
      </c>
      <c r="L443">
        <v>14</v>
      </c>
    </row>
    <row r="444" spans="1:12" x14ac:dyDescent="0.25">
      <c r="A444">
        <v>2022</v>
      </c>
      <c r="B444" t="s">
        <v>1652</v>
      </c>
      <c r="C444" t="s">
        <v>603</v>
      </c>
      <c r="D444" t="s">
        <v>3</v>
      </c>
      <c r="E444" t="s">
        <v>55</v>
      </c>
      <c r="F444">
        <v>2.9</v>
      </c>
      <c r="G444">
        <v>42.9</v>
      </c>
      <c r="H444">
        <v>-98.4</v>
      </c>
      <c r="I444">
        <v>0.19999999999999574</v>
      </c>
      <c r="J444">
        <v>-71.300000000000011</v>
      </c>
      <c r="K444" t="e">
        <v>#N/A</v>
      </c>
      <c r="L444">
        <v>15</v>
      </c>
    </row>
    <row r="445" spans="1:12" x14ac:dyDescent="0.25">
      <c r="A445">
        <v>2022</v>
      </c>
      <c r="B445" t="s">
        <v>1654</v>
      </c>
      <c r="C445" t="s">
        <v>613</v>
      </c>
      <c r="D445" t="s">
        <v>3</v>
      </c>
      <c r="E445" t="s">
        <v>55</v>
      </c>
      <c r="F445">
        <v>2.2000000000000002</v>
      </c>
      <c r="G445">
        <v>30.2</v>
      </c>
      <c r="H445">
        <v>-111.10000000000001</v>
      </c>
      <c r="I445">
        <v>0.39999999999999858</v>
      </c>
      <c r="J445">
        <v>-84</v>
      </c>
      <c r="K445" t="e">
        <v>#N/A</v>
      </c>
      <c r="L445">
        <v>14</v>
      </c>
    </row>
    <row r="446" spans="1:12" x14ac:dyDescent="0.25">
      <c r="A446">
        <v>2022</v>
      </c>
      <c r="B446" t="s">
        <v>1655</v>
      </c>
      <c r="C446" t="s">
        <v>594</v>
      </c>
      <c r="D446" t="s">
        <v>3</v>
      </c>
      <c r="E446" t="s">
        <v>22</v>
      </c>
      <c r="F446">
        <v>4.0999999999999996</v>
      </c>
      <c r="G446">
        <v>56.7</v>
      </c>
      <c r="H446">
        <v>-84.600000000000009</v>
      </c>
      <c r="I446">
        <v>0.70000000000000284</v>
      </c>
      <c r="J446">
        <v>-57.5</v>
      </c>
      <c r="K446" t="e">
        <v>#N/A</v>
      </c>
      <c r="L446">
        <v>14</v>
      </c>
    </row>
    <row r="447" spans="1:12" x14ac:dyDescent="0.25">
      <c r="A447">
        <v>2022</v>
      </c>
      <c r="B447" t="s">
        <v>1658</v>
      </c>
      <c r="C447" t="s">
        <v>592</v>
      </c>
      <c r="D447" t="s">
        <v>3</v>
      </c>
      <c r="E447" t="s">
        <v>30</v>
      </c>
      <c r="F447">
        <v>5.5</v>
      </c>
      <c r="G447">
        <v>60</v>
      </c>
      <c r="H447">
        <v>-81.300000000000011</v>
      </c>
      <c r="I447">
        <v>2.2000000000000028</v>
      </c>
      <c r="J447">
        <v>-54.2</v>
      </c>
      <c r="K447" t="e">
        <v>#N/A</v>
      </c>
      <c r="L447">
        <v>11</v>
      </c>
    </row>
    <row r="448" spans="1:12" x14ac:dyDescent="0.25">
      <c r="A448">
        <v>2022</v>
      </c>
      <c r="B448" t="s">
        <v>1657</v>
      </c>
      <c r="C448" t="s">
        <v>628</v>
      </c>
      <c r="D448" t="s">
        <v>3</v>
      </c>
      <c r="E448" t="s">
        <v>53</v>
      </c>
      <c r="F448">
        <v>2.2000000000000002</v>
      </c>
      <c r="G448">
        <v>19.8</v>
      </c>
      <c r="H448">
        <v>-121.50000000000001</v>
      </c>
      <c r="I448">
        <v>1.6000000000000014</v>
      </c>
      <c r="J448">
        <v>-94.4</v>
      </c>
      <c r="K448" t="e">
        <v>#N/A</v>
      </c>
      <c r="L448">
        <v>9</v>
      </c>
    </row>
    <row r="449" spans="1:12" x14ac:dyDescent="0.25">
      <c r="A449">
        <v>2022</v>
      </c>
      <c r="B449" t="s">
        <v>1659</v>
      </c>
      <c r="C449" t="s">
        <v>619</v>
      </c>
      <c r="D449" t="s">
        <v>3</v>
      </c>
      <c r="E449" t="s">
        <v>53</v>
      </c>
      <c r="F449">
        <v>3.8</v>
      </c>
      <c r="G449">
        <v>26.8</v>
      </c>
      <c r="H449">
        <v>-114.50000000000001</v>
      </c>
      <c r="I449">
        <v>1.5</v>
      </c>
      <c r="J449">
        <v>-87.4</v>
      </c>
      <c r="K449" t="e">
        <v>#N/A</v>
      </c>
      <c r="L449">
        <v>7</v>
      </c>
    </row>
    <row r="450" spans="1:12" x14ac:dyDescent="0.25">
      <c r="A450">
        <v>2022</v>
      </c>
      <c r="B450" t="s">
        <v>1661</v>
      </c>
      <c r="C450" t="s">
        <v>634</v>
      </c>
      <c r="D450" t="s">
        <v>3</v>
      </c>
      <c r="E450" t="s">
        <v>50</v>
      </c>
      <c r="F450">
        <v>1.5</v>
      </c>
      <c r="G450">
        <v>17.8</v>
      </c>
      <c r="H450">
        <v>-123.50000000000001</v>
      </c>
      <c r="I450">
        <v>0</v>
      </c>
      <c r="J450">
        <v>-96.4</v>
      </c>
      <c r="K450" t="e">
        <v>#N/A</v>
      </c>
      <c r="L450">
        <v>11</v>
      </c>
    </row>
    <row r="451" spans="1:12" x14ac:dyDescent="0.25">
      <c r="A451">
        <v>2022</v>
      </c>
      <c r="B451" t="s">
        <v>1663</v>
      </c>
      <c r="C451" t="s">
        <v>617</v>
      </c>
      <c r="D451" t="s">
        <v>3</v>
      </c>
      <c r="E451" t="s">
        <v>42</v>
      </c>
      <c r="F451">
        <v>2</v>
      </c>
      <c r="G451">
        <v>28.3</v>
      </c>
      <c r="H451">
        <v>-113.00000000000001</v>
      </c>
      <c r="I451">
        <v>1.5</v>
      </c>
      <c r="J451">
        <v>-85.9</v>
      </c>
      <c r="K451" t="e">
        <v>#N/A</v>
      </c>
      <c r="L451">
        <v>13</v>
      </c>
    </row>
    <row r="452" spans="1:12" x14ac:dyDescent="0.25">
      <c r="A452">
        <v>2022</v>
      </c>
      <c r="B452" t="s">
        <v>1664</v>
      </c>
      <c r="C452" t="s">
        <v>653</v>
      </c>
      <c r="D452" t="s">
        <v>3</v>
      </c>
      <c r="E452" t="s">
        <v>40</v>
      </c>
      <c r="F452">
        <v>6.9</v>
      </c>
      <c r="G452">
        <v>6.9</v>
      </c>
      <c r="H452">
        <v>-134.4</v>
      </c>
      <c r="I452">
        <v>0.90000000000000036</v>
      </c>
      <c r="J452">
        <v>-107.3</v>
      </c>
      <c r="K452" t="e">
        <v>#N/A</v>
      </c>
      <c r="L452">
        <v>1</v>
      </c>
    </row>
    <row r="453" spans="1:12" x14ac:dyDescent="0.25">
      <c r="A453">
        <v>2022</v>
      </c>
      <c r="B453" t="s">
        <v>1665</v>
      </c>
      <c r="C453" t="s">
        <v>640</v>
      </c>
      <c r="D453" t="s">
        <v>3</v>
      </c>
      <c r="E453" t="s">
        <v>73</v>
      </c>
      <c r="F453">
        <v>2.1</v>
      </c>
      <c r="G453">
        <v>14.4</v>
      </c>
      <c r="H453">
        <v>-126.9</v>
      </c>
      <c r="I453">
        <v>0.40000000000000036</v>
      </c>
      <c r="J453">
        <v>-99.8</v>
      </c>
      <c r="K453" t="e">
        <v>#N/A</v>
      </c>
      <c r="L453">
        <v>7</v>
      </c>
    </row>
    <row r="454" spans="1:12" x14ac:dyDescent="0.25">
      <c r="A454">
        <v>2022</v>
      </c>
      <c r="B454" t="s">
        <v>1666</v>
      </c>
      <c r="C454" t="s">
        <v>627</v>
      </c>
      <c r="D454" t="s">
        <v>3</v>
      </c>
      <c r="E454" t="s">
        <v>44</v>
      </c>
      <c r="F454">
        <v>3.4</v>
      </c>
      <c r="G454">
        <v>20.5</v>
      </c>
      <c r="H454">
        <v>-120.80000000000001</v>
      </c>
      <c r="I454">
        <v>0.69999999999999929</v>
      </c>
      <c r="J454">
        <v>-93.7</v>
      </c>
      <c r="K454" t="e">
        <v>#N/A</v>
      </c>
      <c r="L454">
        <v>6</v>
      </c>
    </row>
    <row r="455" spans="1:12" x14ac:dyDescent="0.25">
      <c r="A455">
        <v>2022</v>
      </c>
      <c r="B455" t="s">
        <v>1667</v>
      </c>
      <c r="C455" t="s">
        <v>623</v>
      </c>
      <c r="D455" t="s">
        <v>3</v>
      </c>
      <c r="E455" t="s">
        <v>59</v>
      </c>
      <c r="F455">
        <v>2.4</v>
      </c>
      <c r="G455">
        <v>23.8</v>
      </c>
      <c r="H455">
        <v>-117.50000000000001</v>
      </c>
      <c r="I455">
        <v>0.19999999999999929</v>
      </c>
      <c r="J455">
        <v>-90.4</v>
      </c>
      <c r="K455" t="e">
        <v>#N/A</v>
      </c>
      <c r="L455">
        <v>10</v>
      </c>
    </row>
    <row r="456" spans="1:12" x14ac:dyDescent="0.25">
      <c r="A456">
        <v>2022</v>
      </c>
      <c r="B456" t="s">
        <v>1669</v>
      </c>
      <c r="C456" t="s">
        <v>609</v>
      </c>
      <c r="D456" t="s">
        <v>3</v>
      </c>
      <c r="E456" t="s">
        <v>48</v>
      </c>
      <c r="F456">
        <v>2.8</v>
      </c>
      <c r="G456">
        <v>34</v>
      </c>
      <c r="H456">
        <v>-107.30000000000001</v>
      </c>
      <c r="I456">
        <v>0.10000000000000142</v>
      </c>
      <c r="J456">
        <v>-80.2</v>
      </c>
      <c r="K456" t="e">
        <v>#N/A</v>
      </c>
      <c r="L456">
        <v>12</v>
      </c>
    </row>
    <row r="457" spans="1:12" x14ac:dyDescent="0.25">
      <c r="A457">
        <v>2022</v>
      </c>
      <c r="B457" t="s">
        <v>1670</v>
      </c>
      <c r="C457" t="s">
        <v>648</v>
      </c>
      <c r="D457" t="s">
        <v>3</v>
      </c>
      <c r="E457" t="s">
        <v>13</v>
      </c>
      <c r="F457">
        <v>4.5</v>
      </c>
      <c r="G457">
        <v>9</v>
      </c>
      <c r="H457">
        <v>-132.30000000000001</v>
      </c>
      <c r="I457">
        <v>0.5</v>
      </c>
      <c r="J457">
        <v>-105.2</v>
      </c>
      <c r="K457" t="e">
        <v>#N/A</v>
      </c>
      <c r="L457">
        <v>2</v>
      </c>
    </row>
    <row r="458" spans="1:12" x14ac:dyDescent="0.25">
      <c r="A458">
        <v>2022</v>
      </c>
      <c r="B458" t="s">
        <v>1673</v>
      </c>
      <c r="C458" t="s">
        <v>680</v>
      </c>
      <c r="D458" t="s">
        <v>3</v>
      </c>
      <c r="E458" t="s">
        <v>73</v>
      </c>
      <c r="F458">
        <v>0</v>
      </c>
      <c r="G458">
        <v>0</v>
      </c>
      <c r="H458">
        <v>-141.30000000000001</v>
      </c>
      <c r="I458">
        <v>0</v>
      </c>
      <c r="J458">
        <v>-114.2</v>
      </c>
      <c r="K458" t="e">
        <v>#N/A</v>
      </c>
      <c r="L458">
        <v>3</v>
      </c>
    </row>
    <row r="459" spans="1:12" x14ac:dyDescent="0.25">
      <c r="A459">
        <v>2022</v>
      </c>
      <c r="B459" t="s">
        <v>1674</v>
      </c>
      <c r="C459" t="s">
        <v>630</v>
      </c>
      <c r="D459" t="s">
        <v>3</v>
      </c>
      <c r="E459" t="s">
        <v>18</v>
      </c>
      <c r="F459">
        <v>1.6</v>
      </c>
      <c r="G459">
        <v>18</v>
      </c>
      <c r="H459">
        <v>-123.30000000000001</v>
      </c>
      <c r="I459">
        <v>0</v>
      </c>
      <c r="J459">
        <v>-96.2</v>
      </c>
      <c r="K459" t="e">
        <v>#N/A</v>
      </c>
      <c r="L459">
        <v>10</v>
      </c>
    </row>
    <row r="460" spans="1:12" x14ac:dyDescent="0.25">
      <c r="A460">
        <v>2022</v>
      </c>
      <c r="B460" t="s">
        <v>1675</v>
      </c>
      <c r="C460" t="s">
        <v>636</v>
      </c>
      <c r="D460" t="s">
        <v>3</v>
      </c>
      <c r="E460" t="s">
        <v>68</v>
      </c>
      <c r="F460">
        <v>1.3</v>
      </c>
      <c r="G460">
        <v>17.5</v>
      </c>
      <c r="H460">
        <v>-123.80000000000001</v>
      </c>
      <c r="I460">
        <v>1.1000000000000014</v>
      </c>
      <c r="J460">
        <v>-96.7</v>
      </c>
      <c r="K460" t="e">
        <v>#N/A</v>
      </c>
      <c r="L460">
        <v>14</v>
      </c>
    </row>
    <row r="461" spans="1:12" x14ac:dyDescent="0.25">
      <c r="A461">
        <v>2022</v>
      </c>
      <c r="B461" t="s">
        <v>1676</v>
      </c>
      <c r="C461" t="s">
        <v>614</v>
      </c>
      <c r="D461" t="s">
        <v>3</v>
      </c>
      <c r="E461" t="s">
        <v>66</v>
      </c>
      <c r="F461">
        <v>2</v>
      </c>
      <c r="G461">
        <v>29.8</v>
      </c>
      <c r="H461">
        <v>-111.50000000000001</v>
      </c>
      <c r="I461">
        <v>0.30000000000000071</v>
      </c>
      <c r="J461">
        <v>-84.4</v>
      </c>
      <c r="K461" t="e">
        <v>#N/A</v>
      </c>
      <c r="L461">
        <v>15</v>
      </c>
    </row>
    <row r="462" spans="1:12" x14ac:dyDescent="0.25">
      <c r="A462">
        <v>2022</v>
      </c>
      <c r="B462" t="s">
        <v>1677</v>
      </c>
      <c r="C462" t="s">
        <v>643</v>
      </c>
      <c r="D462" t="s">
        <v>3</v>
      </c>
      <c r="E462" t="s">
        <v>34</v>
      </c>
      <c r="F462">
        <v>0.9</v>
      </c>
      <c r="G462">
        <v>12.2</v>
      </c>
      <c r="H462">
        <v>-129.10000000000002</v>
      </c>
      <c r="I462">
        <v>0.69999999999999929</v>
      </c>
      <c r="J462">
        <v>-102</v>
      </c>
      <c r="K462" t="e">
        <v>#N/A</v>
      </c>
      <c r="L462">
        <v>13</v>
      </c>
    </row>
    <row r="463" spans="1:12" x14ac:dyDescent="0.25">
      <c r="A463">
        <v>2022</v>
      </c>
      <c r="B463" t="s">
        <v>1679</v>
      </c>
      <c r="C463" t="s">
        <v>625</v>
      </c>
      <c r="D463" t="s">
        <v>3</v>
      </c>
      <c r="E463" t="s">
        <v>32</v>
      </c>
      <c r="F463">
        <v>2.9</v>
      </c>
      <c r="G463">
        <v>22.8</v>
      </c>
      <c r="H463">
        <v>-118.50000000000001</v>
      </c>
      <c r="I463">
        <v>0.10000000000000142</v>
      </c>
      <c r="J463">
        <v>-91.4</v>
      </c>
      <c r="K463" t="e">
        <v>#N/A</v>
      </c>
      <c r="L463">
        <v>8</v>
      </c>
    </row>
    <row r="464" spans="1:12" x14ac:dyDescent="0.25">
      <c r="A464">
        <v>2022</v>
      </c>
      <c r="B464" t="s">
        <v>1681</v>
      </c>
      <c r="C464" t="s">
        <v>647</v>
      </c>
      <c r="D464" t="s">
        <v>3</v>
      </c>
      <c r="E464" t="s">
        <v>53</v>
      </c>
      <c r="F464">
        <v>1</v>
      </c>
      <c r="G464">
        <v>9.4</v>
      </c>
      <c r="H464">
        <v>-131.9</v>
      </c>
      <c r="I464">
        <v>0.40000000000000036</v>
      </c>
      <c r="J464">
        <v>-104.8</v>
      </c>
      <c r="K464" t="e">
        <v>#N/A</v>
      </c>
      <c r="L464">
        <v>8</v>
      </c>
    </row>
    <row r="465" spans="1:12" x14ac:dyDescent="0.25">
      <c r="A465">
        <v>2022</v>
      </c>
      <c r="B465" t="s">
        <v>1682</v>
      </c>
      <c r="C465" t="s">
        <v>633</v>
      </c>
      <c r="D465" t="s">
        <v>3</v>
      </c>
      <c r="E465" t="s">
        <v>18</v>
      </c>
      <c r="F465">
        <v>1.8</v>
      </c>
      <c r="G465">
        <v>17.8</v>
      </c>
      <c r="H465">
        <v>-123.50000000000001</v>
      </c>
      <c r="I465">
        <v>0.10000000000000142</v>
      </c>
      <c r="J465">
        <v>-96.4</v>
      </c>
      <c r="K465" t="e">
        <v>#N/A</v>
      </c>
      <c r="L465">
        <v>10</v>
      </c>
    </row>
    <row r="466" spans="1:12" x14ac:dyDescent="0.25">
      <c r="A466">
        <v>2022</v>
      </c>
      <c r="B466" t="s">
        <v>1683</v>
      </c>
      <c r="C466" t="s">
        <v>626</v>
      </c>
      <c r="D466" t="s">
        <v>3</v>
      </c>
      <c r="E466" t="s">
        <v>66</v>
      </c>
      <c r="F466">
        <v>1.6</v>
      </c>
      <c r="G466">
        <v>22.7</v>
      </c>
      <c r="H466">
        <v>-118.60000000000001</v>
      </c>
      <c r="I466">
        <v>2.1999999999999993</v>
      </c>
      <c r="J466">
        <v>-91.5</v>
      </c>
      <c r="K466" t="e">
        <v>#N/A</v>
      </c>
      <c r="L466">
        <v>14</v>
      </c>
    </row>
    <row r="467" spans="1:12" x14ac:dyDescent="0.25">
      <c r="A467">
        <v>2022</v>
      </c>
      <c r="B467" t="s">
        <v>1685</v>
      </c>
      <c r="C467" t="s">
        <v>650</v>
      </c>
      <c r="D467" t="s">
        <v>3</v>
      </c>
      <c r="E467" t="s">
        <v>42</v>
      </c>
      <c r="F467">
        <v>1.3</v>
      </c>
      <c r="G467">
        <v>7.7</v>
      </c>
      <c r="H467">
        <v>-133.60000000000002</v>
      </c>
      <c r="I467">
        <v>0.5</v>
      </c>
      <c r="J467">
        <v>-106.5</v>
      </c>
      <c r="K467" t="e">
        <v>#N/A</v>
      </c>
      <c r="L467">
        <v>6</v>
      </c>
    </row>
    <row r="468" spans="1:12" x14ac:dyDescent="0.25">
      <c r="A468">
        <v>2022</v>
      </c>
      <c r="B468" t="s">
        <v>1686</v>
      </c>
      <c r="C468" t="s">
        <v>656</v>
      </c>
      <c r="D468" t="s">
        <v>3</v>
      </c>
      <c r="E468" t="s">
        <v>55</v>
      </c>
      <c r="F468">
        <v>0.7</v>
      </c>
      <c r="G468">
        <v>5.6</v>
      </c>
      <c r="H468">
        <v>-135.70000000000002</v>
      </c>
      <c r="I468">
        <v>0</v>
      </c>
      <c r="J468">
        <v>-108.60000000000001</v>
      </c>
      <c r="K468" t="e">
        <v>#N/A</v>
      </c>
      <c r="L468">
        <v>8</v>
      </c>
    </row>
    <row r="469" spans="1:12" x14ac:dyDescent="0.25">
      <c r="A469">
        <v>2022</v>
      </c>
      <c r="B469" t="s">
        <v>1687</v>
      </c>
      <c r="C469" t="s">
        <v>624</v>
      </c>
      <c r="D469" t="s">
        <v>3</v>
      </c>
      <c r="E469" t="s">
        <v>24</v>
      </c>
      <c r="F469">
        <v>3.9</v>
      </c>
      <c r="G469">
        <v>23.6</v>
      </c>
      <c r="H469">
        <v>-117.70000000000002</v>
      </c>
      <c r="I469">
        <v>0.80000000000000071</v>
      </c>
      <c r="J469">
        <v>-90.6</v>
      </c>
      <c r="K469" t="e">
        <v>#N/A</v>
      </c>
      <c r="L469">
        <v>6</v>
      </c>
    </row>
    <row r="470" spans="1:12" x14ac:dyDescent="0.25">
      <c r="A470">
        <v>2022</v>
      </c>
      <c r="B470" t="s">
        <v>1688</v>
      </c>
      <c r="C470" t="s">
        <v>669</v>
      </c>
      <c r="D470" t="s">
        <v>3</v>
      </c>
      <c r="E470" t="s">
        <v>38</v>
      </c>
      <c r="F470">
        <v>0.7</v>
      </c>
      <c r="G470">
        <v>1.3</v>
      </c>
      <c r="H470">
        <v>-140</v>
      </c>
      <c r="I470">
        <v>0.10000000000000009</v>
      </c>
      <c r="J470">
        <v>-112.9</v>
      </c>
      <c r="K470" t="e">
        <v>#N/A</v>
      </c>
      <c r="L470">
        <v>2</v>
      </c>
    </row>
    <row r="471" spans="1:12" x14ac:dyDescent="0.25">
      <c r="A471">
        <v>2022</v>
      </c>
      <c r="B471" t="s">
        <v>1689</v>
      </c>
      <c r="C471" t="s">
        <v>629</v>
      </c>
      <c r="D471" t="s">
        <v>3</v>
      </c>
      <c r="E471" t="s">
        <v>20</v>
      </c>
      <c r="F471">
        <v>3</v>
      </c>
      <c r="G471">
        <v>18.2</v>
      </c>
      <c r="H471">
        <v>-123.10000000000001</v>
      </c>
      <c r="I471">
        <v>0.19999999999999929</v>
      </c>
      <c r="J471">
        <v>-96</v>
      </c>
      <c r="K471" t="e">
        <v>#N/A</v>
      </c>
      <c r="L471">
        <v>5</v>
      </c>
    </row>
    <row r="472" spans="1:12" x14ac:dyDescent="0.25">
      <c r="A472">
        <v>2022</v>
      </c>
      <c r="B472" t="s">
        <v>1690</v>
      </c>
      <c r="C472" t="s">
        <v>673</v>
      </c>
      <c r="D472" t="s">
        <v>3</v>
      </c>
      <c r="E472" t="s">
        <v>20</v>
      </c>
      <c r="F472">
        <v>0.4</v>
      </c>
      <c r="G472">
        <v>0.8</v>
      </c>
      <c r="H472">
        <v>-140.5</v>
      </c>
      <c r="I472">
        <v>0.8</v>
      </c>
      <c r="J472">
        <v>-113.4</v>
      </c>
      <c r="K472" t="e">
        <v>#N/A</v>
      </c>
      <c r="L472">
        <v>2</v>
      </c>
    </row>
    <row r="473" spans="1:12" x14ac:dyDescent="0.25">
      <c r="A473">
        <v>2022</v>
      </c>
      <c r="B473" t="s">
        <v>1691</v>
      </c>
      <c r="C473" t="s">
        <v>655</v>
      </c>
      <c r="D473" t="s">
        <v>3</v>
      </c>
      <c r="E473" t="s">
        <v>64</v>
      </c>
      <c r="F473">
        <v>0.9</v>
      </c>
      <c r="G473">
        <v>5.6</v>
      </c>
      <c r="H473">
        <v>-135.70000000000002</v>
      </c>
      <c r="I473">
        <v>1</v>
      </c>
      <c r="J473">
        <v>-108.60000000000001</v>
      </c>
      <c r="K473" t="e">
        <v>#N/A</v>
      </c>
      <c r="L473">
        <v>6</v>
      </c>
    </row>
    <row r="474" spans="1:12" x14ac:dyDescent="0.25">
      <c r="A474">
        <v>2022</v>
      </c>
      <c r="B474" t="s">
        <v>1692</v>
      </c>
      <c r="C474" t="s">
        <v>620</v>
      </c>
      <c r="D474" t="s">
        <v>3</v>
      </c>
      <c r="E474" t="s">
        <v>13</v>
      </c>
      <c r="F474">
        <v>2.5</v>
      </c>
      <c r="G474">
        <v>25.3</v>
      </c>
      <c r="H474">
        <v>-116.00000000000001</v>
      </c>
      <c r="I474">
        <v>0.90000000000000213</v>
      </c>
      <c r="J474">
        <v>-88.9</v>
      </c>
      <c r="K474" t="e">
        <v>#N/A</v>
      </c>
      <c r="L474">
        <v>10</v>
      </c>
    </row>
    <row r="475" spans="1:12" x14ac:dyDescent="0.25">
      <c r="A475">
        <v>2022</v>
      </c>
      <c r="B475" t="s">
        <v>1694</v>
      </c>
      <c r="C475" t="s">
        <v>664</v>
      </c>
      <c r="D475" t="s">
        <v>3</v>
      </c>
      <c r="E475" t="s">
        <v>59</v>
      </c>
      <c r="F475">
        <v>0.5</v>
      </c>
      <c r="G475">
        <v>3.3</v>
      </c>
      <c r="H475">
        <v>-138</v>
      </c>
      <c r="I475">
        <v>1.1999999999999997</v>
      </c>
      <c r="J475">
        <v>-110.9</v>
      </c>
      <c r="K475" t="e">
        <v>#N/A</v>
      </c>
      <c r="L475">
        <v>7</v>
      </c>
    </row>
    <row r="476" spans="1:12" x14ac:dyDescent="0.25">
      <c r="A476">
        <v>2022</v>
      </c>
      <c r="B476" t="s">
        <v>1695</v>
      </c>
      <c r="C476" t="s">
        <v>661</v>
      </c>
      <c r="D476" t="s">
        <v>3</v>
      </c>
      <c r="E476" t="s">
        <v>34</v>
      </c>
      <c r="F476">
        <v>1.2</v>
      </c>
      <c r="G476">
        <v>3.7</v>
      </c>
      <c r="H476">
        <v>-137.60000000000002</v>
      </c>
      <c r="I476">
        <v>0.30000000000000027</v>
      </c>
      <c r="J476">
        <v>-110.5</v>
      </c>
      <c r="K476" t="e">
        <v>#N/A</v>
      </c>
      <c r="L476">
        <v>3</v>
      </c>
    </row>
    <row r="477" spans="1:12" x14ac:dyDescent="0.25">
      <c r="A477">
        <v>2022</v>
      </c>
      <c r="B477" t="s">
        <v>1696</v>
      </c>
      <c r="C477" t="s">
        <v>644</v>
      </c>
      <c r="D477" t="s">
        <v>3</v>
      </c>
      <c r="E477" t="s">
        <v>59</v>
      </c>
      <c r="F477">
        <v>1.3</v>
      </c>
      <c r="G477">
        <v>11.5</v>
      </c>
      <c r="H477">
        <v>-129.80000000000001</v>
      </c>
      <c r="I477">
        <v>0.90000000000000036</v>
      </c>
      <c r="J477">
        <v>-102.7</v>
      </c>
      <c r="K477" t="e">
        <v>#N/A</v>
      </c>
      <c r="L477">
        <v>9</v>
      </c>
    </row>
    <row r="478" spans="1:12" x14ac:dyDescent="0.25">
      <c r="A478">
        <v>2022</v>
      </c>
      <c r="B478" t="s">
        <v>1697</v>
      </c>
      <c r="C478" t="s">
        <v>654</v>
      </c>
      <c r="D478" t="s">
        <v>3</v>
      </c>
      <c r="E478" t="s">
        <v>28</v>
      </c>
      <c r="F478">
        <v>1.5</v>
      </c>
      <c r="G478">
        <v>6</v>
      </c>
      <c r="H478">
        <v>-135.30000000000001</v>
      </c>
      <c r="I478">
        <v>0.40000000000000036</v>
      </c>
      <c r="J478">
        <v>-108.2</v>
      </c>
      <c r="K478" t="e">
        <v>#N/A</v>
      </c>
      <c r="L478">
        <v>4</v>
      </c>
    </row>
    <row r="479" spans="1:12" x14ac:dyDescent="0.25">
      <c r="A479">
        <v>2022</v>
      </c>
      <c r="B479" t="s">
        <v>1699</v>
      </c>
      <c r="C479" t="s">
        <v>615</v>
      </c>
      <c r="D479" t="s">
        <v>3</v>
      </c>
      <c r="E479" t="s">
        <v>26</v>
      </c>
      <c r="F479">
        <v>2.2999999999999998</v>
      </c>
      <c r="G479">
        <v>29.5</v>
      </c>
      <c r="H479">
        <v>-111.80000000000001</v>
      </c>
      <c r="I479">
        <v>1.1000000000000014</v>
      </c>
      <c r="J479">
        <v>-84.7</v>
      </c>
      <c r="K479" t="e">
        <v>#N/A</v>
      </c>
      <c r="L479">
        <v>13</v>
      </c>
    </row>
    <row r="480" spans="1:12" x14ac:dyDescent="0.25">
      <c r="A480">
        <v>2022</v>
      </c>
      <c r="B480" t="s">
        <v>1698</v>
      </c>
      <c r="C480" t="s">
        <v>637</v>
      </c>
      <c r="D480" t="s">
        <v>3</v>
      </c>
      <c r="E480" t="s">
        <v>16</v>
      </c>
      <c r="F480">
        <v>1.8</v>
      </c>
      <c r="G480">
        <v>16.399999999999999</v>
      </c>
      <c r="H480">
        <v>-124.9</v>
      </c>
      <c r="I480">
        <v>0.39999999999999858</v>
      </c>
      <c r="J480">
        <v>-97.800000000000011</v>
      </c>
      <c r="K480" t="e">
        <v>#N/A</v>
      </c>
      <c r="L480">
        <v>9</v>
      </c>
    </row>
    <row r="481" spans="1:12" x14ac:dyDescent="0.25">
      <c r="A481">
        <v>2022</v>
      </c>
      <c r="B481" t="s">
        <v>1700</v>
      </c>
      <c r="C481" t="s">
        <v>631</v>
      </c>
      <c r="D481" t="s">
        <v>3</v>
      </c>
      <c r="E481" t="s">
        <v>75</v>
      </c>
      <c r="F481">
        <v>3.6</v>
      </c>
      <c r="G481">
        <v>18</v>
      </c>
      <c r="H481">
        <v>-123.30000000000001</v>
      </c>
      <c r="I481">
        <v>0.10000000000000142</v>
      </c>
      <c r="J481">
        <v>-96.2</v>
      </c>
      <c r="K481" t="e">
        <v>#N/A</v>
      </c>
      <c r="L481">
        <v>5</v>
      </c>
    </row>
    <row r="482" spans="1:12" x14ac:dyDescent="0.25">
      <c r="A482">
        <v>2022</v>
      </c>
      <c r="B482" t="s">
        <v>1702</v>
      </c>
      <c r="C482" t="s">
        <v>689</v>
      </c>
      <c r="D482" t="s">
        <v>3</v>
      </c>
      <c r="E482" t="s">
        <v>64</v>
      </c>
      <c r="F482">
        <v>0</v>
      </c>
      <c r="G482">
        <v>0</v>
      </c>
      <c r="H482">
        <v>-141.30000000000001</v>
      </c>
      <c r="I482">
        <v>0</v>
      </c>
      <c r="J482">
        <v>-114.2</v>
      </c>
      <c r="K482" t="e">
        <v>#N/A</v>
      </c>
      <c r="L482">
        <v>6</v>
      </c>
    </row>
    <row r="483" spans="1:12" x14ac:dyDescent="0.25">
      <c r="A483">
        <v>2022</v>
      </c>
      <c r="B483" t="s">
        <v>1703</v>
      </c>
      <c r="C483" t="s">
        <v>662</v>
      </c>
      <c r="D483" t="s">
        <v>3</v>
      </c>
      <c r="E483" t="s">
        <v>61</v>
      </c>
      <c r="F483">
        <v>0.7</v>
      </c>
      <c r="G483">
        <v>3.4</v>
      </c>
      <c r="H483">
        <v>-137.9</v>
      </c>
      <c r="I483">
        <v>0.10000000000000009</v>
      </c>
      <c r="J483">
        <v>-110.8</v>
      </c>
      <c r="K483" t="e">
        <v>#N/A</v>
      </c>
      <c r="L483">
        <v>5</v>
      </c>
    </row>
    <row r="484" spans="1:12" x14ac:dyDescent="0.25">
      <c r="A484">
        <v>2022</v>
      </c>
      <c r="B484" t="s">
        <v>1704</v>
      </c>
      <c r="C484" t="s">
        <v>616</v>
      </c>
      <c r="D484" t="s">
        <v>3</v>
      </c>
      <c r="E484" t="s">
        <v>20</v>
      </c>
      <c r="F484">
        <v>3.2</v>
      </c>
      <c r="G484">
        <v>28.4</v>
      </c>
      <c r="H484">
        <v>-112.9</v>
      </c>
      <c r="I484">
        <v>9.9999999999997868E-2</v>
      </c>
      <c r="J484">
        <v>-85.800000000000011</v>
      </c>
      <c r="K484" t="e">
        <v>#N/A</v>
      </c>
      <c r="L484">
        <v>9</v>
      </c>
    </row>
    <row r="485" spans="1:12" x14ac:dyDescent="0.25">
      <c r="A485">
        <v>2022</v>
      </c>
      <c r="B485" t="s">
        <v>1705</v>
      </c>
      <c r="C485" t="s">
        <v>668</v>
      </c>
      <c r="D485" t="s">
        <v>3</v>
      </c>
      <c r="E485" t="s">
        <v>20</v>
      </c>
      <c r="F485">
        <v>0.3</v>
      </c>
      <c r="G485">
        <v>1.5</v>
      </c>
      <c r="H485">
        <v>-139.80000000000001</v>
      </c>
      <c r="I485">
        <v>0.19999999999999996</v>
      </c>
      <c r="J485">
        <v>-112.7</v>
      </c>
      <c r="K485" t="e">
        <v>#N/A</v>
      </c>
      <c r="L485">
        <v>5</v>
      </c>
    </row>
    <row r="486" spans="1:12" x14ac:dyDescent="0.25">
      <c r="A486">
        <v>2022</v>
      </c>
      <c r="B486" t="s">
        <v>1707</v>
      </c>
      <c r="C486" t="s">
        <v>608</v>
      </c>
      <c r="D486" t="s">
        <v>3</v>
      </c>
      <c r="E486" t="s">
        <v>32</v>
      </c>
      <c r="F486">
        <v>3.9</v>
      </c>
      <c r="G486">
        <v>35.5</v>
      </c>
      <c r="H486">
        <v>-105.80000000000001</v>
      </c>
      <c r="I486">
        <v>1.5</v>
      </c>
      <c r="J486">
        <v>-78.7</v>
      </c>
      <c r="K486" t="e">
        <v>#N/A</v>
      </c>
      <c r="L486">
        <v>9</v>
      </c>
    </row>
    <row r="487" spans="1:12" x14ac:dyDescent="0.25">
      <c r="A487">
        <v>2022</v>
      </c>
      <c r="B487" t="s">
        <v>1706</v>
      </c>
      <c r="C487" t="s">
        <v>639</v>
      </c>
      <c r="D487" t="s">
        <v>3</v>
      </c>
      <c r="E487" t="s">
        <v>57</v>
      </c>
      <c r="F487">
        <v>1.8</v>
      </c>
      <c r="G487">
        <v>14.5</v>
      </c>
      <c r="H487">
        <v>-126.80000000000001</v>
      </c>
      <c r="I487">
        <v>9.9999999999999645E-2</v>
      </c>
      <c r="J487">
        <v>-99.7</v>
      </c>
      <c r="K487" t="e">
        <v>#N/A</v>
      </c>
      <c r="L487">
        <v>8</v>
      </c>
    </row>
    <row r="488" spans="1:12" x14ac:dyDescent="0.25">
      <c r="A488">
        <v>2022</v>
      </c>
      <c r="B488" t="s">
        <v>1708</v>
      </c>
      <c r="C488" t="s">
        <v>645</v>
      </c>
      <c r="D488" t="s">
        <v>3</v>
      </c>
      <c r="E488" t="s">
        <v>18</v>
      </c>
      <c r="F488">
        <v>1.8</v>
      </c>
      <c r="G488">
        <v>10.6</v>
      </c>
      <c r="H488">
        <v>-130.70000000000002</v>
      </c>
      <c r="I488">
        <v>1.1999999999999993</v>
      </c>
      <c r="J488">
        <v>-103.60000000000001</v>
      </c>
      <c r="K488" t="e">
        <v>#N/A</v>
      </c>
      <c r="L488">
        <v>6</v>
      </c>
    </row>
    <row r="489" spans="1:12" x14ac:dyDescent="0.25">
      <c r="A489">
        <v>2022</v>
      </c>
      <c r="B489" t="s">
        <v>1709</v>
      </c>
      <c r="C489" t="s">
        <v>621</v>
      </c>
      <c r="D489" t="s">
        <v>3</v>
      </c>
      <c r="E489" t="s">
        <v>53</v>
      </c>
      <c r="F489">
        <v>2.7</v>
      </c>
      <c r="G489">
        <v>24.4</v>
      </c>
      <c r="H489">
        <v>-116.9</v>
      </c>
      <c r="I489">
        <v>0.39999999999999858</v>
      </c>
      <c r="J489">
        <v>-89.800000000000011</v>
      </c>
      <c r="K489" t="e">
        <v>#N/A</v>
      </c>
      <c r="L489">
        <v>8</v>
      </c>
    </row>
    <row r="490" spans="1:12" x14ac:dyDescent="0.25">
      <c r="A490">
        <v>2022</v>
      </c>
      <c r="B490" t="s">
        <v>1710</v>
      </c>
      <c r="C490" t="s">
        <v>652</v>
      </c>
      <c r="D490" t="s">
        <v>3</v>
      </c>
      <c r="E490" t="s">
        <v>44</v>
      </c>
      <c r="F490">
        <v>0.9</v>
      </c>
      <c r="G490">
        <v>7.2</v>
      </c>
      <c r="H490">
        <v>-134.10000000000002</v>
      </c>
      <c r="I490">
        <v>0</v>
      </c>
      <c r="J490">
        <v>-107</v>
      </c>
      <c r="K490" t="e">
        <v>#N/A</v>
      </c>
      <c r="L490">
        <v>7</v>
      </c>
    </row>
    <row r="491" spans="1:12" x14ac:dyDescent="0.25">
      <c r="A491">
        <v>2022</v>
      </c>
      <c r="B491" t="s">
        <v>1711</v>
      </c>
      <c r="C491" t="s">
        <v>649</v>
      </c>
      <c r="D491" t="s">
        <v>3</v>
      </c>
      <c r="E491" t="s">
        <v>53</v>
      </c>
      <c r="F491">
        <v>1.2</v>
      </c>
      <c r="G491">
        <v>8.5</v>
      </c>
      <c r="H491">
        <v>-132.80000000000001</v>
      </c>
      <c r="I491">
        <v>0.79999999999999982</v>
      </c>
      <c r="J491">
        <v>-105.7</v>
      </c>
      <c r="K491" t="e">
        <v>#N/A</v>
      </c>
      <c r="L491">
        <v>7</v>
      </c>
    </row>
    <row r="492" spans="1:12" x14ac:dyDescent="0.25">
      <c r="A492">
        <v>2022</v>
      </c>
      <c r="B492" t="s">
        <v>1712</v>
      </c>
      <c r="C492" t="s">
        <v>674</v>
      </c>
      <c r="D492" t="s">
        <v>3</v>
      </c>
      <c r="E492" t="s">
        <v>75</v>
      </c>
      <c r="F492">
        <v>0</v>
      </c>
      <c r="G492">
        <v>0</v>
      </c>
      <c r="H492">
        <v>-141.30000000000001</v>
      </c>
      <c r="I492">
        <v>0</v>
      </c>
      <c r="J492">
        <v>-114.2</v>
      </c>
      <c r="K492" t="e">
        <v>#N/A</v>
      </c>
      <c r="L492">
        <v>5</v>
      </c>
    </row>
    <row r="493" spans="1:12" x14ac:dyDescent="0.25">
      <c r="A493">
        <v>2022</v>
      </c>
      <c r="B493" t="s">
        <v>1713</v>
      </c>
      <c r="C493" t="s">
        <v>684</v>
      </c>
      <c r="D493" t="s">
        <v>3</v>
      </c>
      <c r="E493" t="s">
        <v>50</v>
      </c>
      <c r="F493">
        <v>0</v>
      </c>
      <c r="G493">
        <v>0</v>
      </c>
      <c r="H493">
        <v>-141.30000000000001</v>
      </c>
      <c r="I493">
        <v>0</v>
      </c>
      <c r="J493">
        <v>-114.2</v>
      </c>
      <c r="K493" t="e">
        <v>#N/A</v>
      </c>
      <c r="L493">
        <v>1</v>
      </c>
    </row>
    <row r="494" spans="1:12" x14ac:dyDescent="0.25">
      <c r="A494">
        <v>2022</v>
      </c>
      <c r="B494" t="s">
        <v>1325</v>
      </c>
      <c r="C494" t="s">
        <v>641</v>
      </c>
      <c r="D494" t="s">
        <v>3</v>
      </c>
      <c r="E494" t="s">
        <v>55</v>
      </c>
      <c r="F494">
        <v>1.3</v>
      </c>
      <c r="G494">
        <v>14</v>
      </c>
      <c r="H494">
        <v>-127.30000000000001</v>
      </c>
      <c r="I494">
        <v>0.59999999999999964</v>
      </c>
      <c r="J494">
        <v>-100.2</v>
      </c>
      <c r="K494" t="e">
        <v>#N/A</v>
      </c>
      <c r="L494">
        <v>11</v>
      </c>
    </row>
    <row r="495" spans="1:12" x14ac:dyDescent="0.25">
      <c r="A495">
        <v>2022</v>
      </c>
      <c r="B495" t="s">
        <v>1717</v>
      </c>
      <c r="C495" t="s">
        <v>667</v>
      </c>
      <c r="D495" t="s">
        <v>3</v>
      </c>
      <c r="E495" t="s">
        <v>53</v>
      </c>
      <c r="F495">
        <v>0.8</v>
      </c>
      <c r="G495">
        <v>1.6</v>
      </c>
      <c r="H495">
        <v>-139.70000000000002</v>
      </c>
      <c r="I495">
        <v>0.10000000000000009</v>
      </c>
      <c r="J495">
        <v>-112.60000000000001</v>
      </c>
      <c r="K495" t="e">
        <v>#N/A</v>
      </c>
      <c r="L495">
        <v>2</v>
      </c>
    </row>
    <row r="496" spans="1:12" x14ac:dyDescent="0.25">
      <c r="A496">
        <v>2022</v>
      </c>
      <c r="B496" t="s">
        <v>1719</v>
      </c>
      <c r="C496" t="s">
        <v>670</v>
      </c>
      <c r="D496" t="s">
        <v>3</v>
      </c>
      <c r="E496" t="s">
        <v>30</v>
      </c>
      <c r="F496">
        <v>0.6</v>
      </c>
      <c r="G496">
        <v>1.2</v>
      </c>
      <c r="H496">
        <v>-140.10000000000002</v>
      </c>
      <c r="I496">
        <v>0.39999999999999991</v>
      </c>
      <c r="J496">
        <v>-113</v>
      </c>
      <c r="K496" t="e">
        <v>#N/A</v>
      </c>
      <c r="L496">
        <v>2</v>
      </c>
    </row>
    <row r="497" spans="1:12" x14ac:dyDescent="0.25">
      <c r="A497">
        <v>2022</v>
      </c>
      <c r="B497" t="s">
        <v>1720</v>
      </c>
      <c r="C497" t="s">
        <v>657</v>
      </c>
      <c r="D497" t="s">
        <v>3</v>
      </c>
      <c r="E497" t="s">
        <v>111</v>
      </c>
      <c r="F497">
        <v>0.4</v>
      </c>
      <c r="G497">
        <v>4.5999999999999996</v>
      </c>
      <c r="H497">
        <v>-136.70000000000002</v>
      </c>
      <c r="I497">
        <v>9.9999999999999645E-2</v>
      </c>
      <c r="J497">
        <v>-109.60000000000001</v>
      </c>
      <c r="K497" t="e">
        <v>#N/A</v>
      </c>
      <c r="L497">
        <v>11</v>
      </c>
    </row>
    <row r="498" spans="1:12" x14ac:dyDescent="0.25">
      <c r="A498">
        <v>2022</v>
      </c>
      <c r="B498" t="s">
        <v>1721</v>
      </c>
      <c r="C498" t="s">
        <v>638</v>
      </c>
      <c r="D498" t="s">
        <v>3</v>
      </c>
      <c r="E498" t="s">
        <v>30</v>
      </c>
      <c r="F498">
        <v>1.6</v>
      </c>
      <c r="G498">
        <v>16</v>
      </c>
      <c r="H498">
        <v>-125.30000000000001</v>
      </c>
      <c r="I498">
        <v>1.5</v>
      </c>
      <c r="J498">
        <v>-98.2</v>
      </c>
      <c r="K498" t="e">
        <v>#N/A</v>
      </c>
      <c r="L498">
        <v>10</v>
      </c>
    </row>
    <row r="499" spans="1:12" x14ac:dyDescent="0.25">
      <c r="A499">
        <v>2022</v>
      </c>
      <c r="B499" t="s">
        <v>1723</v>
      </c>
      <c r="C499" t="s">
        <v>642</v>
      </c>
      <c r="D499" t="s">
        <v>3</v>
      </c>
      <c r="E499" t="s">
        <v>70</v>
      </c>
      <c r="F499">
        <v>1.1000000000000001</v>
      </c>
      <c r="G499">
        <v>13.4</v>
      </c>
      <c r="H499">
        <v>-127.9</v>
      </c>
      <c r="I499">
        <v>1.2000000000000011</v>
      </c>
      <c r="J499">
        <v>-100.8</v>
      </c>
      <c r="K499" t="e">
        <v>#N/A</v>
      </c>
      <c r="L499">
        <v>12</v>
      </c>
    </row>
    <row r="500" spans="1:12" x14ac:dyDescent="0.25">
      <c r="A500">
        <v>2022</v>
      </c>
      <c r="B500" t="s">
        <v>1724</v>
      </c>
      <c r="C500" t="s">
        <v>651</v>
      </c>
      <c r="D500" t="s">
        <v>3</v>
      </c>
      <c r="E500" t="s">
        <v>22</v>
      </c>
      <c r="F500">
        <v>7.2</v>
      </c>
      <c r="G500">
        <v>7.2</v>
      </c>
      <c r="H500">
        <v>-134.10000000000002</v>
      </c>
      <c r="I500">
        <v>0.29999999999999982</v>
      </c>
      <c r="J500">
        <v>-107</v>
      </c>
      <c r="K500" t="e">
        <v>#N/A</v>
      </c>
      <c r="L500">
        <v>1</v>
      </c>
    </row>
    <row r="501" spans="1:12" x14ac:dyDescent="0.25">
      <c r="A501">
        <v>2022</v>
      </c>
      <c r="B501" t="s">
        <v>1726</v>
      </c>
      <c r="C501" t="s">
        <v>635</v>
      </c>
      <c r="D501" t="s">
        <v>3</v>
      </c>
      <c r="E501" t="s">
        <v>91</v>
      </c>
      <c r="F501">
        <v>2</v>
      </c>
      <c r="G501">
        <v>17.7</v>
      </c>
      <c r="H501">
        <v>-123.60000000000001</v>
      </c>
      <c r="I501">
        <v>0.19999999999999929</v>
      </c>
      <c r="J501">
        <v>-96.5</v>
      </c>
      <c r="K501" t="e">
        <v>#N/A</v>
      </c>
      <c r="L501">
        <v>9</v>
      </c>
    </row>
    <row r="502" spans="1:12" x14ac:dyDescent="0.25">
      <c r="A502">
        <v>2022</v>
      </c>
      <c r="B502" t="s">
        <v>1728</v>
      </c>
      <c r="C502" t="s">
        <v>666</v>
      </c>
      <c r="D502" t="s">
        <v>3</v>
      </c>
      <c r="E502" t="s">
        <v>48</v>
      </c>
      <c r="F502">
        <v>0.7</v>
      </c>
      <c r="G502">
        <v>2.1</v>
      </c>
      <c r="H502">
        <v>-139.20000000000002</v>
      </c>
      <c r="I502">
        <v>0.5</v>
      </c>
      <c r="J502">
        <v>-112.10000000000001</v>
      </c>
      <c r="K502" t="e">
        <v>#N/A</v>
      </c>
      <c r="L502">
        <v>3</v>
      </c>
    </row>
    <row r="503" spans="1:12" x14ac:dyDescent="0.25">
      <c r="A503">
        <v>2022</v>
      </c>
      <c r="B503" t="s">
        <v>1732</v>
      </c>
      <c r="C503" t="s">
        <v>597</v>
      </c>
      <c r="D503" t="s">
        <v>3</v>
      </c>
      <c r="E503" t="s">
        <v>70</v>
      </c>
      <c r="F503">
        <v>4.7</v>
      </c>
      <c r="G503">
        <v>47</v>
      </c>
      <c r="H503">
        <v>-94.300000000000011</v>
      </c>
      <c r="I503">
        <v>0.79999999999999716</v>
      </c>
      <c r="J503">
        <v>-67.2</v>
      </c>
      <c r="K503" t="e">
        <v>#N/A</v>
      </c>
      <c r="L503">
        <v>10</v>
      </c>
    </row>
    <row r="504" spans="1:12" x14ac:dyDescent="0.25">
      <c r="A504">
        <v>2022</v>
      </c>
      <c r="B504" t="s">
        <v>1733</v>
      </c>
      <c r="C504" t="s">
        <v>659</v>
      </c>
      <c r="D504" t="s">
        <v>3</v>
      </c>
      <c r="E504" t="s">
        <v>13</v>
      </c>
      <c r="F504">
        <v>2.2999999999999998</v>
      </c>
      <c r="G504">
        <v>4.5</v>
      </c>
      <c r="H504">
        <v>-136.80000000000001</v>
      </c>
      <c r="I504">
        <v>0.79999999999999982</v>
      </c>
      <c r="J504">
        <v>-109.7</v>
      </c>
      <c r="K504" t="e">
        <v>#N/A</v>
      </c>
      <c r="L504">
        <v>2</v>
      </c>
    </row>
    <row r="505" spans="1:12" x14ac:dyDescent="0.25">
      <c r="A505">
        <v>2022</v>
      </c>
      <c r="B505" t="s">
        <v>1734</v>
      </c>
      <c r="C505" t="s">
        <v>675</v>
      </c>
      <c r="D505" t="s">
        <v>3</v>
      </c>
      <c r="E505" t="s">
        <v>18</v>
      </c>
      <c r="F505">
        <v>0</v>
      </c>
      <c r="G505">
        <v>0</v>
      </c>
      <c r="H505">
        <v>-141.30000000000001</v>
      </c>
      <c r="I505">
        <v>0</v>
      </c>
      <c r="J505">
        <v>-114.2</v>
      </c>
      <c r="K505" t="e">
        <v>#N/A</v>
      </c>
      <c r="L505">
        <v>2</v>
      </c>
    </row>
    <row r="506" spans="1:12" x14ac:dyDescent="0.25">
      <c r="A506">
        <v>2023</v>
      </c>
      <c r="B506" t="s">
        <v>1079</v>
      </c>
      <c r="C506" t="s">
        <v>12</v>
      </c>
      <c r="D506" t="s">
        <v>0</v>
      </c>
      <c r="E506" t="s">
        <v>13</v>
      </c>
      <c r="F506" s="12">
        <f>G506/17</f>
        <v>22.570588235294117</v>
      </c>
      <c r="G506">
        <v>383.7</v>
      </c>
      <c r="H506">
        <v>37.599999999999966</v>
      </c>
      <c r="I506">
        <v>2.8999999999999773</v>
      </c>
      <c r="J506">
        <v>83.099999999999966</v>
      </c>
      <c r="K506" t="s">
        <v>1741</v>
      </c>
      <c r="L506">
        <v>0</v>
      </c>
    </row>
    <row r="507" spans="1:12" x14ac:dyDescent="0.25">
      <c r="A507">
        <v>2023</v>
      </c>
      <c r="B507" t="s">
        <v>1082</v>
      </c>
      <c r="C507" t="s">
        <v>15</v>
      </c>
      <c r="D507" t="s">
        <v>0</v>
      </c>
      <c r="E507" t="s">
        <v>16</v>
      </c>
      <c r="F507" s="12">
        <f t="shared" ref="F507:F536" si="0">G507/17</f>
        <v>22.400000000000002</v>
      </c>
      <c r="G507">
        <v>380.8</v>
      </c>
      <c r="H507">
        <v>34.699999999999989</v>
      </c>
      <c r="I507">
        <v>4.5</v>
      </c>
      <c r="J507">
        <v>80.199999999999989</v>
      </c>
      <c r="K507" t="s">
        <v>1741</v>
      </c>
      <c r="L507">
        <v>0</v>
      </c>
    </row>
    <row r="508" spans="1:12" x14ac:dyDescent="0.25">
      <c r="A508">
        <v>2023</v>
      </c>
      <c r="B508" t="s">
        <v>1081</v>
      </c>
      <c r="C508" t="s">
        <v>17</v>
      </c>
      <c r="D508" t="s">
        <v>0</v>
      </c>
      <c r="E508" t="s">
        <v>18</v>
      </c>
      <c r="F508" s="12">
        <f t="shared" si="0"/>
        <v>22.13529411764706</v>
      </c>
      <c r="G508">
        <v>376.3</v>
      </c>
      <c r="H508">
        <v>30.199999999999989</v>
      </c>
      <c r="I508">
        <v>25.400000000000034</v>
      </c>
      <c r="J508">
        <v>75.699999999999989</v>
      </c>
      <c r="K508" t="s">
        <v>1741</v>
      </c>
      <c r="L508">
        <v>0</v>
      </c>
    </row>
    <row r="509" spans="1:12" x14ac:dyDescent="0.25">
      <c r="A509">
        <v>2023</v>
      </c>
      <c r="B509" t="s">
        <v>1080</v>
      </c>
      <c r="C509" t="s">
        <v>39</v>
      </c>
      <c r="D509" t="s">
        <v>0</v>
      </c>
      <c r="E509" t="s">
        <v>40</v>
      </c>
      <c r="F509" s="12">
        <f t="shared" si="0"/>
        <v>20.641176470588235</v>
      </c>
      <c r="G509">
        <v>350.9</v>
      </c>
      <c r="H509">
        <v>4.7999999999999545</v>
      </c>
      <c r="I509">
        <v>4.7999999999999545</v>
      </c>
      <c r="J509">
        <v>50.299999999999955</v>
      </c>
      <c r="K509" t="s">
        <v>1741</v>
      </c>
      <c r="L509">
        <v>0</v>
      </c>
    </row>
    <row r="510" spans="1:12" x14ac:dyDescent="0.25">
      <c r="A510">
        <v>2023</v>
      </c>
      <c r="B510" t="s">
        <v>1083</v>
      </c>
      <c r="C510" t="s">
        <v>19</v>
      </c>
      <c r="D510" t="s">
        <v>0</v>
      </c>
      <c r="E510" t="s">
        <v>20</v>
      </c>
      <c r="F510" s="12">
        <f t="shared" si="0"/>
        <v>20.358823529411765</v>
      </c>
      <c r="G510">
        <v>346.1</v>
      </c>
      <c r="H510">
        <v>0</v>
      </c>
      <c r="I510">
        <v>18.600000000000023</v>
      </c>
      <c r="J510">
        <v>45.5</v>
      </c>
      <c r="K510" t="s">
        <v>1741</v>
      </c>
      <c r="L510">
        <v>0</v>
      </c>
    </row>
    <row r="511" spans="1:12" x14ac:dyDescent="0.25">
      <c r="A511">
        <v>2023</v>
      </c>
      <c r="B511" t="s">
        <v>1085</v>
      </c>
      <c r="C511" t="s">
        <v>23</v>
      </c>
      <c r="D511" t="s">
        <v>0</v>
      </c>
      <c r="E511" t="s">
        <v>24</v>
      </c>
      <c r="F511" s="12">
        <f t="shared" si="0"/>
        <v>19.264705882352942</v>
      </c>
      <c r="G511">
        <v>327.5</v>
      </c>
      <c r="H511">
        <v>-18.600000000000023</v>
      </c>
      <c r="I511">
        <v>5.8999999999999773</v>
      </c>
      <c r="J511">
        <v>26.899999999999977</v>
      </c>
      <c r="K511" t="s">
        <v>1741</v>
      </c>
      <c r="L511">
        <v>0</v>
      </c>
    </row>
    <row r="512" spans="1:12" x14ac:dyDescent="0.25">
      <c r="A512">
        <v>2023</v>
      </c>
      <c r="B512" t="s">
        <v>1087</v>
      </c>
      <c r="C512" t="s">
        <v>33</v>
      </c>
      <c r="D512" t="s">
        <v>0</v>
      </c>
      <c r="E512" t="s">
        <v>34</v>
      </c>
      <c r="F512" s="12">
        <f t="shared" si="0"/>
        <v>18.91764705882353</v>
      </c>
      <c r="G512">
        <v>321.60000000000002</v>
      </c>
      <c r="H512">
        <v>-24.5</v>
      </c>
      <c r="I512">
        <v>10.400000000000034</v>
      </c>
      <c r="J512">
        <v>21</v>
      </c>
      <c r="K512" t="s">
        <v>1741</v>
      </c>
      <c r="L512">
        <v>0</v>
      </c>
    </row>
    <row r="513" spans="1:12" x14ac:dyDescent="0.25">
      <c r="A513">
        <v>2023</v>
      </c>
      <c r="B513" t="s">
        <v>1086</v>
      </c>
      <c r="C513" t="s">
        <v>77</v>
      </c>
      <c r="D513" t="s">
        <v>0</v>
      </c>
      <c r="E513" t="s">
        <v>78</v>
      </c>
      <c r="F513" s="12">
        <f t="shared" si="0"/>
        <v>18.305882352941175</v>
      </c>
      <c r="G513">
        <v>311.2</v>
      </c>
      <c r="H513">
        <v>-34.900000000000034</v>
      </c>
      <c r="I513">
        <v>10</v>
      </c>
      <c r="J513">
        <v>10.599999999999966</v>
      </c>
      <c r="K513" t="s">
        <v>1741</v>
      </c>
      <c r="L513">
        <v>0</v>
      </c>
    </row>
    <row r="514" spans="1:12" x14ac:dyDescent="0.25">
      <c r="A514">
        <v>2023</v>
      </c>
      <c r="B514" t="s">
        <v>1088</v>
      </c>
      <c r="C514" t="s">
        <v>47</v>
      </c>
      <c r="D514" t="s">
        <v>0</v>
      </c>
      <c r="E514" t="s">
        <v>48</v>
      </c>
      <c r="F514" s="12">
        <f t="shared" si="0"/>
        <v>17.71764705882353</v>
      </c>
      <c r="G514">
        <v>301.2</v>
      </c>
      <c r="H514">
        <v>-44.900000000000034</v>
      </c>
      <c r="I514">
        <v>0.59999999999996589</v>
      </c>
      <c r="J514">
        <v>0.59999999999996589</v>
      </c>
      <c r="K514" t="s">
        <v>1741</v>
      </c>
      <c r="L514">
        <v>0</v>
      </c>
    </row>
    <row r="515" spans="1:12" x14ac:dyDescent="0.25">
      <c r="A515">
        <v>2023</v>
      </c>
      <c r="B515" t="s">
        <v>1089</v>
      </c>
      <c r="C515" t="s">
        <v>27</v>
      </c>
      <c r="D515" t="s">
        <v>0</v>
      </c>
      <c r="E515" t="s">
        <v>28</v>
      </c>
      <c r="F515" s="12">
        <f t="shared" si="0"/>
        <v>17.682352941176472</v>
      </c>
      <c r="G515">
        <v>300.60000000000002</v>
      </c>
      <c r="H515">
        <v>-45.5</v>
      </c>
      <c r="I515">
        <v>0.5</v>
      </c>
      <c r="J515">
        <v>0</v>
      </c>
      <c r="K515" t="s">
        <v>1741</v>
      </c>
      <c r="L515">
        <v>0</v>
      </c>
    </row>
    <row r="516" spans="1:12" x14ac:dyDescent="0.25">
      <c r="A516">
        <v>2023</v>
      </c>
      <c r="B516" t="s">
        <v>1092</v>
      </c>
      <c r="C516" t="s">
        <v>25</v>
      </c>
      <c r="D516" t="s">
        <v>0</v>
      </c>
      <c r="E516" t="s">
        <v>26</v>
      </c>
      <c r="F516" s="12">
        <f t="shared" si="0"/>
        <v>17.652941176470591</v>
      </c>
      <c r="G516">
        <v>300.10000000000002</v>
      </c>
      <c r="H516">
        <v>-46</v>
      </c>
      <c r="I516">
        <v>3.3000000000000114</v>
      </c>
      <c r="J516">
        <v>-0.5</v>
      </c>
      <c r="K516" t="s">
        <v>1741</v>
      </c>
      <c r="L516">
        <v>0</v>
      </c>
    </row>
    <row r="517" spans="1:12" x14ac:dyDescent="0.25">
      <c r="A517">
        <v>2023</v>
      </c>
      <c r="B517" t="s">
        <v>1090</v>
      </c>
      <c r="C517" t="s">
        <v>29</v>
      </c>
      <c r="D517" t="s">
        <v>0</v>
      </c>
      <c r="E517" t="s">
        <v>30</v>
      </c>
      <c r="F517" s="12">
        <f t="shared" si="0"/>
        <v>17.458823529411767</v>
      </c>
      <c r="G517">
        <v>296.8</v>
      </c>
      <c r="H517">
        <v>-49.300000000000011</v>
      </c>
      <c r="I517">
        <v>0.60000000000002274</v>
      </c>
      <c r="J517">
        <v>-3.8000000000000114</v>
      </c>
      <c r="K517" t="s">
        <v>1741</v>
      </c>
      <c r="L517">
        <v>0</v>
      </c>
    </row>
    <row r="518" spans="1:12" x14ac:dyDescent="0.25">
      <c r="A518">
        <v>2023</v>
      </c>
      <c r="B518" t="s">
        <v>1084</v>
      </c>
      <c r="C518" t="s">
        <v>21</v>
      </c>
      <c r="D518" t="s">
        <v>0</v>
      </c>
      <c r="E518" t="s">
        <v>22</v>
      </c>
      <c r="F518" s="12">
        <f t="shared" si="0"/>
        <v>17.423529411764704</v>
      </c>
      <c r="G518">
        <v>296.2</v>
      </c>
      <c r="H518">
        <v>-49.900000000000034</v>
      </c>
      <c r="I518">
        <v>14</v>
      </c>
      <c r="J518">
        <v>-4.4000000000000341</v>
      </c>
      <c r="K518" t="s">
        <v>1741</v>
      </c>
      <c r="L518">
        <v>0</v>
      </c>
    </row>
    <row r="519" spans="1:12" x14ac:dyDescent="0.25">
      <c r="A519">
        <v>2023</v>
      </c>
      <c r="B519" t="s">
        <v>1096</v>
      </c>
      <c r="C519" t="s">
        <v>37</v>
      </c>
      <c r="D519" t="s">
        <v>0</v>
      </c>
      <c r="E519" t="s">
        <v>38</v>
      </c>
      <c r="F519" s="12">
        <f t="shared" si="0"/>
        <v>16.599999999999998</v>
      </c>
      <c r="G519">
        <v>282.2</v>
      </c>
      <c r="H519">
        <v>-63.900000000000034</v>
      </c>
      <c r="I519">
        <v>1.3000000000000114</v>
      </c>
      <c r="J519">
        <v>-18.400000000000034</v>
      </c>
      <c r="K519" t="s">
        <v>1741</v>
      </c>
      <c r="L519">
        <v>0</v>
      </c>
    </row>
    <row r="520" spans="1:12" x14ac:dyDescent="0.25">
      <c r="A520">
        <v>2023</v>
      </c>
      <c r="B520" t="s">
        <v>1093</v>
      </c>
      <c r="C520" t="s">
        <v>41</v>
      </c>
      <c r="D520" t="s">
        <v>0</v>
      </c>
      <c r="E520" t="s">
        <v>42</v>
      </c>
      <c r="F520" s="12">
        <f t="shared" si="0"/>
        <v>16.523529411764706</v>
      </c>
      <c r="G520">
        <v>280.89999999999998</v>
      </c>
      <c r="H520">
        <v>-65.200000000000045</v>
      </c>
      <c r="I520">
        <v>1.2999999999999545</v>
      </c>
      <c r="J520">
        <v>-19.700000000000045</v>
      </c>
      <c r="K520" t="s">
        <v>1741</v>
      </c>
      <c r="L520">
        <v>0</v>
      </c>
    </row>
    <row r="521" spans="1:12" x14ac:dyDescent="0.25">
      <c r="A521">
        <v>2023</v>
      </c>
      <c r="B521" t="s">
        <v>1091</v>
      </c>
      <c r="C521" t="s">
        <v>43</v>
      </c>
      <c r="D521" t="s">
        <v>0</v>
      </c>
      <c r="E521" t="s">
        <v>44</v>
      </c>
      <c r="F521" s="12">
        <f t="shared" si="0"/>
        <v>16.447058823529414</v>
      </c>
      <c r="G521">
        <v>279.60000000000002</v>
      </c>
      <c r="H521">
        <v>-66.5</v>
      </c>
      <c r="I521">
        <v>3.3000000000000114</v>
      </c>
      <c r="J521">
        <v>-21</v>
      </c>
      <c r="K521" t="s">
        <v>1741</v>
      </c>
      <c r="L521">
        <v>0</v>
      </c>
    </row>
    <row r="522" spans="1:12" x14ac:dyDescent="0.25">
      <c r="A522">
        <v>2023</v>
      </c>
      <c r="B522" t="s">
        <v>1095</v>
      </c>
      <c r="C522" t="s">
        <v>31</v>
      </c>
      <c r="D522" t="s">
        <v>0</v>
      </c>
      <c r="E522" t="s">
        <v>32</v>
      </c>
      <c r="F522" s="12">
        <f t="shared" si="0"/>
        <v>16.252941176470589</v>
      </c>
      <c r="G522">
        <v>276.3</v>
      </c>
      <c r="H522">
        <v>-69.800000000000011</v>
      </c>
      <c r="I522">
        <v>6.6999999999999886</v>
      </c>
      <c r="J522">
        <v>-24.300000000000011</v>
      </c>
      <c r="K522" t="s">
        <v>1741</v>
      </c>
      <c r="L522">
        <v>0</v>
      </c>
    </row>
    <row r="523" spans="1:12" x14ac:dyDescent="0.25">
      <c r="A523">
        <v>2023</v>
      </c>
      <c r="B523" t="s">
        <v>1094</v>
      </c>
      <c r="C523" t="s">
        <v>1748</v>
      </c>
      <c r="D523" t="s">
        <v>0</v>
      </c>
      <c r="E523" t="s">
        <v>91</v>
      </c>
      <c r="F523" s="12">
        <f t="shared" si="0"/>
        <v>15.858823529411765</v>
      </c>
      <c r="G523">
        <v>269.60000000000002</v>
      </c>
      <c r="H523">
        <v>-76.5</v>
      </c>
      <c r="I523">
        <v>17.200000000000017</v>
      </c>
      <c r="J523">
        <v>-31</v>
      </c>
      <c r="K523" t="s">
        <v>1741</v>
      </c>
      <c r="L523">
        <v>0</v>
      </c>
    </row>
    <row r="524" spans="1:12" x14ac:dyDescent="0.25">
      <c r="A524">
        <v>2023</v>
      </c>
      <c r="B524" t="s">
        <v>1099</v>
      </c>
      <c r="C524" t="s">
        <v>45</v>
      </c>
      <c r="D524" t="s">
        <v>0</v>
      </c>
      <c r="E524" t="s">
        <v>46</v>
      </c>
      <c r="F524" s="12">
        <f t="shared" si="0"/>
        <v>14.847058823529412</v>
      </c>
      <c r="G524">
        <v>252.4</v>
      </c>
      <c r="H524">
        <v>-93.700000000000017</v>
      </c>
      <c r="I524">
        <v>1.3000000000000114</v>
      </c>
      <c r="J524">
        <v>-48.200000000000017</v>
      </c>
      <c r="K524" t="s">
        <v>1741</v>
      </c>
      <c r="L524">
        <v>0</v>
      </c>
    </row>
    <row r="525" spans="1:12" x14ac:dyDescent="0.25">
      <c r="A525">
        <v>2023</v>
      </c>
      <c r="B525" t="s">
        <v>1097</v>
      </c>
      <c r="C525" t="s">
        <v>72</v>
      </c>
      <c r="D525" t="s">
        <v>0</v>
      </c>
      <c r="E525" t="s">
        <v>73</v>
      </c>
      <c r="F525" s="12">
        <f t="shared" si="0"/>
        <v>14.770588235294117</v>
      </c>
      <c r="G525">
        <v>251.1</v>
      </c>
      <c r="H525">
        <v>-95.000000000000028</v>
      </c>
      <c r="I525">
        <v>0.29999999999998295</v>
      </c>
      <c r="J525">
        <v>-49.500000000000028</v>
      </c>
      <c r="K525" t="s">
        <v>1741</v>
      </c>
      <c r="L525">
        <v>0</v>
      </c>
    </row>
    <row r="526" spans="1:12" x14ac:dyDescent="0.25">
      <c r="A526">
        <v>2023</v>
      </c>
      <c r="B526" t="s">
        <v>1101</v>
      </c>
      <c r="C526" t="s">
        <v>110</v>
      </c>
      <c r="D526" t="s">
        <v>0</v>
      </c>
      <c r="E526" t="s">
        <v>111</v>
      </c>
      <c r="F526" s="12">
        <f t="shared" si="0"/>
        <v>14.752941176470589</v>
      </c>
      <c r="G526">
        <v>250.8</v>
      </c>
      <c r="H526">
        <v>-95.300000000000011</v>
      </c>
      <c r="I526">
        <v>0.20000000000001705</v>
      </c>
      <c r="J526">
        <v>-49.800000000000011</v>
      </c>
      <c r="K526" t="s">
        <v>1741</v>
      </c>
      <c r="L526">
        <v>0</v>
      </c>
    </row>
    <row r="527" spans="1:12" x14ac:dyDescent="0.25">
      <c r="A527">
        <v>2023</v>
      </c>
      <c r="B527" t="s">
        <v>1106</v>
      </c>
      <c r="C527" t="s">
        <v>65</v>
      </c>
      <c r="D527" t="s">
        <v>0</v>
      </c>
      <c r="E527" t="s">
        <v>66</v>
      </c>
      <c r="F527" s="12">
        <f t="shared" si="0"/>
        <v>14.741176470588234</v>
      </c>
      <c r="G527">
        <v>250.6</v>
      </c>
      <c r="H527">
        <v>-95.500000000000028</v>
      </c>
      <c r="I527">
        <v>11.299999999999983</v>
      </c>
      <c r="J527">
        <v>-50.000000000000028</v>
      </c>
      <c r="K527" t="s">
        <v>1741</v>
      </c>
      <c r="L527">
        <v>0</v>
      </c>
    </row>
    <row r="528" spans="1:12" x14ac:dyDescent="0.25">
      <c r="A528">
        <v>2023</v>
      </c>
      <c r="B528" t="s">
        <v>1104</v>
      </c>
      <c r="C528" t="s">
        <v>74</v>
      </c>
      <c r="D528" t="s">
        <v>0</v>
      </c>
      <c r="E528" t="s">
        <v>75</v>
      </c>
      <c r="F528" s="12">
        <f t="shared" si="0"/>
        <v>14.076470588235296</v>
      </c>
      <c r="G528">
        <v>239.3</v>
      </c>
      <c r="H528">
        <v>-106.80000000000001</v>
      </c>
      <c r="I528">
        <v>0.40000000000000568</v>
      </c>
      <c r="J528">
        <v>-61.300000000000011</v>
      </c>
      <c r="K528" t="s">
        <v>1741</v>
      </c>
      <c r="L528">
        <v>0</v>
      </c>
    </row>
    <row r="529" spans="1:12" x14ac:dyDescent="0.25">
      <c r="A529">
        <v>2023</v>
      </c>
      <c r="B529" t="s">
        <v>1105</v>
      </c>
      <c r="C529" t="s">
        <v>1742</v>
      </c>
      <c r="D529" t="s">
        <v>0</v>
      </c>
      <c r="E529" t="s">
        <v>55</v>
      </c>
      <c r="F529" s="12">
        <f t="shared" si="0"/>
        <v>14.052941176470588</v>
      </c>
      <c r="G529">
        <v>238.9</v>
      </c>
      <c r="H529">
        <v>-107.20000000000002</v>
      </c>
      <c r="I529">
        <v>12.700000000000017</v>
      </c>
      <c r="J529">
        <v>-61.700000000000017</v>
      </c>
      <c r="K529" t="s">
        <v>1741</v>
      </c>
      <c r="L529">
        <v>0</v>
      </c>
    </row>
    <row r="530" spans="1:12" x14ac:dyDescent="0.25">
      <c r="A530">
        <v>2023</v>
      </c>
      <c r="B530" t="s">
        <v>1098</v>
      </c>
      <c r="C530" t="s">
        <v>60</v>
      </c>
      <c r="D530" t="s">
        <v>0</v>
      </c>
      <c r="E530" t="s">
        <v>61</v>
      </c>
      <c r="F530" s="12">
        <f t="shared" si="0"/>
        <v>13.305882352941175</v>
      </c>
      <c r="G530">
        <v>226.2</v>
      </c>
      <c r="H530">
        <v>-119.90000000000003</v>
      </c>
      <c r="I530">
        <v>4.2999999999999829</v>
      </c>
      <c r="J530">
        <v>-74.400000000000034</v>
      </c>
      <c r="K530" t="s">
        <v>1741</v>
      </c>
      <c r="L530">
        <v>0</v>
      </c>
    </row>
    <row r="531" spans="1:12" x14ac:dyDescent="0.25">
      <c r="A531">
        <v>2023</v>
      </c>
      <c r="B531" t="s">
        <v>1107</v>
      </c>
      <c r="C531" t="s">
        <v>63</v>
      </c>
      <c r="D531" t="s">
        <v>0</v>
      </c>
      <c r="E531" t="s">
        <v>64</v>
      </c>
      <c r="F531" s="12">
        <f t="shared" si="0"/>
        <v>13.052941176470588</v>
      </c>
      <c r="G531">
        <v>221.9</v>
      </c>
      <c r="H531">
        <v>-124.20000000000002</v>
      </c>
      <c r="I531">
        <v>4.0999999999999943</v>
      </c>
      <c r="J531">
        <v>-78.700000000000017</v>
      </c>
      <c r="K531" t="s">
        <v>1741</v>
      </c>
      <c r="L531">
        <v>0</v>
      </c>
    </row>
    <row r="532" spans="1:12" x14ac:dyDescent="0.25">
      <c r="A532">
        <v>2023</v>
      </c>
      <c r="B532" t="s">
        <v>1103</v>
      </c>
      <c r="C532" t="s">
        <v>56</v>
      </c>
      <c r="D532" t="s">
        <v>0</v>
      </c>
      <c r="E532" t="s">
        <v>57</v>
      </c>
      <c r="F532" s="12">
        <f t="shared" si="0"/>
        <v>12.811764705882354</v>
      </c>
      <c r="G532">
        <v>217.8</v>
      </c>
      <c r="H532">
        <v>-128.30000000000001</v>
      </c>
      <c r="I532">
        <v>2.7000000000000171</v>
      </c>
      <c r="J532">
        <v>-82.800000000000011</v>
      </c>
      <c r="K532" t="s">
        <v>1741</v>
      </c>
      <c r="L532">
        <v>0</v>
      </c>
    </row>
    <row r="533" spans="1:12" x14ac:dyDescent="0.25">
      <c r="A533">
        <v>2023</v>
      </c>
      <c r="B533" t="s">
        <v>1129</v>
      </c>
      <c r="C533" t="s">
        <v>49</v>
      </c>
      <c r="D533" t="s">
        <v>0</v>
      </c>
      <c r="E533" t="s">
        <v>50</v>
      </c>
      <c r="F533" s="12">
        <f t="shared" si="0"/>
        <v>12.652941176470588</v>
      </c>
      <c r="G533">
        <v>215.1</v>
      </c>
      <c r="H533">
        <v>-131.00000000000003</v>
      </c>
      <c r="I533">
        <v>7.9000000000000057</v>
      </c>
      <c r="J533">
        <v>-85.500000000000028</v>
      </c>
      <c r="K533" t="s">
        <v>1741</v>
      </c>
      <c r="L533">
        <v>0</v>
      </c>
    </row>
    <row r="534" spans="1:12" x14ac:dyDescent="0.25">
      <c r="A534">
        <v>2023</v>
      </c>
      <c r="B534" t="s">
        <v>1100</v>
      </c>
      <c r="C534" t="s">
        <v>102</v>
      </c>
      <c r="D534" t="s">
        <v>0</v>
      </c>
      <c r="E534" t="s">
        <v>59</v>
      </c>
      <c r="F534" s="12">
        <f t="shared" si="0"/>
        <v>12.188235294117646</v>
      </c>
      <c r="G534">
        <v>207.2</v>
      </c>
      <c r="H534">
        <v>-138.90000000000003</v>
      </c>
      <c r="I534">
        <v>15.5</v>
      </c>
      <c r="J534">
        <v>-93.400000000000034</v>
      </c>
      <c r="K534" t="s">
        <v>1741</v>
      </c>
      <c r="L534">
        <v>0</v>
      </c>
    </row>
    <row r="535" spans="1:12" x14ac:dyDescent="0.25">
      <c r="A535">
        <v>2023</v>
      </c>
      <c r="B535" t="s">
        <v>1131</v>
      </c>
      <c r="C535" t="s">
        <v>90</v>
      </c>
      <c r="D535" t="s">
        <v>0</v>
      </c>
      <c r="E535" t="s">
        <v>91</v>
      </c>
      <c r="F535" s="12">
        <f t="shared" si="0"/>
        <v>11.276470588235293</v>
      </c>
      <c r="G535">
        <v>191.7</v>
      </c>
      <c r="H535">
        <v>-154.40000000000003</v>
      </c>
      <c r="I535">
        <v>4.5</v>
      </c>
      <c r="J535">
        <v>-108.90000000000003</v>
      </c>
      <c r="K535" t="s">
        <v>1741</v>
      </c>
      <c r="L535">
        <v>0</v>
      </c>
    </row>
    <row r="536" spans="1:12" x14ac:dyDescent="0.25">
      <c r="A536">
        <v>2023</v>
      </c>
      <c r="B536" t="s">
        <v>1102</v>
      </c>
      <c r="C536" t="s">
        <v>67</v>
      </c>
      <c r="D536" t="s">
        <v>0</v>
      </c>
      <c r="E536" t="s">
        <v>68</v>
      </c>
      <c r="F536" s="12">
        <f t="shared" si="0"/>
        <v>11.011764705882353</v>
      </c>
      <c r="G536">
        <v>187.2</v>
      </c>
      <c r="H536">
        <v>-158.90000000000003</v>
      </c>
      <c r="I536">
        <v>0</v>
      </c>
      <c r="J536">
        <v>-113.40000000000003</v>
      </c>
      <c r="K536" t="s">
        <v>1741</v>
      </c>
      <c r="L536">
        <v>0</v>
      </c>
    </row>
    <row r="537" spans="1:12" x14ac:dyDescent="0.25">
      <c r="A537">
        <v>2023</v>
      </c>
      <c r="B537" t="s">
        <v>1168</v>
      </c>
      <c r="C537" t="s">
        <v>135</v>
      </c>
      <c r="D537" t="s">
        <v>1</v>
      </c>
      <c r="E537" t="s">
        <v>75</v>
      </c>
      <c r="F537" s="12">
        <f t="shared" ref="F537:F597" si="1">G537/17</f>
        <v>15.952941176470588</v>
      </c>
      <c r="G537">
        <v>271.2</v>
      </c>
      <c r="H537">
        <v>63.299999999999983</v>
      </c>
      <c r="I537">
        <v>9.1999999999999886</v>
      </c>
      <c r="J537">
        <v>96.199999999999989</v>
      </c>
      <c r="K537" t="s">
        <v>1741</v>
      </c>
      <c r="L537">
        <v>0</v>
      </c>
    </row>
    <row r="538" spans="1:12" x14ac:dyDescent="0.25">
      <c r="A538">
        <v>2023</v>
      </c>
      <c r="B538" t="s">
        <v>1169</v>
      </c>
      <c r="C538" t="s">
        <v>134</v>
      </c>
      <c r="D538" t="s">
        <v>1</v>
      </c>
      <c r="E538" t="s">
        <v>34</v>
      </c>
      <c r="F538" s="12">
        <f t="shared" si="1"/>
        <v>15.411764705882353</v>
      </c>
      <c r="G538">
        <v>262</v>
      </c>
      <c r="H538">
        <v>54.099999999999994</v>
      </c>
      <c r="I538">
        <v>26.5</v>
      </c>
      <c r="J538">
        <v>87</v>
      </c>
      <c r="K538" t="s">
        <v>1741</v>
      </c>
      <c r="L538">
        <v>0</v>
      </c>
    </row>
    <row r="539" spans="1:12" x14ac:dyDescent="0.25">
      <c r="A539">
        <v>2023</v>
      </c>
      <c r="B539" t="s">
        <v>1171</v>
      </c>
      <c r="C539" t="s">
        <v>137</v>
      </c>
      <c r="D539" t="s">
        <v>1</v>
      </c>
      <c r="E539" t="s">
        <v>64</v>
      </c>
      <c r="F539" s="12">
        <f t="shared" si="1"/>
        <v>13.852941176470589</v>
      </c>
      <c r="G539">
        <v>235.5</v>
      </c>
      <c r="H539">
        <v>27.599999999999994</v>
      </c>
      <c r="I539">
        <v>1.4000000000000057</v>
      </c>
      <c r="J539">
        <v>60.5</v>
      </c>
      <c r="K539" t="s">
        <v>1741</v>
      </c>
      <c r="L539">
        <v>0</v>
      </c>
    </row>
    <row r="540" spans="1:12" x14ac:dyDescent="0.25">
      <c r="A540">
        <v>2023</v>
      </c>
      <c r="B540" t="s">
        <v>1170</v>
      </c>
      <c r="C540" t="s">
        <v>138</v>
      </c>
      <c r="D540" t="s">
        <v>1</v>
      </c>
      <c r="E540" t="s">
        <v>78</v>
      </c>
      <c r="F540" s="12">
        <f t="shared" si="1"/>
        <v>13.770588235294117</v>
      </c>
      <c r="G540">
        <v>234.1</v>
      </c>
      <c r="H540">
        <v>26.199999999999989</v>
      </c>
      <c r="I540">
        <v>0.59999999999999432</v>
      </c>
      <c r="J540">
        <v>59.099999999999994</v>
      </c>
      <c r="K540" t="s">
        <v>1741</v>
      </c>
      <c r="L540">
        <v>0</v>
      </c>
    </row>
    <row r="541" spans="1:12" x14ac:dyDescent="0.25">
      <c r="A541">
        <v>2023</v>
      </c>
      <c r="B541" t="s">
        <v>1174</v>
      </c>
      <c r="C541" t="s">
        <v>140</v>
      </c>
      <c r="D541" t="s">
        <v>1</v>
      </c>
      <c r="E541" t="s">
        <v>48</v>
      </c>
      <c r="F541" s="12">
        <f t="shared" si="1"/>
        <v>13.735294117647058</v>
      </c>
      <c r="G541">
        <v>233.5</v>
      </c>
      <c r="H541">
        <v>25.599999999999994</v>
      </c>
      <c r="I541">
        <v>0.19999999999998863</v>
      </c>
      <c r="J541">
        <v>58.5</v>
      </c>
      <c r="K541" t="s">
        <v>1741</v>
      </c>
      <c r="L541">
        <v>0</v>
      </c>
    </row>
    <row r="542" spans="1:12" x14ac:dyDescent="0.25">
      <c r="A542">
        <v>2023</v>
      </c>
      <c r="B542" t="s">
        <v>1172</v>
      </c>
      <c r="C542" t="s">
        <v>136</v>
      </c>
      <c r="D542" t="s">
        <v>1</v>
      </c>
      <c r="E542" t="s">
        <v>61</v>
      </c>
      <c r="F542" s="12">
        <f t="shared" si="1"/>
        <v>13.723529411764707</v>
      </c>
      <c r="G542">
        <v>233.3</v>
      </c>
      <c r="H542">
        <v>25.400000000000006</v>
      </c>
      <c r="I542">
        <v>0.20000000000001705</v>
      </c>
      <c r="J542">
        <v>58.300000000000011</v>
      </c>
      <c r="K542" t="s">
        <v>1741</v>
      </c>
      <c r="L542">
        <v>0</v>
      </c>
    </row>
    <row r="543" spans="1:12" x14ac:dyDescent="0.25">
      <c r="A543">
        <v>2023</v>
      </c>
      <c r="B543" t="s">
        <v>1175</v>
      </c>
      <c r="C543" t="s">
        <v>139</v>
      </c>
      <c r="D543" t="s">
        <v>1</v>
      </c>
      <c r="E543" t="s">
        <v>30</v>
      </c>
      <c r="F543" s="12">
        <f t="shared" si="1"/>
        <v>13.711764705882352</v>
      </c>
      <c r="G543">
        <v>233.1</v>
      </c>
      <c r="H543">
        <v>25.199999999999989</v>
      </c>
      <c r="I543">
        <v>15.900000000000006</v>
      </c>
      <c r="J543">
        <v>58.099999999999994</v>
      </c>
      <c r="K543" t="s">
        <v>1741</v>
      </c>
      <c r="L543">
        <v>0</v>
      </c>
    </row>
    <row r="544" spans="1:12" x14ac:dyDescent="0.25">
      <c r="A544">
        <v>2023</v>
      </c>
      <c r="B544" t="s">
        <v>1176</v>
      </c>
      <c r="C544" t="s">
        <v>167</v>
      </c>
      <c r="D544" t="s">
        <v>1</v>
      </c>
      <c r="E544" t="s">
        <v>91</v>
      </c>
      <c r="F544" s="12">
        <f t="shared" si="1"/>
        <v>12.776470588235293</v>
      </c>
      <c r="G544">
        <v>217.2</v>
      </c>
      <c r="H544">
        <v>9.2999999999999829</v>
      </c>
      <c r="I544">
        <v>2.7999999999999829</v>
      </c>
      <c r="J544">
        <v>42.199999999999989</v>
      </c>
      <c r="K544" t="s">
        <v>1741</v>
      </c>
      <c r="L544">
        <v>0</v>
      </c>
    </row>
    <row r="545" spans="1:12" x14ac:dyDescent="0.25">
      <c r="A545">
        <v>2023</v>
      </c>
      <c r="B545" t="s">
        <v>1177</v>
      </c>
      <c r="C545" t="s">
        <v>145</v>
      </c>
      <c r="D545" t="s">
        <v>1</v>
      </c>
      <c r="E545" t="s">
        <v>20</v>
      </c>
      <c r="F545" s="12">
        <f t="shared" si="1"/>
        <v>12.611764705882353</v>
      </c>
      <c r="G545">
        <v>214.4</v>
      </c>
      <c r="H545">
        <v>6.5</v>
      </c>
      <c r="I545">
        <v>6.5</v>
      </c>
      <c r="J545">
        <v>39.400000000000006</v>
      </c>
      <c r="K545" t="s">
        <v>1741</v>
      </c>
      <c r="L545">
        <v>0</v>
      </c>
    </row>
    <row r="546" spans="1:12" x14ac:dyDescent="0.25">
      <c r="A546">
        <v>2023</v>
      </c>
      <c r="B546" t="s">
        <v>1178</v>
      </c>
      <c r="C546" t="s">
        <v>142</v>
      </c>
      <c r="D546" t="s">
        <v>1</v>
      </c>
      <c r="E546" t="s">
        <v>111</v>
      </c>
      <c r="F546" s="12">
        <f t="shared" si="1"/>
        <v>12.229411764705883</v>
      </c>
      <c r="G546">
        <v>207.9</v>
      </c>
      <c r="H546">
        <v>0</v>
      </c>
      <c r="I546">
        <v>6.7000000000000171</v>
      </c>
      <c r="J546">
        <v>32.900000000000006</v>
      </c>
      <c r="K546" t="s">
        <v>1741</v>
      </c>
      <c r="L546">
        <v>0</v>
      </c>
    </row>
    <row r="547" spans="1:12" x14ac:dyDescent="0.25">
      <c r="A547">
        <v>2023</v>
      </c>
      <c r="B547" t="s">
        <v>1179</v>
      </c>
      <c r="C547" t="s">
        <v>147</v>
      </c>
      <c r="D547" t="s">
        <v>1</v>
      </c>
      <c r="E547" t="s">
        <v>66</v>
      </c>
      <c r="F547" s="12">
        <f t="shared" si="1"/>
        <v>11.835294117647058</v>
      </c>
      <c r="G547">
        <v>201.2</v>
      </c>
      <c r="H547">
        <v>-6.7000000000000171</v>
      </c>
      <c r="I547">
        <v>5.8999999999999773</v>
      </c>
      <c r="J547">
        <v>26.199999999999989</v>
      </c>
      <c r="K547" t="s">
        <v>1741</v>
      </c>
      <c r="L547">
        <v>0</v>
      </c>
    </row>
    <row r="548" spans="1:12" x14ac:dyDescent="0.25">
      <c r="A548">
        <v>2023</v>
      </c>
      <c r="B548" t="s">
        <v>1183</v>
      </c>
      <c r="C548" t="s">
        <v>144</v>
      </c>
      <c r="D548" t="s">
        <v>1</v>
      </c>
      <c r="E548" t="s">
        <v>57</v>
      </c>
      <c r="F548" s="12">
        <f t="shared" si="1"/>
        <v>11.488235294117647</v>
      </c>
      <c r="G548">
        <v>195.3</v>
      </c>
      <c r="H548">
        <v>-12.599999999999994</v>
      </c>
      <c r="I548">
        <v>1.4000000000000057</v>
      </c>
      <c r="J548">
        <v>20.300000000000011</v>
      </c>
      <c r="K548" t="s">
        <v>1741</v>
      </c>
      <c r="L548">
        <v>0</v>
      </c>
    </row>
    <row r="549" spans="1:12" x14ac:dyDescent="0.25">
      <c r="A549">
        <v>2023</v>
      </c>
      <c r="B549" t="s">
        <v>1180</v>
      </c>
      <c r="C549" t="s">
        <v>150</v>
      </c>
      <c r="D549" t="s">
        <v>1</v>
      </c>
      <c r="E549" t="s">
        <v>28</v>
      </c>
      <c r="F549" s="12">
        <f t="shared" si="1"/>
        <v>11.405882352941177</v>
      </c>
      <c r="G549">
        <v>193.9</v>
      </c>
      <c r="H549">
        <v>-14</v>
      </c>
      <c r="I549">
        <v>2.5</v>
      </c>
      <c r="J549">
        <v>18.900000000000006</v>
      </c>
      <c r="K549" t="s">
        <v>1741</v>
      </c>
      <c r="L549">
        <v>0</v>
      </c>
    </row>
    <row r="550" spans="1:12" x14ac:dyDescent="0.25">
      <c r="A550">
        <v>2023</v>
      </c>
      <c r="B550" t="s">
        <v>1181</v>
      </c>
      <c r="C550" t="s">
        <v>182</v>
      </c>
      <c r="D550" t="s">
        <v>1</v>
      </c>
      <c r="E550" t="s">
        <v>26</v>
      </c>
      <c r="F550" s="12">
        <f t="shared" si="1"/>
        <v>11.258823529411766</v>
      </c>
      <c r="G550">
        <v>191.4</v>
      </c>
      <c r="H550">
        <v>-16.5</v>
      </c>
      <c r="I550">
        <v>2.9000000000000057</v>
      </c>
      <c r="J550">
        <v>16.400000000000006</v>
      </c>
      <c r="K550" t="s">
        <v>1741</v>
      </c>
      <c r="L550">
        <v>0</v>
      </c>
    </row>
    <row r="551" spans="1:12" x14ac:dyDescent="0.25">
      <c r="A551">
        <v>2023</v>
      </c>
      <c r="B551" t="s">
        <v>1184</v>
      </c>
      <c r="C551" t="s">
        <v>153</v>
      </c>
      <c r="D551" t="s">
        <v>1</v>
      </c>
      <c r="E551" t="s">
        <v>50</v>
      </c>
      <c r="F551" s="12">
        <f t="shared" si="1"/>
        <v>11.088235294117647</v>
      </c>
      <c r="G551">
        <v>188.5</v>
      </c>
      <c r="H551">
        <v>-19.400000000000006</v>
      </c>
      <c r="I551">
        <v>1.9000000000000057</v>
      </c>
      <c r="J551">
        <v>13.5</v>
      </c>
      <c r="K551" t="s">
        <v>1741</v>
      </c>
      <c r="L551">
        <v>0</v>
      </c>
    </row>
    <row r="552" spans="1:12" x14ac:dyDescent="0.25">
      <c r="A552">
        <v>2023</v>
      </c>
      <c r="B552" t="s">
        <v>1182</v>
      </c>
      <c r="C552" t="s">
        <v>149</v>
      </c>
      <c r="D552" t="s">
        <v>1</v>
      </c>
      <c r="E552" t="s">
        <v>22</v>
      </c>
      <c r="F552" s="12">
        <f t="shared" si="1"/>
        <v>10.976470588235294</v>
      </c>
      <c r="G552">
        <v>186.6</v>
      </c>
      <c r="H552">
        <v>-21.300000000000011</v>
      </c>
      <c r="I552">
        <v>4.5</v>
      </c>
      <c r="J552">
        <v>11.599999999999994</v>
      </c>
      <c r="K552" t="s">
        <v>1741</v>
      </c>
      <c r="L552">
        <v>0</v>
      </c>
    </row>
    <row r="553" spans="1:12" x14ac:dyDescent="0.25">
      <c r="A553">
        <v>2023</v>
      </c>
      <c r="B553" t="s">
        <v>1185</v>
      </c>
      <c r="C553" t="s">
        <v>160</v>
      </c>
      <c r="D553" t="s">
        <v>1</v>
      </c>
      <c r="E553" t="s">
        <v>53</v>
      </c>
      <c r="F553" s="12">
        <f t="shared" si="1"/>
        <v>10.711764705882352</v>
      </c>
      <c r="G553">
        <v>182.1</v>
      </c>
      <c r="H553">
        <v>-25.800000000000011</v>
      </c>
      <c r="I553">
        <v>6.1999999999999886</v>
      </c>
      <c r="J553">
        <v>7.0999999999999943</v>
      </c>
      <c r="K553" t="s">
        <v>1741</v>
      </c>
      <c r="L553">
        <v>0</v>
      </c>
    </row>
    <row r="554" spans="1:12" x14ac:dyDescent="0.25">
      <c r="A554">
        <v>2023</v>
      </c>
      <c r="B554" t="s">
        <v>1188</v>
      </c>
      <c r="C554" t="s">
        <v>175</v>
      </c>
      <c r="D554" t="s">
        <v>1</v>
      </c>
      <c r="E554" t="s">
        <v>38</v>
      </c>
      <c r="F554" s="12">
        <f t="shared" si="1"/>
        <v>10.347058823529412</v>
      </c>
      <c r="G554">
        <v>175.9</v>
      </c>
      <c r="H554">
        <v>-32</v>
      </c>
      <c r="I554">
        <v>0.30000000000001137</v>
      </c>
      <c r="J554">
        <v>0.90000000000000568</v>
      </c>
      <c r="K554" t="s">
        <v>1741</v>
      </c>
      <c r="L554">
        <v>0</v>
      </c>
    </row>
    <row r="555" spans="1:12" x14ac:dyDescent="0.25">
      <c r="A555">
        <v>2023</v>
      </c>
      <c r="B555" t="s">
        <v>1192</v>
      </c>
      <c r="C555" t="s">
        <v>171</v>
      </c>
      <c r="D555" t="s">
        <v>1</v>
      </c>
      <c r="E555" t="s">
        <v>68</v>
      </c>
      <c r="F555" s="12">
        <f t="shared" si="1"/>
        <v>10.329411764705881</v>
      </c>
      <c r="G555">
        <v>175.6</v>
      </c>
      <c r="H555">
        <v>-32.300000000000011</v>
      </c>
      <c r="I555">
        <v>0.59999999999999432</v>
      </c>
      <c r="J555">
        <v>0.59999999999999432</v>
      </c>
      <c r="K555" t="s">
        <v>1741</v>
      </c>
      <c r="L555">
        <v>0</v>
      </c>
    </row>
    <row r="556" spans="1:12" x14ac:dyDescent="0.25">
      <c r="A556">
        <v>2023</v>
      </c>
      <c r="B556" t="s">
        <v>1187</v>
      </c>
      <c r="C556" t="s">
        <v>146</v>
      </c>
      <c r="D556" t="s">
        <v>1</v>
      </c>
      <c r="E556" t="s">
        <v>55</v>
      </c>
      <c r="F556" s="12">
        <f t="shared" si="1"/>
        <v>10.294117647058824</v>
      </c>
      <c r="G556">
        <v>175</v>
      </c>
      <c r="H556">
        <v>-32.900000000000006</v>
      </c>
      <c r="I556">
        <v>4.9000000000000057</v>
      </c>
      <c r="J556">
        <v>0</v>
      </c>
      <c r="K556" t="s">
        <v>1741</v>
      </c>
      <c r="L556">
        <v>0</v>
      </c>
    </row>
    <row r="557" spans="1:12" x14ac:dyDescent="0.25">
      <c r="A557">
        <v>2023</v>
      </c>
      <c r="B557" t="s">
        <v>1189</v>
      </c>
      <c r="C557" t="s">
        <v>166</v>
      </c>
      <c r="D557" t="s">
        <v>1</v>
      </c>
      <c r="E557" t="s">
        <v>73</v>
      </c>
      <c r="F557" s="12">
        <f t="shared" si="1"/>
        <v>10.005882352941176</v>
      </c>
      <c r="G557">
        <v>170.1</v>
      </c>
      <c r="H557">
        <v>-37.800000000000011</v>
      </c>
      <c r="I557">
        <v>2.5</v>
      </c>
      <c r="J557">
        <v>-4.9000000000000057</v>
      </c>
      <c r="K557" t="s">
        <v>1741</v>
      </c>
      <c r="L557">
        <v>0</v>
      </c>
    </row>
    <row r="558" spans="1:12" x14ac:dyDescent="0.25">
      <c r="A558">
        <v>2023</v>
      </c>
      <c r="B558" t="s">
        <v>1190</v>
      </c>
      <c r="C558" t="s">
        <v>185</v>
      </c>
      <c r="D558" t="s">
        <v>1</v>
      </c>
      <c r="E558" t="s">
        <v>40</v>
      </c>
      <c r="F558" s="12">
        <f t="shared" si="1"/>
        <v>9.8588235294117652</v>
      </c>
      <c r="G558">
        <v>167.6</v>
      </c>
      <c r="H558">
        <v>-40.300000000000011</v>
      </c>
      <c r="I558">
        <v>0.19999999999998863</v>
      </c>
      <c r="J558">
        <v>-7.4000000000000057</v>
      </c>
      <c r="K558" t="s">
        <v>1741</v>
      </c>
      <c r="L558">
        <v>0</v>
      </c>
    </row>
    <row r="559" spans="1:12" x14ac:dyDescent="0.25">
      <c r="A559">
        <v>2023</v>
      </c>
      <c r="B559" t="s">
        <v>1191</v>
      </c>
      <c r="C559" t="s">
        <v>169</v>
      </c>
      <c r="D559" t="s">
        <v>1</v>
      </c>
      <c r="E559" t="s">
        <v>13</v>
      </c>
      <c r="F559" s="12">
        <f t="shared" si="1"/>
        <v>9.8470588235294123</v>
      </c>
      <c r="G559">
        <v>167.4</v>
      </c>
      <c r="H559">
        <v>-40.5</v>
      </c>
      <c r="I559">
        <v>2.8000000000000114</v>
      </c>
      <c r="J559">
        <v>-7.5999999999999943</v>
      </c>
      <c r="K559" t="s">
        <v>1741</v>
      </c>
      <c r="L559">
        <v>0</v>
      </c>
    </row>
    <row r="560" spans="1:12" x14ac:dyDescent="0.25">
      <c r="A560">
        <v>2023</v>
      </c>
      <c r="B560" t="s">
        <v>1193</v>
      </c>
      <c r="C560" t="s">
        <v>156</v>
      </c>
      <c r="D560" t="s">
        <v>1</v>
      </c>
      <c r="E560" t="s">
        <v>32</v>
      </c>
      <c r="F560" s="12">
        <f t="shared" si="1"/>
        <v>9.6823529411764699</v>
      </c>
      <c r="G560">
        <v>164.6</v>
      </c>
      <c r="H560">
        <v>-43.300000000000011</v>
      </c>
      <c r="I560">
        <v>2.2999999999999829</v>
      </c>
      <c r="J560">
        <v>-10.400000000000006</v>
      </c>
      <c r="K560" t="s">
        <v>1741</v>
      </c>
      <c r="L560">
        <v>0</v>
      </c>
    </row>
    <row r="561" spans="1:12" x14ac:dyDescent="0.25">
      <c r="A561">
        <v>2023</v>
      </c>
      <c r="B561" t="s">
        <v>1196</v>
      </c>
      <c r="C561" t="s">
        <v>151</v>
      </c>
      <c r="D561" t="s">
        <v>1</v>
      </c>
      <c r="E561" t="s">
        <v>46</v>
      </c>
      <c r="F561" s="12">
        <f t="shared" si="1"/>
        <v>9.5470588235294116</v>
      </c>
      <c r="G561">
        <v>162.30000000000001</v>
      </c>
      <c r="H561">
        <v>-45.599999999999994</v>
      </c>
      <c r="I561">
        <v>0.60000000000002274</v>
      </c>
      <c r="J561">
        <v>-12.699999999999989</v>
      </c>
      <c r="K561" t="s">
        <v>1741</v>
      </c>
      <c r="L561">
        <v>0</v>
      </c>
    </row>
    <row r="562" spans="1:12" x14ac:dyDescent="0.25">
      <c r="A562">
        <v>2023</v>
      </c>
      <c r="B562" t="s">
        <v>1194</v>
      </c>
      <c r="C562" t="s">
        <v>217</v>
      </c>
      <c r="D562" t="s">
        <v>1</v>
      </c>
      <c r="E562" t="s">
        <v>44</v>
      </c>
      <c r="F562" s="12">
        <f t="shared" si="1"/>
        <v>9.5117647058823529</v>
      </c>
      <c r="G562">
        <v>161.69999999999999</v>
      </c>
      <c r="H562">
        <v>-46.200000000000017</v>
      </c>
      <c r="I562">
        <v>1.1999999999999886</v>
      </c>
      <c r="J562">
        <v>-13.300000000000011</v>
      </c>
      <c r="K562" t="s">
        <v>1741</v>
      </c>
      <c r="L562">
        <v>0</v>
      </c>
    </row>
    <row r="563" spans="1:12" x14ac:dyDescent="0.25">
      <c r="A563">
        <v>2023</v>
      </c>
      <c r="B563" t="s">
        <v>1195</v>
      </c>
      <c r="C563" t="s">
        <v>177</v>
      </c>
      <c r="D563" t="s">
        <v>1</v>
      </c>
      <c r="E563" t="s">
        <v>16</v>
      </c>
      <c r="F563" s="12">
        <f t="shared" si="1"/>
        <v>9.4411764705882355</v>
      </c>
      <c r="G563">
        <v>160.5</v>
      </c>
      <c r="H563">
        <v>-47.400000000000006</v>
      </c>
      <c r="I563">
        <v>14.099999999999994</v>
      </c>
      <c r="J563">
        <v>-14.5</v>
      </c>
      <c r="K563" t="s">
        <v>1741</v>
      </c>
      <c r="L563">
        <v>0</v>
      </c>
    </row>
    <row r="564" spans="1:12" x14ac:dyDescent="0.25">
      <c r="A564">
        <v>2023</v>
      </c>
      <c r="B564" t="s">
        <v>1200</v>
      </c>
      <c r="C564" t="s">
        <v>155</v>
      </c>
      <c r="D564" t="s">
        <v>1</v>
      </c>
      <c r="E564" t="s">
        <v>18</v>
      </c>
      <c r="F564" s="12">
        <f t="shared" si="1"/>
        <v>8.6117647058823525</v>
      </c>
      <c r="G564">
        <v>146.4</v>
      </c>
      <c r="H564">
        <v>-61.5</v>
      </c>
      <c r="I564">
        <v>4.5999999999999943</v>
      </c>
      <c r="J564">
        <v>-28.599999999999994</v>
      </c>
      <c r="K564" t="s">
        <v>1741</v>
      </c>
      <c r="L564">
        <v>0</v>
      </c>
    </row>
    <row r="565" spans="1:12" x14ac:dyDescent="0.25">
      <c r="A565">
        <v>2023</v>
      </c>
      <c r="B565" t="s">
        <v>1197</v>
      </c>
      <c r="C565" t="s">
        <v>158</v>
      </c>
      <c r="D565" t="s">
        <v>1</v>
      </c>
      <c r="E565" t="s">
        <v>111</v>
      </c>
      <c r="F565" s="12">
        <f t="shared" si="1"/>
        <v>8.3411764705882359</v>
      </c>
      <c r="G565">
        <v>141.80000000000001</v>
      </c>
      <c r="H565">
        <v>-66.099999999999994</v>
      </c>
      <c r="I565">
        <v>4.2000000000000171</v>
      </c>
      <c r="J565">
        <v>-33.199999999999989</v>
      </c>
      <c r="K565" t="s">
        <v>1741</v>
      </c>
      <c r="L565">
        <v>0</v>
      </c>
    </row>
    <row r="566" spans="1:12" x14ac:dyDescent="0.25">
      <c r="A566">
        <v>2023</v>
      </c>
      <c r="B566" t="s">
        <v>1199</v>
      </c>
      <c r="C566" t="s">
        <v>172</v>
      </c>
      <c r="D566" t="s">
        <v>1</v>
      </c>
      <c r="E566" t="s">
        <v>24</v>
      </c>
      <c r="F566" s="12">
        <f t="shared" si="1"/>
        <v>8.0941176470588232</v>
      </c>
      <c r="G566">
        <v>137.6</v>
      </c>
      <c r="H566">
        <v>-70.300000000000011</v>
      </c>
      <c r="I566">
        <v>9.9999999999994316E-2</v>
      </c>
      <c r="J566">
        <v>-37.400000000000006</v>
      </c>
      <c r="K566" t="s">
        <v>1741</v>
      </c>
      <c r="L566">
        <v>0</v>
      </c>
    </row>
    <row r="567" spans="1:12" x14ac:dyDescent="0.25">
      <c r="A567">
        <v>2023</v>
      </c>
      <c r="B567" t="s">
        <v>1201</v>
      </c>
      <c r="C567" t="s">
        <v>143</v>
      </c>
      <c r="D567" t="s">
        <v>1</v>
      </c>
      <c r="E567" t="s">
        <v>38</v>
      </c>
      <c r="F567" s="12">
        <f t="shared" si="1"/>
        <v>8.0882352941176467</v>
      </c>
      <c r="G567">
        <v>137.5</v>
      </c>
      <c r="H567">
        <v>-70.400000000000006</v>
      </c>
      <c r="I567">
        <v>1.0999999999999943</v>
      </c>
      <c r="J567">
        <v>-37.5</v>
      </c>
      <c r="K567" t="s">
        <v>1741</v>
      </c>
      <c r="L567">
        <v>0</v>
      </c>
    </row>
    <row r="568" spans="1:12" x14ac:dyDescent="0.25">
      <c r="A568">
        <v>2023</v>
      </c>
      <c r="B568" t="s">
        <v>1203</v>
      </c>
      <c r="C568" t="s">
        <v>164</v>
      </c>
      <c r="D568" t="s">
        <v>1</v>
      </c>
      <c r="E568" t="s">
        <v>59</v>
      </c>
      <c r="F568" s="12">
        <f t="shared" si="1"/>
        <v>8.0235294117647058</v>
      </c>
      <c r="G568">
        <v>136.4</v>
      </c>
      <c r="H568">
        <v>-71.5</v>
      </c>
      <c r="I568">
        <v>0.30000000000001137</v>
      </c>
      <c r="J568">
        <v>-38.599999999999994</v>
      </c>
      <c r="K568" t="s">
        <v>1741</v>
      </c>
      <c r="L568">
        <v>0</v>
      </c>
    </row>
    <row r="569" spans="1:12" x14ac:dyDescent="0.25">
      <c r="A569">
        <v>2023</v>
      </c>
      <c r="B569" t="s">
        <v>1198</v>
      </c>
      <c r="C569" t="s">
        <v>174</v>
      </c>
      <c r="D569" t="s">
        <v>1</v>
      </c>
      <c r="E569" t="s">
        <v>59</v>
      </c>
      <c r="F569" s="12">
        <f t="shared" si="1"/>
        <v>8.0058823529411764</v>
      </c>
      <c r="G569">
        <v>136.1</v>
      </c>
      <c r="H569">
        <v>-71.800000000000011</v>
      </c>
      <c r="I569">
        <v>3.2999999999999829</v>
      </c>
      <c r="J569">
        <v>-38.900000000000006</v>
      </c>
      <c r="K569" t="s">
        <v>1741</v>
      </c>
      <c r="L569">
        <v>0</v>
      </c>
    </row>
    <row r="570" spans="1:12" x14ac:dyDescent="0.25">
      <c r="A570">
        <v>2023</v>
      </c>
      <c r="B570" t="s">
        <v>1202</v>
      </c>
      <c r="C570" t="s">
        <v>170</v>
      </c>
      <c r="D570" t="s">
        <v>1</v>
      </c>
      <c r="E570" t="s">
        <v>44</v>
      </c>
      <c r="F570" s="12">
        <f t="shared" si="1"/>
        <v>7.8117647058823536</v>
      </c>
      <c r="G570">
        <v>132.80000000000001</v>
      </c>
      <c r="H570">
        <v>-75.099999999999994</v>
      </c>
      <c r="I570">
        <v>11.800000000000011</v>
      </c>
      <c r="J570">
        <v>-42.199999999999989</v>
      </c>
      <c r="K570" t="s">
        <v>1741</v>
      </c>
      <c r="L570">
        <v>0</v>
      </c>
    </row>
    <row r="571" spans="1:12" x14ac:dyDescent="0.25">
      <c r="A571">
        <v>2023</v>
      </c>
      <c r="B571" t="s">
        <v>1206</v>
      </c>
      <c r="C571" t="s">
        <v>162</v>
      </c>
      <c r="D571" t="s">
        <v>1</v>
      </c>
      <c r="E571" t="s">
        <v>42</v>
      </c>
      <c r="F571" s="12">
        <f t="shared" si="1"/>
        <v>7.117647058823529</v>
      </c>
      <c r="G571">
        <v>121</v>
      </c>
      <c r="H571">
        <v>-86.9</v>
      </c>
      <c r="I571">
        <v>3.4000000000000057</v>
      </c>
      <c r="J571">
        <v>-54</v>
      </c>
      <c r="K571" t="s">
        <v>1741</v>
      </c>
      <c r="L571">
        <v>0</v>
      </c>
    </row>
    <row r="572" spans="1:12" x14ac:dyDescent="0.25">
      <c r="A572">
        <v>2023</v>
      </c>
      <c r="B572" t="s">
        <v>1205</v>
      </c>
      <c r="C572" t="s">
        <v>141</v>
      </c>
      <c r="D572" t="s">
        <v>1</v>
      </c>
      <c r="E572" t="s">
        <v>46</v>
      </c>
      <c r="F572" s="12">
        <f t="shared" si="1"/>
        <v>6.9176470588235288</v>
      </c>
      <c r="G572">
        <v>117.6</v>
      </c>
      <c r="H572">
        <v>-90.300000000000011</v>
      </c>
      <c r="I572">
        <v>1.6999999999999886</v>
      </c>
      <c r="J572">
        <v>-57.400000000000006</v>
      </c>
      <c r="K572" t="s">
        <v>1741</v>
      </c>
      <c r="L572">
        <v>0</v>
      </c>
    </row>
    <row r="573" spans="1:12" x14ac:dyDescent="0.25">
      <c r="A573">
        <v>2023</v>
      </c>
      <c r="B573" t="s">
        <v>1204</v>
      </c>
      <c r="C573" t="s">
        <v>200</v>
      </c>
      <c r="D573" t="s">
        <v>1</v>
      </c>
      <c r="E573" t="s">
        <v>18</v>
      </c>
      <c r="F573" s="12">
        <f t="shared" si="1"/>
        <v>6.8176470588235301</v>
      </c>
      <c r="G573">
        <v>115.9</v>
      </c>
      <c r="H573">
        <v>-92</v>
      </c>
      <c r="I573">
        <v>5.2000000000000028</v>
      </c>
      <c r="J573">
        <v>-59.099999999999994</v>
      </c>
      <c r="K573" t="s">
        <v>1741</v>
      </c>
      <c r="L573">
        <v>0</v>
      </c>
    </row>
    <row r="574" spans="1:12" x14ac:dyDescent="0.25">
      <c r="A574">
        <v>2023</v>
      </c>
      <c r="B574" t="s">
        <v>1209</v>
      </c>
      <c r="C574" t="s">
        <v>159</v>
      </c>
      <c r="D574" t="s">
        <v>1</v>
      </c>
      <c r="E574" t="s">
        <v>42</v>
      </c>
      <c r="F574" s="12">
        <f t="shared" si="1"/>
        <v>6.5117647058823529</v>
      </c>
      <c r="G574">
        <v>110.7</v>
      </c>
      <c r="H574">
        <v>-97.2</v>
      </c>
      <c r="I574">
        <v>1.7999999999999972</v>
      </c>
      <c r="J574">
        <v>-64.3</v>
      </c>
      <c r="K574" t="s">
        <v>1741</v>
      </c>
      <c r="L574">
        <v>0</v>
      </c>
    </row>
    <row r="575" spans="1:12" x14ac:dyDescent="0.25">
      <c r="A575">
        <v>2023</v>
      </c>
      <c r="B575" t="s">
        <v>1207</v>
      </c>
      <c r="C575" t="s">
        <v>207</v>
      </c>
      <c r="D575" t="s">
        <v>1</v>
      </c>
      <c r="E575" t="s">
        <v>75</v>
      </c>
      <c r="F575" s="12">
        <f t="shared" si="1"/>
        <v>6.4058823529411768</v>
      </c>
      <c r="G575">
        <v>108.9</v>
      </c>
      <c r="H575">
        <v>-99</v>
      </c>
      <c r="I575">
        <v>2.6000000000000085</v>
      </c>
      <c r="J575">
        <v>-66.099999999999994</v>
      </c>
      <c r="K575" t="s">
        <v>1741</v>
      </c>
      <c r="L575">
        <v>0</v>
      </c>
    </row>
    <row r="576" spans="1:12" x14ac:dyDescent="0.25">
      <c r="A576">
        <v>2023</v>
      </c>
      <c r="B576" t="s">
        <v>1208</v>
      </c>
      <c r="C576" t="s">
        <v>161</v>
      </c>
      <c r="D576" t="s">
        <v>1</v>
      </c>
      <c r="E576" t="s">
        <v>70</v>
      </c>
      <c r="F576" s="12">
        <f t="shared" si="1"/>
        <v>6.2529411764705882</v>
      </c>
      <c r="G576">
        <v>106.3</v>
      </c>
      <c r="H576">
        <v>-101.60000000000001</v>
      </c>
      <c r="I576">
        <v>4.0999999999999943</v>
      </c>
      <c r="J576">
        <v>-68.7</v>
      </c>
      <c r="K576" t="s">
        <v>1741</v>
      </c>
      <c r="L576">
        <v>0</v>
      </c>
    </row>
    <row r="577" spans="1:12" x14ac:dyDescent="0.25">
      <c r="A577">
        <v>2023</v>
      </c>
      <c r="B577" t="s">
        <v>1219</v>
      </c>
      <c r="C577" t="s">
        <v>154</v>
      </c>
      <c r="D577" t="s">
        <v>1</v>
      </c>
      <c r="E577" t="s">
        <v>13</v>
      </c>
      <c r="F577" s="12">
        <f t="shared" si="1"/>
        <v>6.0117647058823529</v>
      </c>
      <c r="G577">
        <v>102.2</v>
      </c>
      <c r="H577">
        <v>-105.7</v>
      </c>
      <c r="I577">
        <v>1.2999999999999972</v>
      </c>
      <c r="J577">
        <v>-72.8</v>
      </c>
      <c r="K577" t="s">
        <v>1741</v>
      </c>
      <c r="L577">
        <v>0</v>
      </c>
    </row>
    <row r="578" spans="1:12" x14ac:dyDescent="0.25">
      <c r="A578">
        <v>2023</v>
      </c>
      <c r="B578" t="s">
        <v>1211</v>
      </c>
      <c r="C578" t="s">
        <v>152</v>
      </c>
      <c r="D578" t="s">
        <v>1</v>
      </c>
      <c r="E578" t="s">
        <v>57</v>
      </c>
      <c r="F578" s="12">
        <f t="shared" si="1"/>
        <v>5.9352941176470591</v>
      </c>
      <c r="G578">
        <v>100.9</v>
      </c>
      <c r="H578">
        <v>-107</v>
      </c>
      <c r="I578">
        <v>0.70000000000000284</v>
      </c>
      <c r="J578">
        <v>-74.099999999999994</v>
      </c>
      <c r="K578" t="s">
        <v>1741</v>
      </c>
      <c r="L578">
        <v>0</v>
      </c>
    </row>
    <row r="579" spans="1:12" x14ac:dyDescent="0.25">
      <c r="A579">
        <v>2023</v>
      </c>
      <c r="B579" t="s">
        <v>1215</v>
      </c>
      <c r="C579" t="s">
        <v>157</v>
      </c>
      <c r="D579" t="s">
        <v>1</v>
      </c>
      <c r="E579" t="s">
        <v>53</v>
      </c>
      <c r="F579" s="12">
        <f t="shared" si="1"/>
        <v>5.8941176470588239</v>
      </c>
      <c r="G579">
        <v>100.2</v>
      </c>
      <c r="H579">
        <v>-107.7</v>
      </c>
      <c r="I579">
        <v>1.4000000000000057</v>
      </c>
      <c r="J579">
        <v>-74.8</v>
      </c>
      <c r="K579" t="s">
        <v>1741</v>
      </c>
      <c r="L579">
        <v>0</v>
      </c>
    </row>
    <row r="580" spans="1:12" x14ac:dyDescent="0.25">
      <c r="A580">
        <v>2023</v>
      </c>
      <c r="B580" t="s">
        <v>1213</v>
      </c>
      <c r="C580" t="s">
        <v>181</v>
      </c>
      <c r="D580" t="s">
        <v>1</v>
      </c>
      <c r="E580" t="s">
        <v>16</v>
      </c>
      <c r="F580" s="12">
        <f t="shared" si="1"/>
        <v>5.8117647058823527</v>
      </c>
      <c r="G580">
        <v>98.8</v>
      </c>
      <c r="H580">
        <v>-109.10000000000001</v>
      </c>
      <c r="I580">
        <v>0.79999999999999716</v>
      </c>
      <c r="J580">
        <v>-76.2</v>
      </c>
      <c r="K580" t="s">
        <v>1741</v>
      </c>
      <c r="L580">
        <v>0</v>
      </c>
    </row>
    <row r="581" spans="1:12" x14ac:dyDescent="0.25">
      <c r="A581">
        <v>2023</v>
      </c>
      <c r="B581" t="s">
        <v>1217</v>
      </c>
      <c r="C581" t="s">
        <v>184</v>
      </c>
      <c r="D581" t="s">
        <v>1</v>
      </c>
      <c r="E581" t="s">
        <v>66</v>
      </c>
      <c r="F581" s="12">
        <f t="shared" si="1"/>
        <v>5.7647058823529411</v>
      </c>
      <c r="G581">
        <v>98</v>
      </c>
      <c r="H581">
        <v>-109.9</v>
      </c>
      <c r="I581">
        <v>1.0999999999999943</v>
      </c>
      <c r="J581">
        <v>-77</v>
      </c>
      <c r="K581" t="s">
        <v>1741</v>
      </c>
      <c r="L581">
        <v>0</v>
      </c>
    </row>
    <row r="582" spans="1:12" x14ac:dyDescent="0.25">
      <c r="A582">
        <v>2023</v>
      </c>
      <c r="B582" t="s">
        <v>1214</v>
      </c>
      <c r="C582" t="s">
        <v>183</v>
      </c>
      <c r="D582" t="s">
        <v>1</v>
      </c>
      <c r="E582" t="s">
        <v>55</v>
      </c>
      <c r="F582" s="12">
        <f t="shared" si="1"/>
        <v>5.7</v>
      </c>
      <c r="G582">
        <v>96.9</v>
      </c>
      <c r="H582">
        <v>-111</v>
      </c>
      <c r="I582">
        <v>2.3000000000000114</v>
      </c>
      <c r="J582">
        <v>-78.099999999999994</v>
      </c>
      <c r="K582" t="s">
        <v>1741</v>
      </c>
      <c r="L582">
        <v>0</v>
      </c>
    </row>
    <row r="583" spans="1:12" x14ac:dyDescent="0.25">
      <c r="A583">
        <v>2023</v>
      </c>
      <c r="B583" t="s">
        <v>1218</v>
      </c>
      <c r="C583" t="s">
        <v>187</v>
      </c>
      <c r="D583" t="s">
        <v>1</v>
      </c>
      <c r="E583" t="s">
        <v>18</v>
      </c>
      <c r="F583" s="12">
        <f t="shared" si="1"/>
        <v>5.5647058823529409</v>
      </c>
      <c r="G583">
        <v>94.6</v>
      </c>
      <c r="H583">
        <v>-113.30000000000001</v>
      </c>
      <c r="I583">
        <v>0.5</v>
      </c>
      <c r="J583">
        <v>-80.400000000000006</v>
      </c>
      <c r="K583" t="s">
        <v>1741</v>
      </c>
      <c r="L583">
        <v>0</v>
      </c>
    </row>
    <row r="584" spans="1:12" x14ac:dyDescent="0.25">
      <c r="A584">
        <v>2023</v>
      </c>
      <c r="B584" t="s">
        <v>1212</v>
      </c>
      <c r="C584" t="s">
        <v>168</v>
      </c>
      <c r="D584" t="s">
        <v>1</v>
      </c>
      <c r="E584" t="s">
        <v>24</v>
      </c>
      <c r="F584" s="12">
        <f t="shared" si="1"/>
        <v>5.5352941176470587</v>
      </c>
      <c r="G584">
        <v>94.1</v>
      </c>
      <c r="H584">
        <v>-113.80000000000001</v>
      </c>
      <c r="I584">
        <v>10.399999999999991</v>
      </c>
      <c r="J584">
        <v>-80.900000000000006</v>
      </c>
      <c r="K584" t="s">
        <v>1741</v>
      </c>
      <c r="L584">
        <v>0</v>
      </c>
    </row>
    <row r="585" spans="1:12" x14ac:dyDescent="0.25">
      <c r="A585">
        <v>2023</v>
      </c>
      <c r="B585" t="s">
        <v>1220</v>
      </c>
      <c r="C585" t="s">
        <v>195</v>
      </c>
      <c r="D585" t="s">
        <v>1</v>
      </c>
      <c r="E585" t="s">
        <v>40</v>
      </c>
      <c r="F585" s="12">
        <f t="shared" si="1"/>
        <v>4.9235294117647062</v>
      </c>
      <c r="G585">
        <v>83.7</v>
      </c>
      <c r="H585">
        <v>-124.2</v>
      </c>
      <c r="I585">
        <v>6.9000000000000057</v>
      </c>
      <c r="J585">
        <v>-91.3</v>
      </c>
      <c r="K585" t="s">
        <v>1741</v>
      </c>
      <c r="L585">
        <v>0</v>
      </c>
    </row>
    <row r="586" spans="1:12" x14ac:dyDescent="0.25">
      <c r="A586">
        <v>2023</v>
      </c>
      <c r="B586" t="s">
        <v>1223</v>
      </c>
      <c r="C586" t="s">
        <v>192</v>
      </c>
      <c r="D586" t="s">
        <v>1</v>
      </c>
      <c r="E586" t="s">
        <v>68</v>
      </c>
      <c r="F586" s="12">
        <f t="shared" si="1"/>
        <v>4.5176470588235293</v>
      </c>
      <c r="G586">
        <v>76.8</v>
      </c>
      <c r="H586">
        <v>-131.10000000000002</v>
      </c>
      <c r="I586">
        <v>1.5</v>
      </c>
      <c r="J586">
        <v>-98.2</v>
      </c>
      <c r="K586" t="s">
        <v>1741</v>
      </c>
      <c r="L586">
        <v>0</v>
      </c>
    </row>
    <row r="587" spans="1:12" x14ac:dyDescent="0.25">
      <c r="A587">
        <v>2023</v>
      </c>
      <c r="B587" t="s">
        <v>1224</v>
      </c>
      <c r="C587" t="s">
        <v>163</v>
      </c>
      <c r="D587" t="s">
        <v>1</v>
      </c>
      <c r="E587" t="s">
        <v>70</v>
      </c>
      <c r="F587" s="12">
        <f t="shared" si="1"/>
        <v>4.4294117647058826</v>
      </c>
      <c r="G587">
        <v>75.3</v>
      </c>
      <c r="H587">
        <v>-132.60000000000002</v>
      </c>
      <c r="I587">
        <v>5.8999999999999915</v>
      </c>
      <c r="J587">
        <v>-99.7</v>
      </c>
      <c r="K587" t="s">
        <v>1741</v>
      </c>
      <c r="L587">
        <v>0</v>
      </c>
    </row>
    <row r="588" spans="1:12" x14ac:dyDescent="0.25">
      <c r="A588">
        <v>2023</v>
      </c>
      <c r="B588" t="s">
        <v>1225</v>
      </c>
      <c r="C588" t="s">
        <v>197</v>
      </c>
      <c r="D588" t="s">
        <v>1</v>
      </c>
      <c r="E588" t="s">
        <v>34</v>
      </c>
      <c r="F588" s="12">
        <f t="shared" si="1"/>
        <v>4.0823529411764712</v>
      </c>
      <c r="G588">
        <v>69.400000000000006</v>
      </c>
      <c r="H588">
        <v>-138.5</v>
      </c>
      <c r="I588">
        <v>1</v>
      </c>
      <c r="J588">
        <v>-105.6</v>
      </c>
      <c r="K588" t="s">
        <v>1741</v>
      </c>
      <c r="L588">
        <v>0</v>
      </c>
    </row>
    <row r="589" spans="1:12" x14ac:dyDescent="0.25">
      <c r="A589">
        <v>2023</v>
      </c>
      <c r="B589" t="s">
        <v>1226</v>
      </c>
      <c r="C589" t="s">
        <v>179</v>
      </c>
      <c r="D589" t="s">
        <v>1</v>
      </c>
      <c r="E589" t="s">
        <v>13</v>
      </c>
      <c r="F589" s="12">
        <f t="shared" si="1"/>
        <v>4.0235294117647058</v>
      </c>
      <c r="G589">
        <v>68.400000000000006</v>
      </c>
      <c r="H589">
        <v>-139.5</v>
      </c>
      <c r="I589">
        <v>3.2000000000000028</v>
      </c>
      <c r="J589">
        <v>-106.6</v>
      </c>
      <c r="K589" t="s">
        <v>1741</v>
      </c>
      <c r="L589">
        <v>0</v>
      </c>
    </row>
    <row r="590" spans="1:12" x14ac:dyDescent="0.25">
      <c r="A590">
        <v>2023</v>
      </c>
      <c r="B590" t="s">
        <v>1230</v>
      </c>
      <c r="C590" t="s">
        <v>224</v>
      </c>
      <c r="D590" t="s">
        <v>1</v>
      </c>
      <c r="E590" t="s">
        <v>73</v>
      </c>
      <c r="F590" s="12">
        <f t="shared" si="1"/>
        <v>3.835294117647059</v>
      </c>
      <c r="G590">
        <v>65.2</v>
      </c>
      <c r="H590">
        <v>-142.69999999999999</v>
      </c>
      <c r="I590">
        <v>0.10000000000000853</v>
      </c>
      <c r="J590">
        <v>-109.8</v>
      </c>
      <c r="K590" t="s">
        <v>1741</v>
      </c>
      <c r="L590">
        <v>0</v>
      </c>
    </row>
    <row r="591" spans="1:12" x14ac:dyDescent="0.25">
      <c r="A591">
        <v>2023</v>
      </c>
      <c r="B591" t="s">
        <v>1228</v>
      </c>
      <c r="C591" t="s">
        <v>279</v>
      </c>
      <c r="D591" t="s">
        <v>1</v>
      </c>
      <c r="E591" t="s">
        <v>26</v>
      </c>
      <c r="F591" s="12">
        <f t="shared" si="1"/>
        <v>3.8294117647058821</v>
      </c>
      <c r="G591">
        <v>65.099999999999994</v>
      </c>
      <c r="H591">
        <v>-142.80000000000001</v>
      </c>
      <c r="I591">
        <v>2.2999999999999972</v>
      </c>
      <c r="J591">
        <v>-109.9</v>
      </c>
      <c r="K591" t="s">
        <v>1741</v>
      </c>
      <c r="L591">
        <v>0</v>
      </c>
    </row>
    <row r="592" spans="1:12" x14ac:dyDescent="0.25">
      <c r="A592">
        <v>2023</v>
      </c>
      <c r="B592" t="s">
        <v>1229</v>
      </c>
      <c r="C592" t="s">
        <v>286</v>
      </c>
      <c r="D592" t="s">
        <v>1</v>
      </c>
      <c r="E592" t="s">
        <v>78</v>
      </c>
      <c r="F592" s="12">
        <f t="shared" si="1"/>
        <v>3.6941176470588233</v>
      </c>
      <c r="G592">
        <v>62.8</v>
      </c>
      <c r="H592">
        <v>-145.10000000000002</v>
      </c>
      <c r="I592">
        <v>6.0999999999999943</v>
      </c>
      <c r="J592">
        <v>-112.2</v>
      </c>
      <c r="K592" t="s">
        <v>1741</v>
      </c>
      <c r="L592">
        <v>0</v>
      </c>
    </row>
    <row r="593" spans="1:12" x14ac:dyDescent="0.25">
      <c r="A593">
        <v>2023</v>
      </c>
      <c r="B593" t="s">
        <v>1234</v>
      </c>
      <c r="C593" t="s">
        <v>239</v>
      </c>
      <c r="D593" t="s">
        <v>1</v>
      </c>
      <c r="E593" t="s">
        <v>50</v>
      </c>
      <c r="F593" s="12">
        <f t="shared" si="1"/>
        <v>3.335294117647059</v>
      </c>
      <c r="G593">
        <v>56.7</v>
      </c>
      <c r="H593">
        <v>-151.19999999999999</v>
      </c>
      <c r="I593">
        <v>1</v>
      </c>
      <c r="J593">
        <v>-118.3</v>
      </c>
      <c r="K593" t="s">
        <v>1741</v>
      </c>
      <c r="L593">
        <v>0</v>
      </c>
    </row>
    <row r="594" spans="1:12" x14ac:dyDescent="0.25">
      <c r="A594">
        <v>2023</v>
      </c>
      <c r="B594" t="s">
        <v>1232</v>
      </c>
      <c r="C594" t="s">
        <v>242</v>
      </c>
      <c r="D594" t="s">
        <v>1</v>
      </c>
      <c r="E594" t="s">
        <v>48</v>
      </c>
      <c r="F594" s="12">
        <f t="shared" si="1"/>
        <v>3.2764705882352945</v>
      </c>
      <c r="G594">
        <v>55.7</v>
      </c>
      <c r="H594">
        <v>-152.19999999999999</v>
      </c>
      <c r="I594">
        <v>2.5</v>
      </c>
      <c r="J594">
        <v>-119.3</v>
      </c>
      <c r="K594" t="s">
        <v>1741</v>
      </c>
      <c r="L594">
        <v>0</v>
      </c>
    </row>
    <row r="595" spans="1:12" x14ac:dyDescent="0.25">
      <c r="A595">
        <v>2023</v>
      </c>
      <c r="B595" t="s">
        <v>1236</v>
      </c>
      <c r="C595" t="s">
        <v>165</v>
      </c>
      <c r="D595" t="s">
        <v>1</v>
      </c>
      <c r="E595" t="s">
        <v>16</v>
      </c>
      <c r="F595" s="12">
        <f t="shared" si="1"/>
        <v>3.1294117647058823</v>
      </c>
      <c r="G595">
        <v>53.2</v>
      </c>
      <c r="H595">
        <v>-154.69999999999999</v>
      </c>
      <c r="I595">
        <v>1.2000000000000028</v>
      </c>
      <c r="J595">
        <v>-121.8</v>
      </c>
      <c r="K595" t="s">
        <v>1741</v>
      </c>
      <c r="L595">
        <v>0</v>
      </c>
    </row>
    <row r="596" spans="1:12" x14ac:dyDescent="0.25">
      <c r="A596">
        <v>2023</v>
      </c>
      <c r="B596" t="s">
        <v>1237</v>
      </c>
      <c r="C596" t="s">
        <v>201</v>
      </c>
      <c r="D596" t="s">
        <v>1</v>
      </c>
      <c r="E596" t="s">
        <v>30</v>
      </c>
      <c r="F596" s="12">
        <f t="shared" si="1"/>
        <v>3.0588235294117645</v>
      </c>
      <c r="G596">
        <v>52</v>
      </c>
      <c r="H596">
        <v>-155.9</v>
      </c>
      <c r="I596">
        <v>3.2000000000000028</v>
      </c>
      <c r="J596">
        <v>-123</v>
      </c>
      <c r="K596" t="s">
        <v>1741</v>
      </c>
      <c r="L596">
        <v>0</v>
      </c>
    </row>
    <row r="597" spans="1:12" x14ac:dyDescent="0.25">
      <c r="A597">
        <v>2023</v>
      </c>
      <c r="B597" t="s">
        <v>1238</v>
      </c>
      <c r="C597" t="s">
        <v>263</v>
      </c>
      <c r="D597" t="s">
        <v>1</v>
      </c>
      <c r="E597" t="s">
        <v>34</v>
      </c>
      <c r="F597" s="12">
        <f t="shared" si="1"/>
        <v>2.8705882352941177</v>
      </c>
      <c r="G597">
        <v>48.8</v>
      </c>
      <c r="H597">
        <v>-159.10000000000002</v>
      </c>
      <c r="I597">
        <v>0.5</v>
      </c>
      <c r="J597">
        <v>-126.2</v>
      </c>
      <c r="K597" t="s">
        <v>1741</v>
      </c>
      <c r="L597">
        <v>0</v>
      </c>
    </row>
    <row r="598" spans="1:12" x14ac:dyDescent="0.25">
      <c r="A598">
        <v>2023</v>
      </c>
      <c r="B598" t="s">
        <v>1239</v>
      </c>
      <c r="C598" t="s">
        <v>261</v>
      </c>
      <c r="D598" t="s">
        <v>1</v>
      </c>
      <c r="E598" t="s">
        <v>61</v>
      </c>
      <c r="F598" s="12">
        <f t="shared" ref="F598:F661" si="2">G598/17</f>
        <v>2.841176470588235</v>
      </c>
      <c r="G598">
        <v>48.3</v>
      </c>
      <c r="H598">
        <v>-159.60000000000002</v>
      </c>
      <c r="I598">
        <v>0.69999999999999574</v>
      </c>
      <c r="J598">
        <v>-126.7</v>
      </c>
      <c r="K598" t="s">
        <v>1741</v>
      </c>
      <c r="L598">
        <v>0</v>
      </c>
    </row>
    <row r="599" spans="1:12" x14ac:dyDescent="0.25">
      <c r="A599">
        <v>2023</v>
      </c>
      <c r="B599" t="s">
        <v>1243</v>
      </c>
      <c r="C599" t="s">
        <v>178</v>
      </c>
      <c r="D599" t="s">
        <v>1</v>
      </c>
      <c r="E599" t="s">
        <v>91</v>
      </c>
      <c r="F599" s="12">
        <f t="shared" si="2"/>
        <v>2.8000000000000003</v>
      </c>
      <c r="G599">
        <v>47.6</v>
      </c>
      <c r="H599">
        <v>-160.30000000000001</v>
      </c>
      <c r="I599">
        <v>0.60000000000000142</v>
      </c>
      <c r="J599">
        <v>-127.4</v>
      </c>
      <c r="K599" t="s">
        <v>1741</v>
      </c>
      <c r="L599">
        <v>0</v>
      </c>
    </row>
    <row r="600" spans="1:12" x14ac:dyDescent="0.25">
      <c r="A600">
        <v>2023</v>
      </c>
      <c r="B600" t="s">
        <v>1241</v>
      </c>
      <c r="C600" t="s">
        <v>196</v>
      </c>
      <c r="D600" t="s">
        <v>1</v>
      </c>
      <c r="E600" t="s">
        <v>91</v>
      </c>
      <c r="F600" s="12">
        <f t="shared" si="2"/>
        <v>2.7647058823529411</v>
      </c>
      <c r="G600">
        <v>47</v>
      </c>
      <c r="H600">
        <v>-160.9</v>
      </c>
      <c r="I600">
        <v>2.2000000000000028</v>
      </c>
      <c r="J600">
        <v>-128</v>
      </c>
      <c r="K600" t="s">
        <v>1741</v>
      </c>
      <c r="L600">
        <v>0</v>
      </c>
    </row>
    <row r="601" spans="1:12" x14ac:dyDescent="0.25">
      <c r="A601">
        <v>2023</v>
      </c>
      <c r="B601" t="s">
        <v>1245</v>
      </c>
      <c r="C601" t="s">
        <v>234</v>
      </c>
      <c r="D601" t="s">
        <v>1</v>
      </c>
      <c r="E601" t="s">
        <v>50</v>
      </c>
      <c r="F601" s="12">
        <f t="shared" si="2"/>
        <v>2.6352941176470588</v>
      </c>
      <c r="G601">
        <v>44.8</v>
      </c>
      <c r="H601">
        <v>-163.10000000000002</v>
      </c>
      <c r="I601">
        <v>2.6999999999999957</v>
      </c>
      <c r="J601">
        <v>-130.19999999999999</v>
      </c>
      <c r="K601" t="s">
        <v>1741</v>
      </c>
      <c r="L601">
        <v>0</v>
      </c>
    </row>
    <row r="602" spans="1:12" x14ac:dyDescent="0.25">
      <c r="A602">
        <v>2023</v>
      </c>
      <c r="B602" t="s">
        <v>1247</v>
      </c>
      <c r="C602" t="s">
        <v>194</v>
      </c>
      <c r="D602" t="s">
        <v>1</v>
      </c>
      <c r="E602" t="s">
        <v>28</v>
      </c>
      <c r="F602" s="12">
        <f t="shared" si="2"/>
        <v>2.4764705882352942</v>
      </c>
      <c r="G602">
        <v>42.1</v>
      </c>
      <c r="H602">
        <v>-165.8</v>
      </c>
      <c r="I602">
        <v>3.6000000000000014</v>
      </c>
      <c r="J602">
        <v>-132.9</v>
      </c>
      <c r="K602" t="s">
        <v>1741</v>
      </c>
      <c r="L602">
        <v>0</v>
      </c>
    </row>
    <row r="603" spans="1:12" x14ac:dyDescent="0.25">
      <c r="A603">
        <v>2023</v>
      </c>
      <c r="B603" t="s">
        <v>1253</v>
      </c>
      <c r="C603" t="s">
        <v>209</v>
      </c>
      <c r="D603" t="s">
        <v>1</v>
      </c>
      <c r="E603" t="s">
        <v>61</v>
      </c>
      <c r="F603" s="12">
        <f t="shared" si="2"/>
        <v>2.2647058823529411</v>
      </c>
      <c r="G603">
        <v>38.5</v>
      </c>
      <c r="H603">
        <v>-169.4</v>
      </c>
      <c r="I603">
        <v>0.60000000000000142</v>
      </c>
      <c r="J603">
        <v>-136.5</v>
      </c>
      <c r="K603" t="s">
        <v>1741</v>
      </c>
      <c r="L603">
        <v>0</v>
      </c>
    </row>
    <row r="604" spans="1:12" x14ac:dyDescent="0.25">
      <c r="A604">
        <v>2023</v>
      </c>
      <c r="B604" t="s">
        <v>1250</v>
      </c>
      <c r="C604" t="s">
        <v>176</v>
      </c>
      <c r="D604" t="s">
        <v>1</v>
      </c>
      <c r="E604" t="s">
        <v>38</v>
      </c>
      <c r="F604" s="12">
        <f t="shared" si="2"/>
        <v>2.2294117647058824</v>
      </c>
      <c r="G604">
        <v>37.9</v>
      </c>
      <c r="H604">
        <v>-170</v>
      </c>
      <c r="I604">
        <v>0.69999999999999574</v>
      </c>
      <c r="J604">
        <v>-137.1</v>
      </c>
      <c r="K604" t="s">
        <v>1741</v>
      </c>
      <c r="L604">
        <v>0</v>
      </c>
    </row>
    <row r="605" spans="1:12" x14ac:dyDescent="0.25">
      <c r="A605">
        <v>2023</v>
      </c>
      <c r="B605" t="s">
        <v>1248</v>
      </c>
      <c r="C605" t="s">
        <v>255</v>
      </c>
      <c r="D605" t="s">
        <v>1</v>
      </c>
      <c r="E605" t="s">
        <v>68</v>
      </c>
      <c r="F605" s="12">
        <f t="shared" si="2"/>
        <v>2.1882352941176473</v>
      </c>
      <c r="G605">
        <v>37.200000000000003</v>
      </c>
      <c r="H605">
        <v>-170.7</v>
      </c>
      <c r="I605">
        <v>0.70000000000000284</v>
      </c>
      <c r="J605">
        <v>-137.80000000000001</v>
      </c>
      <c r="K605" t="s">
        <v>1741</v>
      </c>
      <c r="L605">
        <v>0</v>
      </c>
    </row>
    <row r="606" spans="1:12" x14ac:dyDescent="0.25">
      <c r="A606">
        <v>2023</v>
      </c>
      <c r="B606" t="s">
        <v>1251</v>
      </c>
      <c r="C606" t="s">
        <v>188</v>
      </c>
      <c r="D606" t="s">
        <v>1</v>
      </c>
      <c r="E606" t="s">
        <v>40</v>
      </c>
      <c r="F606" s="12">
        <f t="shared" si="2"/>
        <v>2.1470588235294117</v>
      </c>
      <c r="G606">
        <v>36.5</v>
      </c>
      <c r="H606">
        <v>-171.4</v>
      </c>
      <c r="I606">
        <v>0.89999999999999858</v>
      </c>
      <c r="J606">
        <v>-138.5</v>
      </c>
      <c r="K606" t="s">
        <v>1741</v>
      </c>
      <c r="L606">
        <v>0</v>
      </c>
    </row>
    <row r="607" spans="1:12" x14ac:dyDescent="0.25">
      <c r="A607">
        <v>2023</v>
      </c>
      <c r="B607" t="s">
        <v>1255</v>
      </c>
      <c r="C607" t="s">
        <v>230</v>
      </c>
      <c r="D607" t="s">
        <v>1</v>
      </c>
      <c r="E607" t="s">
        <v>64</v>
      </c>
      <c r="F607" s="12">
        <f t="shared" si="2"/>
        <v>2.0941176470588236</v>
      </c>
      <c r="G607">
        <v>35.6</v>
      </c>
      <c r="H607">
        <v>-172.3</v>
      </c>
      <c r="I607">
        <v>1.3999999999999986</v>
      </c>
      <c r="J607">
        <v>-139.4</v>
      </c>
      <c r="K607" t="s">
        <v>1741</v>
      </c>
      <c r="L607">
        <v>0</v>
      </c>
    </row>
    <row r="608" spans="1:12" x14ac:dyDescent="0.25">
      <c r="A608">
        <v>2023</v>
      </c>
      <c r="B608" t="s">
        <v>1249</v>
      </c>
      <c r="C608" t="s">
        <v>218</v>
      </c>
      <c r="D608" t="s">
        <v>1</v>
      </c>
      <c r="E608" t="s">
        <v>75</v>
      </c>
      <c r="F608" s="12">
        <f t="shared" si="2"/>
        <v>2.0117647058823529</v>
      </c>
      <c r="G608">
        <v>34.200000000000003</v>
      </c>
      <c r="H608">
        <v>-173.7</v>
      </c>
      <c r="I608">
        <v>0.30000000000000426</v>
      </c>
      <c r="J608">
        <v>-140.80000000000001</v>
      </c>
      <c r="K608" t="s">
        <v>1741</v>
      </c>
      <c r="L608">
        <v>0</v>
      </c>
    </row>
    <row r="609" spans="1:12" x14ac:dyDescent="0.25">
      <c r="A609">
        <v>2023</v>
      </c>
      <c r="B609" t="s">
        <v>1266</v>
      </c>
      <c r="C609" t="s">
        <v>189</v>
      </c>
      <c r="D609" t="s">
        <v>1</v>
      </c>
      <c r="E609" t="s">
        <v>91</v>
      </c>
      <c r="F609" s="12">
        <f t="shared" si="2"/>
        <v>1.9941176470588236</v>
      </c>
      <c r="G609">
        <v>33.9</v>
      </c>
      <c r="H609">
        <v>-174</v>
      </c>
      <c r="I609">
        <v>0.60000000000000142</v>
      </c>
      <c r="J609">
        <v>-141.1</v>
      </c>
      <c r="K609" t="s">
        <v>1741</v>
      </c>
      <c r="L609">
        <v>0</v>
      </c>
    </row>
    <row r="610" spans="1:12" x14ac:dyDescent="0.25">
      <c r="A610">
        <v>2023</v>
      </c>
      <c r="B610" t="s">
        <v>1254</v>
      </c>
      <c r="C610" t="s">
        <v>262</v>
      </c>
      <c r="D610" t="s">
        <v>1</v>
      </c>
      <c r="E610" t="s">
        <v>20</v>
      </c>
      <c r="F610" s="12">
        <f t="shared" si="2"/>
        <v>1.9588235294117646</v>
      </c>
      <c r="G610">
        <v>33.299999999999997</v>
      </c>
      <c r="H610">
        <v>-174.60000000000002</v>
      </c>
      <c r="I610">
        <v>9.9999999999994316E-2</v>
      </c>
      <c r="J610">
        <v>-141.69999999999999</v>
      </c>
      <c r="K610" t="s">
        <v>1741</v>
      </c>
      <c r="L610">
        <v>0</v>
      </c>
    </row>
    <row r="611" spans="1:12" x14ac:dyDescent="0.25">
      <c r="A611">
        <v>2023</v>
      </c>
      <c r="B611" t="s">
        <v>1257</v>
      </c>
      <c r="C611" t="s">
        <v>212</v>
      </c>
      <c r="D611" t="s">
        <v>1</v>
      </c>
      <c r="E611" t="s">
        <v>55</v>
      </c>
      <c r="F611" s="12">
        <f t="shared" si="2"/>
        <v>1.9529411764705884</v>
      </c>
      <c r="G611">
        <v>33.200000000000003</v>
      </c>
      <c r="H611">
        <v>-174.7</v>
      </c>
      <c r="I611">
        <v>0.80000000000000426</v>
      </c>
      <c r="J611">
        <v>-141.80000000000001</v>
      </c>
      <c r="K611" t="s">
        <v>1741</v>
      </c>
      <c r="L611">
        <v>0</v>
      </c>
    </row>
    <row r="612" spans="1:12" x14ac:dyDescent="0.25">
      <c r="A612">
        <v>2023</v>
      </c>
      <c r="B612" t="s">
        <v>1252</v>
      </c>
      <c r="C612" t="s">
        <v>228</v>
      </c>
      <c r="D612" t="s">
        <v>1</v>
      </c>
      <c r="E612" t="s">
        <v>57</v>
      </c>
      <c r="F612" s="12">
        <f t="shared" si="2"/>
        <v>1.9058823529411764</v>
      </c>
      <c r="G612">
        <v>32.4</v>
      </c>
      <c r="H612">
        <v>-175.5</v>
      </c>
      <c r="I612">
        <v>1.7999999999999972</v>
      </c>
      <c r="J612">
        <v>-142.6</v>
      </c>
      <c r="K612" t="s">
        <v>1741</v>
      </c>
      <c r="L612">
        <v>0</v>
      </c>
    </row>
    <row r="613" spans="1:12" x14ac:dyDescent="0.25">
      <c r="A613">
        <v>2023</v>
      </c>
      <c r="B613" t="s">
        <v>1258</v>
      </c>
      <c r="C613" t="s">
        <v>307</v>
      </c>
      <c r="D613" t="s">
        <v>1</v>
      </c>
      <c r="E613" t="s">
        <v>48</v>
      </c>
      <c r="F613" s="12">
        <f t="shared" si="2"/>
        <v>1.8</v>
      </c>
      <c r="G613">
        <v>30.6</v>
      </c>
      <c r="H613">
        <v>-177.3</v>
      </c>
      <c r="I613">
        <v>0.20000000000000284</v>
      </c>
      <c r="J613">
        <v>-144.4</v>
      </c>
      <c r="K613" t="s">
        <v>1741</v>
      </c>
      <c r="L613">
        <v>0</v>
      </c>
    </row>
    <row r="614" spans="1:12" x14ac:dyDescent="0.25">
      <c r="A614">
        <v>2023</v>
      </c>
      <c r="B614" t="s">
        <v>1265</v>
      </c>
      <c r="C614" t="s">
        <v>247</v>
      </c>
      <c r="D614" t="s">
        <v>1</v>
      </c>
      <c r="E614" t="s">
        <v>20</v>
      </c>
      <c r="F614" s="12">
        <f t="shared" si="2"/>
        <v>1.7882352941176469</v>
      </c>
      <c r="G614">
        <v>30.4</v>
      </c>
      <c r="H614">
        <v>-177.5</v>
      </c>
      <c r="I614">
        <v>9.9999999999997868E-2</v>
      </c>
      <c r="J614">
        <v>-144.6</v>
      </c>
      <c r="K614" t="s">
        <v>1741</v>
      </c>
      <c r="L614">
        <v>0</v>
      </c>
    </row>
    <row r="615" spans="1:12" x14ac:dyDescent="0.25">
      <c r="A615">
        <v>2023</v>
      </c>
      <c r="B615" t="s">
        <v>1264</v>
      </c>
      <c r="C615" t="s">
        <v>210</v>
      </c>
      <c r="D615" t="s">
        <v>1</v>
      </c>
      <c r="E615" t="s">
        <v>22</v>
      </c>
      <c r="F615" s="12">
        <f t="shared" si="2"/>
        <v>1.7823529411764707</v>
      </c>
      <c r="G615">
        <v>30.3</v>
      </c>
      <c r="H615">
        <v>-177.6</v>
      </c>
      <c r="I615">
        <v>0.10000000000000142</v>
      </c>
      <c r="J615">
        <v>-144.69999999999999</v>
      </c>
      <c r="K615" t="s">
        <v>1741</v>
      </c>
      <c r="L615">
        <v>0</v>
      </c>
    </row>
    <row r="616" spans="1:12" x14ac:dyDescent="0.25">
      <c r="A616">
        <v>2023</v>
      </c>
      <c r="B616" t="s">
        <v>1261</v>
      </c>
      <c r="C616" t="s">
        <v>249</v>
      </c>
      <c r="D616" t="s">
        <v>1</v>
      </c>
      <c r="E616" t="s">
        <v>26</v>
      </c>
      <c r="F616" s="12">
        <f t="shared" si="2"/>
        <v>1.776470588235294</v>
      </c>
      <c r="G616">
        <v>30.2</v>
      </c>
      <c r="H616">
        <v>-177.70000000000002</v>
      </c>
      <c r="I616">
        <v>1</v>
      </c>
      <c r="J616">
        <v>-144.80000000000001</v>
      </c>
      <c r="K616" t="s">
        <v>1741</v>
      </c>
      <c r="L616">
        <v>0</v>
      </c>
    </row>
    <row r="617" spans="1:12" x14ac:dyDescent="0.25">
      <c r="A617">
        <v>2023</v>
      </c>
      <c r="B617" t="s">
        <v>1267</v>
      </c>
      <c r="C617" t="s">
        <v>223</v>
      </c>
      <c r="D617" t="s">
        <v>1</v>
      </c>
      <c r="E617" t="s">
        <v>32</v>
      </c>
      <c r="F617" s="12">
        <f t="shared" si="2"/>
        <v>1.7176470588235293</v>
      </c>
      <c r="G617">
        <v>29.2</v>
      </c>
      <c r="H617">
        <v>-178.70000000000002</v>
      </c>
      <c r="I617">
        <v>1.0999999999999979</v>
      </c>
      <c r="J617">
        <v>-145.80000000000001</v>
      </c>
      <c r="K617" t="s">
        <v>1741</v>
      </c>
      <c r="L617">
        <v>0</v>
      </c>
    </row>
    <row r="618" spans="1:12" x14ac:dyDescent="0.25">
      <c r="A618">
        <v>2023</v>
      </c>
      <c r="B618" t="s">
        <v>1262</v>
      </c>
      <c r="C618" t="s">
        <v>219</v>
      </c>
      <c r="D618" t="s">
        <v>1</v>
      </c>
      <c r="E618" t="s">
        <v>48</v>
      </c>
      <c r="F618" s="12">
        <f t="shared" si="2"/>
        <v>1.6529411764705884</v>
      </c>
      <c r="G618">
        <v>28.1</v>
      </c>
      <c r="H618">
        <v>-179.8</v>
      </c>
      <c r="I618">
        <v>0.10000000000000142</v>
      </c>
      <c r="J618">
        <v>-146.9</v>
      </c>
      <c r="K618" t="s">
        <v>1741</v>
      </c>
      <c r="L618">
        <v>0</v>
      </c>
    </row>
    <row r="619" spans="1:12" x14ac:dyDescent="0.25">
      <c r="A619">
        <v>2023</v>
      </c>
      <c r="B619" t="s">
        <v>1273</v>
      </c>
      <c r="C619" t="s">
        <v>254</v>
      </c>
      <c r="D619" t="s">
        <v>1</v>
      </c>
      <c r="E619" t="s">
        <v>57</v>
      </c>
      <c r="F619" s="12">
        <f t="shared" si="2"/>
        <v>1.6470588235294117</v>
      </c>
      <c r="G619">
        <v>28</v>
      </c>
      <c r="H619">
        <v>-179.9</v>
      </c>
      <c r="I619">
        <v>0.80000000000000071</v>
      </c>
      <c r="J619">
        <v>-147</v>
      </c>
      <c r="K619" t="s">
        <v>1741</v>
      </c>
      <c r="L619">
        <v>0</v>
      </c>
    </row>
    <row r="620" spans="1:12" x14ac:dyDescent="0.25">
      <c r="A620">
        <v>2023</v>
      </c>
      <c r="B620" t="s">
        <v>1270</v>
      </c>
      <c r="C620" t="s">
        <v>268</v>
      </c>
      <c r="D620" t="s">
        <v>1</v>
      </c>
      <c r="E620" t="s">
        <v>66</v>
      </c>
      <c r="F620" s="12">
        <f t="shared" si="2"/>
        <v>1.5999999999999999</v>
      </c>
      <c r="G620">
        <v>27.2</v>
      </c>
      <c r="H620">
        <v>-180.70000000000002</v>
      </c>
      <c r="I620">
        <v>0.80000000000000071</v>
      </c>
      <c r="J620">
        <v>-147.80000000000001</v>
      </c>
      <c r="K620" t="s">
        <v>1741</v>
      </c>
      <c r="L620">
        <v>0</v>
      </c>
    </row>
    <row r="621" spans="1:12" x14ac:dyDescent="0.25">
      <c r="A621">
        <v>2023</v>
      </c>
      <c r="B621" t="s">
        <v>1268</v>
      </c>
      <c r="C621" t="s">
        <v>205</v>
      </c>
      <c r="D621" t="s">
        <v>1</v>
      </c>
      <c r="E621" t="s">
        <v>18</v>
      </c>
      <c r="F621" s="12">
        <f t="shared" si="2"/>
        <v>1.552941176470588</v>
      </c>
      <c r="G621">
        <v>26.4</v>
      </c>
      <c r="H621">
        <v>-181.5</v>
      </c>
      <c r="I621">
        <v>9.9999999999997868E-2</v>
      </c>
      <c r="J621">
        <v>-148.6</v>
      </c>
      <c r="K621" t="s">
        <v>1741</v>
      </c>
      <c r="L621">
        <v>0</v>
      </c>
    </row>
    <row r="622" spans="1:12" x14ac:dyDescent="0.25">
      <c r="A622">
        <v>2023</v>
      </c>
      <c r="B622" t="s">
        <v>1278</v>
      </c>
      <c r="C622" t="s">
        <v>203</v>
      </c>
      <c r="D622" t="s">
        <v>1</v>
      </c>
      <c r="E622" t="s">
        <v>75</v>
      </c>
      <c r="F622" s="12">
        <f t="shared" si="2"/>
        <v>1.5470588235294118</v>
      </c>
      <c r="G622">
        <v>26.3</v>
      </c>
      <c r="H622">
        <v>-181.6</v>
      </c>
      <c r="I622">
        <v>0.5</v>
      </c>
      <c r="J622">
        <v>-148.69999999999999</v>
      </c>
      <c r="K622" t="s">
        <v>1741</v>
      </c>
      <c r="L622">
        <v>0</v>
      </c>
    </row>
    <row r="623" spans="1:12" x14ac:dyDescent="0.25">
      <c r="A623">
        <v>2023</v>
      </c>
      <c r="B623" t="s">
        <v>1271</v>
      </c>
      <c r="C623" t="s">
        <v>199</v>
      </c>
      <c r="D623" t="s">
        <v>1</v>
      </c>
      <c r="E623" t="s">
        <v>38</v>
      </c>
      <c r="F623" s="12">
        <f t="shared" si="2"/>
        <v>1.5176470588235293</v>
      </c>
      <c r="G623">
        <v>25.8</v>
      </c>
      <c r="H623">
        <v>-182.1</v>
      </c>
      <c r="I623">
        <v>1.6000000000000014</v>
      </c>
      <c r="J623">
        <v>-149.19999999999999</v>
      </c>
      <c r="K623" t="s">
        <v>1741</v>
      </c>
      <c r="L623">
        <v>0</v>
      </c>
    </row>
    <row r="624" spans="1:12" x14ac:dyDescent="0.25">
      <c r="A624">
        <v>2023</v>
      </c>
      <c r="B624" t="s">
        <v>1275</v>
      </c>
      <c r="C624" t="s">
        <v>215</v>
      </c>
      <c r="D624" t="s">
        <v>1</v>
      </c>
      <c r="E624" t="s">
        <v>24</v>
      </c>
      <c r="F624" s="12">
        <f t="shared" si="2"/>
        <v>1.4235294117647059</v>
      </c>
      <c r="G624">
        <v>24.2</v>
      </c>
      <c r="H624">
        <v>-183.70000000000002</v>
      </c>
      <c r="I624">
        <v>1.0999999999999979</v>
      </c>
      <c r="J624">
        <v>-150.80000000000001</v>
      </c>
      <c r="K624" t="s">
        <v>1741</v>
      </c>
      <c r="L624">
        <v>0</v>
      </c>
    </row>
    <row r="625" spans="1:12" x14ac:dyDescent="0.25">
      <c r="A625">
        <v>2023</v>
      </c>
      <c r="B625" t="s">
        <v>1274</v>
      </c>
      <c r="C625" t="s">
        <v>272</v>
      </c>
      <c r="D625" t="s">
        <v>1</v>
      </c>
      <c r="E625" t="s">
        <v>28</v>
      </c>
      <c r="F625" s="12">
        <f t="shared" si="2"/>
        <v>1.3588235294117648</v>
      </c>
      <c r="G625">
        <v>23.1</v>
      </c>
      <c r="H625">
        <v>-184.8</v>
      </c>
      <c r="I625">
        <v>0.10000000000000142</v>
      </c>
      <c r="J625">
        <v>-151.9</v>
      </c>
      <c r="K625" t="s">
        <v>1741</v>
      </c>
      <c r="L625">
        <v>0</v>
      </c>
    </row>
    <row r="626" spans="1:12" x14ac:dyDescent="0.25">
      <c r="A626">
        <v>2023</v>
      </c>
      <c r="B626" t="s">
        <v>1277</v>
      </c>
      <c r="C626" t="s">
        <v>266</v>
      </c>
      <c r="D626" t="s">
        <v>1</v>
      </c>
      <c r="E626" t="s">
        <v>111</v>
      </c>
      <c r="F626" s="12">
        <f t="shared" si="2"/>
        <v>1.3529411764705883</v>
      </c>
      <c r="G626">
        <v>23</v>
      </c>
      <c r="H626">
        <v>-184.9</v>
      </c>
      <c r="I626">
        <v>0.10000000000000142</v>
      </c>
      <c r="J626">
        <v>-152</v>
      </c>
      <c r="K626" t="s">
        <v>1741</v>
      </c>
      <c r="L626">
        <v>0</v>
      </c>
    </row>
    <row r="627" spans="1:12" x14ac:dyDescent="0.25">
      <c r="A627">
        <v>2023</v>
      </c>
      <c r="B627" t="s">
        <v>1283</v>
      </c>
      <c r="C627" t="s">
        <v>253</v>
      </c>
      <c r="D627" t="s">
        <v>1</v>
      </c>
      <c r="E627" t="s">
        <v>44</v>
      </c>
      <c r="F627" s="12">
        <f t="shared" si="2"/>
        <v>1.3470588235294116</v>
      </c>
      <c r="G627">
        <v>22.9</v>
      </c>
      <c r="H627">
        <v>-185</v>
      </c>
      <c r="I627">
        <v>0.39999999999999858</v>
      </c>
      <c r="J627">
        <v>-152.1</v>
      </c>
      <c r="K627" t="s">
        <v>1741</v>
      </c>
      <c r="L627">
        <v>0</v>
      </c>
    </row>
    <row r="628" spans="1:12" x14ac:dyDescent="0.25">
      <c r="A628">
        <v>2023</v>
      </c>
      <c r="B628" t="s">
        <v>1285</v>
      </c>
      <c r="C628" t="s">
        <v>283</v>
      </c>
      <c r="D628" t="s">
        <v>1</v>
      </c>
      <c r="E628" t="s">
        <v>78</v>
      </c>
      <c r="F628" s="12">
        <f t="shared" si="2"/>
        <v>1.3235294117647058</v>
      </c>
      <c r="G628">
        <v>22.5</v>
      </c>
      <c r="H628">
        <v>-185.4</v>
      </c>
      <c r="I628">
        <v>0.30000000000000071</v>
      </c>
      <c r="J628">
        <v>-152.5</v>
      </c>
      <c r="K628" t="s">
        <v>1741</v>
      </c>
      <c r="L628">
        <v>0</v>
      </c>
    </row>
    <row r="629" spans="1:12" x14ac:dyDescent="0.25">
      <c r="A629">
        <v>2023</v>
      </c>
      <c r="B629" t="s">
        <v>1284</v>
      </c>
      <c r="C629" t="s">
        <v>211</v>
      </c>
      <c r="D629" t="s">
        <v>1</v>
      </c>
      <c r="E629" t="s">
        <v>53</v>
      </c>
      <c r="F629" s="12">
        <f t="shared" si="2"/>
        <v>1.3058823529411765</v>
      </c>
      <c r="G629">
        <v>22.2</v>
      </c>
      <c r="H629">
        <v>-185.70000000000002</v>
      </c>
      <c r="I629">
        <v>0.89999999999999858</v>
      </c>
      <c r="J629">
        <v>-152.80000000000001</v>
      </c>
      <c r="K629" t="s">
        <v>1741</v>
      </c>
      <c r="L629">
        <v>0</v>
      </c>
    </row>
    <row r="630" spans="1:12" x14ac:dyDescent="0.25">
      <c r="A630">
        <v>2023</v>
      </c>
      <c r="B630" t="s">
        <v>1281</v>
      </c>
      <c r="C630" t="s">
        <v>221</v>
      </c>
      <c r="D630" t="s">
        <v>1</v>
      </c>
      <c r="E630" t="s">
        <v>30</v>
      </c>
      <c r="F630" s="12">
        <f t="shared" si="2"/>
        <v>1.2529411764705882</v>
      </c>
      <c r="G630">
        <v>21.3</v>
      </c>
      <c r="H630">
        <v>-186.6</v>
      </c>
      <c r="I630">
        <v>0.10000000000000142</v>
      </c>
      <c r="J630">
        <v>-153.69999999999999</v>
      </c>
      <c r="K630" t="s">
        <v>1741</v>
      </c>
      <c r="L630">
        <v>0</v>
      </c>
    </row>
    <row r="631" spans="1:12" x14ac:dyDescent="0.25">
      <c r="A631">
        <v>2023</v>
      </c>
      <c r="B631" t="s">
        <v>1280</v>
      </c>
      <c r="C631" t="s">
        <v>180</v>
      </c>
      <c r="D631" t="s">
        <v>1</v>
      </c>
      <c r="E631" t="s">
        <v>30</v>
      </c>
      <c r="F631" s="12">
        <f t="shared" si="2"/>
        <v>1.2470588235294118</v>
      </c>
      <c r="G631">
        <v>21.2</v>
      </c>
      <c r="H631">
        <v>-186.70000000000002</v>
      </c>
      <c r="I631">
        <v>0.19999999999999929</v>
      </c>
      <c r="J631">
        <v>-153.80000000000001</v>
      </c>
      <c r="K631" t="s">
        <v>1741</v>
      </c>
      <c r="L631">
        <v>0</v>
      </c>
    </row>
    <row r="632" spans="1:12" x14ac:dyDescent="0.25">
      <c r="A632">
        <v>2023</v>
      </c>
      <c r="B632" t="s">
        <v>1279</v>
      </c>
      <c r="C632" t="s">
        <v>248</v>
      </c>
      <c r="D632" t="s">
        <v>1</v>
      </c>
      <c r="E632" t="s">
        <v>57</v>
      </c>
      <c r="F632" s="12">
        <f t="shared" si="2"/>
        <v>1.2352941176470589</v>
      </c>
      <c r="G632">
        <v>21</v>
      </c>
      <c r="H632">
        <v>-186.9</v>
      </c>
      <c r="I632">
        <v>1.1000000000000014</v>
      </c>
      <c r="J632">
        <v>-154</v>
      </c>
      <c r="K632" t="s">
        <v>1741</v>
      </c>
      <c r="L632">
        <v>0</v>
      </c>
    </row>
    <row r="633" spans="1:12" x14ac:dyDescent="0.25">
      <c r="A633">
        <v>2023</v>
      </c>
      <c r="B633" t="s">
        <v>1289</v>
      </c>
      <c r="C633" t="s">
        <v>291</v>
      </c>
      <c r="D633" t="s">
        <v>1</v>
      </c>
      <c r="E633" t="s">
        <v>61</v>
      </c>
      <c r="F633" s="12">
        <f t="shared" si="2"/>
        <v>1.1705882352941175</v>
      </c>
      <c r="G633">
        <v>19.899999999999999</v>
      </c>
      <c r="H633">
        <v>-188</v>
      </c>
      <c r="I633">
        <v>0.39999999999999858</v>
      </c>
      <c r="J633">
        <v>-155.1</v>
      </c>
      <c r="K633" t="s">
        <v>1741</v>
      </c>
      <c r="L633">
        <v>0</v>
      </c>
    </row>
    <row r="634" spans="1:12" x14ac:dyDescent="0.25">
      <c r="A634">
        <v>2023</v>
      </c>
      <c r="B634" t="s">
        <v>1288</v>
      </c>
      <c r="C634" t="s">
        <v>256</v>
      </c>
      <c r="D634" t="s">
        <v>1</v>
      </c>
      <c r="E634" t="s">
        <v>44</v>
      </c>
      <c r="F634" s="12">
        <f t="shared" si="2"/>
        <v>1.1470588235294117</v>
      </c>
      <c r="G634">
        <v>19.5</v>
      </c>
      <c r="H634">
        <v>-188.4</v>
      </c>
      <c r="I634">
        <v>1.3000000000000007</v>
      </c>
      <c r="J634">
        <v>-155.5</v>
      </c>
      <c r="K634" t="s">
        <v>1741</v>
      </c>
      <c r="L634">
        <v>0</v>
      </c>
    </row>
    <row r="635" spans="1:12" x14ac:dyDescent="0.25">
      <c r="A635">
        <v>2023</v>
      </c>
      <c r="B635" t="s">
        <v>1286</v>
      </c>
      <c r="C635" t="s">
        <v>252</v>
      </c>
      <c r="D635" t="s">
        <v>1</v>
      </c>
      <c r="E635" t="s">
        <v>75</v>
      </c>
      <c r="F635" s="12">
        <f t="shared" si="2"/>
        <v>1.0705882352941176</v>
      </c>
      <c r="G635">
        <v>18.2</v>
      </c>
      <c r="H635">
        <v>-189.70000000000002</v>
      </c>
      <c r="I635">
        <v>9.9999999999997868E-2</v>
      </c>
      <c r="J635">
        <v>-156.80000000000001</v>
      </c>
      <c r="K635" t="s">
        <v>1741</v>
      </c>
      <c r="L635">
        <v>0</v>
      </c>
    </row>
    <row r="636" spans="1:12" x14ac:dyDescent="0.25">
      <c r="A636">
        <v>2023</v>
      </c>
      <c r="B636" t="s">
        <v>1290</v>
      </c>
      <c r="C636" t="s">
        <v>244</v>
      </c>
      <c r="D636" t="s">
        <v>1</v>
      </c>
      <c r="E636" t="s">
        <v>42</v>
      </c>
      <c r="F636" s="12">
        <f t="shared" si="2"/>
        <v>1.0647058823529412</v>
      </c>
      <c r="G636">
        <v>18.100000000000001</v>
      </c>
      <c r="H636">
        <v>-189.8</v>
      </c>
      <c r="I636">
        <v>0.30000000000000071</v>
      </c>
      <c r="J636">
        <v>-156.9</v>
      </c>
      <c r="K636" t="s">
        <v>1741</v>
      </c>
      <c r="L636">
        <v>0</v>
      </c>
    </row>
    <row r="637" spans="1:12" x14ac:dyDescent="0.25">
      <c r="A637">
        <v>2023</v>
      </c>
      <c r="B637" t="s">
        <v>1291</v>
      </c>
      <c r="C637" t="s">
        <v>259</v>
      </c>
      <c r="D637" t="s">
        <v>1</v>
      </c>
      <c r="E637" t="s">
        <v>42</v>
      </c>
      <c r="F637" s="12">
        <f t="shared" si="2"/>
        <v>1.0470588235294118</v>
      </c>
      <c r="G637">
        <v>17.8</v>
      </c>
      <c r="H637">
        <v>-190.1</v>
      </c>
      <c r="I637">
        <v>0.30000000000000071</v>
      </c>
      <c r="J637">
        <v>-157.19999999999999</v>
      </c>
      <c r="K637" t="s">
        <v>1741</v>
      </c>
      <c r="L637">
        <v>0</v>
      </c>
    </row>
    <row r="638" spans="1:12" x14ac:dyDescent="0.25">
      <c r="A638">
        <v>2023</v>
      </c>
      <c r="B638" t="s">
        <v>1294</v>
      </c>
      <c r="C638" t="s">
        <v>227</v>
      </c>
      <c r="D638" t="s">
        <v>1</v>
      </c>
      <c r="E638" t="s">
        <v>61</v>
      </c>
      <c r="F638" s="12">
        <f t="shared" si="2"/>
        <v>1.0294117647058822</v>
      </c>
      <c r="G638">
        <v>17.5</v>
      </c>
      <c r="H638">
        <v>-190.4</v>
      </c>
      <c r="I638">
        <v>0.30000000000000071</v>
      </c>
      <c r="J638">
        <v>-157.5</v>
      </c>
      <c r="K638" t="s">
        <v>1741</v>
      </c>
      <c r="L638">
        <v>0</v>
      </c>
    </row>
    <row r="639" spans="1:12" x14ac:dyDescent="0.25">
      <c r="A639">
        <v>2023</v>
      </c>
      <c r="B639" t="s">
        <v>1296</v>
      </c>
      <c r="C639" t="s">
        <v>214</v>
      </c>
      <c r="D639" t="s">
        <v>1</v>
      </c>
      <c r="E639" t="s">
        <v>40</v>
      </c>
      <c r="F639" s="12">
        <f t="shared" si="2"/>
        <v>1.0117647058823529</v>
      </c>
      <c r="G639">
        <v>17.2</v>
      </c>
      <c r="H639">
        <v>-190.70000000000002</v>
      </c>
      <c r="I639">
        <v>9.9999999999997868E-2</v>
      </c>
      <c r="J639">
        <v>-157.80000000000001</v>
      </c>
      <c r="K639" t="s">
        <v>1741</v>
      </c>
      <c r="L639">
        <v>0</v>
      </c>
    </row>
    <row r="640" spans="1:12" x14ac:dyDescent="0.25">
      <c r="A640">
        <v>2023</v>
      </c>
      <c r="B640" t="s">
        <v>1292</v>
      </c>
      <c r="C640" t="s">
        <v>229</v>
      </c>
      <c r="D640" t="s">
        <v>1</v>
      </c>
      <c r="E640" t="s">
        <v>59</v>
      </c>
      <c r="F640" s="12">
        <f t="shared" si="2"/>
        <v>1.0058823529411764</v>
      </c>
      <c r="G640">
        <v>17.100000000000001</v>
      </c>
      <c r="H640">
        <v>-190.8</v>
      </c>
      <c r="I640">
        <v>0.10000000000000142</v>
      </c>
      <c r="J640">
        <v>-157.9</v>
      </c>
      <c r="K640" t="s">
        <v>1741</v>
      </c>
      <c r="L640">
        <v>0</v>
      </c>
    </row>
    <row r="641" spans="1:12" x14ac:dyDescent="0.25">
      <c r="A641">
        <v>2023</v>
      </c>
      <c r="B641" t="s">
        <v>1302</v>
      </c>
      <c r="C641" t="s">
        <v>236</v>
      </c>
      <c r="D641" t="s">
        <v>1</v>
      </c>
      <c r="E641" t="s">
        <v>16</v>
      </c>
      <c r="F641" s="12">
        <f t="shared" si="2"/>
        <v>1</v>
      </c>
      <c r="G641">
        <v>17</v>
      </c>
      <c r="H641">
        <v>-190.9</v>
      </c>
      <c r="I641">
        <v>0.69999999999999929</v>
      </c>
      <c r="J641">
        <v>-158</v>
      </c>
      <c r="K641" t="s">
        <v>1741</v>
      </c>
      <c r="L641">
        <v>0</v>
      </c>
    </row>
    <row r="642" spans="1:12" x14ac:dyDescent="0.25">
      <c r="A642">
        <v>2023</v>
      </c>
      <c r="B642" t="s">
        <v>1308</v>
      </c>
      <c r="C642" t="s">
        <v>220</v>
      </c>
      <c r="D642" t="s">
        <v>1</v>
      </c>
      <c r="E642" t="s">
        <v>42</v>
      </c>
      <c r="F642" s="12">
        <f t="shared" si="2"/>
        <v>0.95882352941176474</v>
      </c>
      <c r="G642">
        <v>16.3</v>
      </c>
      <c r="H642">
        <v>-191.6</v>
      </c>
      <c r="I642">
        <v>0.60000000000000142</v>
      </c>
      <c r="J642">
        <v>-158.69999999999999</v>
      </c>
      <c r="K642" t="s">
        <v>1741</v>
      </c>
      <c r="L642">
        <v>0</v>
      </c>
    </row>
    <row r="643" spans="1:12" x14ac:dyDescent="0.25">
      <c r="A643">
        <v>2023</v>
      </c>
      <c r="B643" t="s">
        <v>1300</v>
      </c>
      <c r="C643" t="s">
        <v>278</v>
      </c>
      <c r="D643" t="s">
        <v>1</v>
      </c>
      <c r="E643" t="s">
        <v>57</v>
      </c>
      <c r="F643" s="12">
        <f t="shared" si="2"/>
        <v>0.92352941176470582</v>
      </c>
      <c r="G643">
        <v>15.7</v>
      </c>
      <c r="H643">
        <v>-192.20000000000002</v>
      </c>
      <c r="I643">
        <v>0.5</v>
      </c>
      <c r="J643">
        <v>-159.30000000000001</v>
      </c>
      <c r="K643" t="s">
        <v>1741</v>
      </c>
      <c r="L643">
        <v>0</v>
      </c>
    </row>
    <row r="644" spans="1:12" x14ac:dyDescent="0.25">
      <c r="A644">
        <v>2023</v>
      </c>
      <c r="B644" t="s">
        <v>1309</v>
      </c>
      <c r="C644" t="s">
        <v>250</v>
      </c>
      <c r="D644" t="s">
        <v>1</v>
      </c>
      <c r="E644" t="s">
        <v>16</v>
      </c>
      <c r="F644" s="12">
        <f t="shared" si="2"/>
        <v>0.89411764705882346</v>
      </c>
      <c r="G644">
        <v>15.2</v>
      </c>
      <c r="H644">
        <v>-192.70000000000002</v>
      </c>
      <c r="I644">
        <v>0</v>
      </c>
      <c r="J644">
        <v>-159.80000000000001</v>
      </c>
      <c r="K644" t="s">
        <v>1741</v>
      </c>
      <c r="L644">
        <v>0</v>
      </c>
    </row>
    <row r="645" spans="1:12" x14ac:dyDescent="0.25">
      <c r="A645">
        <v>2023</v>
      </c>
      <c r="B645" t="s">
        <v>1298</v>
      </c>
      <c r="C645" t="s">
        <v>251</v>
      </c>
      <c r="D645" t="s">
        <v>1</v>
      </c>
      <c r="E645" t="s">
        <v>28</v>
      </c>
      <c r="F645" s="12">
        <f t="shared" si="2"/>
        <v>0.89411764705882346</v>
      </c>
      <c r="G645">
        <v>15.2</v>
      </c>
      <c r="H645">
        <v>-192.70000000000002</v>
      </c>
      <c r="I645">
        <v>1</v>
      </c>
      <c r="J645">
        <v>-159.80000000000001</v>
      </c>
      <c r="K645" t="s">
        <v>1741</v>
      </c>
      <c r="L645">
        <v>0</v>
      </c>
    </row>
    <row r="646" spans="1:12" x14ac:dyDescent="0.25">
      <c r="A646">
        <v>2023</v>
      </c>
      <c r="B646" t="s">
        <v>1303</v>
      </c>
      <c r="C646" t="s">
        <v>280</v>
      </c>
      <c r="D646" t="s">
        <v>1</v>
      </c>
      <c r="E646" t="s">
        <v>18</v>
      </c>
      <c r="F646" s="12">
        <f t="shared" si="2"/>
        <v>0.83529411764705874</v>
      </c>
      <c r="G646">
        <v>14.2</v>
      </c>
      <c r="H646">
        <v>-193.70000000000002</v>
      </c>
      <c r="I646">
        <v>0.69999999999999929</v>
      </c>
      <c r="J646">
        <v>-160.80000000000001</v>
      </c>
      <c r="K646" t="s">
        <v>1741</v>
      </c>
      <c r="L646">
        <v>0</v>
      </c>
    </row>
    <row r="647" spans="1:12" x14ac:dyDescent="0.25">
      <c r="A647">
        <v>2023</v>
      </c>
      <c r="B647" t="s">
        <v>1310</v>
      </c>
      <c r="C647" t="s">
        <v>240</v>
      </c>
      <c r="D647" t="s">
        <v>1</v>
      </c>
      <c r="E647" t="s">
        <v>34</v>
      </c>
      <c r="F647" s="12">
        <f t="shared" si="2"/>
        <v>0.79411764705882348</v>
      </c>
      <c r="G647">
        <v>13.5</v>
      </c>
      <c r="H647">
        <v>-194.4</v>
      </c>
      <c r="I647">
        <v>0</v>
      </c>
      <c r="J647">
        <v>-161.5</v>
      </c>
      <c r="K647" t="s">
        <v>1741</v>
      </c>
      <c r="L647">
        <v>0</v>
      </c>
    </row>
    <row r="648" spans="1:12" x14ac:dyDescent="0.25">
      <c r="A648">
        <v>2023</v>
      </c>
      <c r="B648" t="s">
        <v>1306</v>
      </c>
      <c r="C648" t="s">
        <v>241</v>
      </c>
      <c r="D648" t="s">
        <v>1</v>
      </c>
      <c r="E648" t="s">
        <v>73</v>
      </c>
      <c r="F648" s="12">
        <f t="shared" si="2"/>
        <v>0.79411764705882348</v>
      </c>
      <c r="G648">
        <v>13.5</v>
      </c>
      <c r="H648">
        <v>-194.4</v>
      </c>
      <c r="I648">
        <v>0.19999999999999929</v>
      </c>
      <c r="J648">
        <v>-161.5</v>
      </c>
      <c r="K648" t="s">
        <v>1741</v>
      </c>
      <c r="L648">
        <v>0</v>
      </c>
    </row>
    <row r="649" spans="1:12" x14ac:dyDescent="0.25">
      <c r="A649">
        <v>2023</v>
      </c>
      <c r="B649" t="s">
        <v>1305</v>
      </c>
      <c r="C649" t="s">
        <v>287</v>
      </c>
      <c r="D649" t="s">
        <v>1</v>
      </c>
      <c r="E649" t="s">
        <v>50</v>
      </c>
      <c r="F649" s="12">
        <f t="shared" si="2"/>
        <v>0.78235294117647058</v>
      </c>
      <c r="G649">
        <v>13.3</v>
      </c>
      <c r="H649">
        <v>-194.6</v>
      </c>
      <c r="I649">
        <v>0</v>
      </c>
      <c r="J649">
        <v>-161.69999999999999</v>
      </c>
      <c r="K649" t="s">
        <v>1741</v>
      </c>
      <c r="L649">
        <v>0</v>
      </c>
    </row>
    <row r="650" spans="1:12" x14ac:dyDescent="0.25">
      <c r="A650">
        <v>2023</v>
      </c>
      <c r="B650" t="s">
        <v>1307</v>
      </c>
      <c r="C650" t="s">
        <v>304</v>
      </c>
      <c r="D650" t="s">
        <v>1</v>
      </c>
      <c r="E650" t="s">
        <v>61</v>
      </c>
      <c r="F650" s="12">
        <f t="shared" si="2"/>
        <v>0.78235294117647058</v>
      </c>
      <c r="G650">
        <v>13.3</v>
      </c>
      <c r="H650">
        <v>-194.6</v>
      </c>
      <c r="I650">
        <v>0.30000000000000071</v>
      </c>
      <c r="J650">
        <v>-161.69999999999999</v>
      </c>
      <c r="K650" t="s">
        <v>1741</v>
      </c>
      <c r="L650">
        <v>0</v>
      </c>
    </row>
    <row r="651" spans="1:12" x14ac:dyDescent="0.25">
      <c r="A651">
        <v>2023</v>
      </c>
      <c r="B651" t="s">
        <v>1315</v>
      </c>
      <c r="C651" t="s">
        <v>222</v>
      </c>
      <c r="D651" t="s">
        <v>1</v>
      </c>
      <c r="E651" t="s">
        <v>26</v>
      </c>
      <c r="F651" s="12">
        <f t="shared" si="2"/>
        <v>0.76470588235294112</v>
      </c>
      <c r="G651">
        <v>13</v>
      </c>
      <c r="H651">
        <v>-194.9</v>
      </c>
      <c r="I651">
        <v>9.9999999999999645E-2</v>
      </c>
      <c r="J651">
        <v>-162</v>
      </c>
      <c r="K651" t="s">
        <v>1741</v>
      </c>
      <c r="L651">
        <v>0</v>
      </c>
    </row>
    <row r="652" spans="1:12" x14ac:dyDescent="0.25">
      <c r="A652">
        <v>2023</v>
      </c>
      <c r="B652" t="s">
        <v>1304</v>
      </c>
      <c r="C652" t="s">
        <v>226</v>
      </c>
      <c r="D652" t="s">
        <v>1</v>
      </c>
      <c r="E652" t="s">
        <v>53</v>
      </c>
      <c r="F652" s="12">
        <f t="shared" si="2"/>
        <v>0.75882352941176467</v>
      </c>
      <c r="G652">
        <v>12.9</v>
      </c>
      <c r="H652">
        <v>-195</v>
      </c>
      <c r="I652">
        <v>0.30000000000000071</v>
      </c>
      <c r="J652">
        <v>-162.1</v>
      </c>
      <c r="K652" t="s">
        <v>1741</v>
      </c>
      <c r="L652">
        <v>0</v>
      </c>
    </row>
    <row r="653" spans="1:12" x14ac:dyDescent="0.25">
      <c r="A653">
        <v>2023</v>
      </c>
      <c r="B653" t="s">
        <v>1311</v>
      </c>
      <c r="C653" t="s">
        <v>264</v>
      </c>
      <c r="D653" t="s">
        <v>1</v>
      </c>
      <c r="E653" t="s">
        <v>64</v>
      </c>
      <c r="F653" s="12">
        <f t="shared" si="2"/>
        <v>0.74117647058823533</v>
      </c>
      <c r="G653">
        <v>12.6</v>
      </c>
      <c r="H653">
        <v>-195.3</v>
      </c>
      <c r="I653">
        <v>1.1999999999999993</v>
      </c>
      <c r="J653">
        <v>-162.4</v>
      </c>
      <c r="K653" t="s">
        <v>1741</v>
      </c>
      <c r="L653">
        <v>0</v>
      </c>
    </row>
    <row r="654" spans="1:12" x14ac:dyDescent="0.25">
      <c r="A654">
        <v>2023</v>
      </c>
      <c r="B654" t="s">
        <v>1321</v>
      </c>
      <c r="C654" t="s">
        <v>243</v>
      </c>
      <c r="D654" t="s">
        <v>1</v>
      </c>
      <c r="E654" t="s">
        <v>40</v>
      </c>
      <c r="F654" s="12">
        <f t="shared" si="2"/>
        <v>0.67058823529411771</v>
      </c>
      <c r="G654">
        <v>11.4</v>
      </c>
      <c r="H654">
        <v>-196.5</v>
      </c>
      <c r="I654">
        <v>0.5</v>
      </c>
      <c r="J654">
        <v>-163.6</v>
      </c>
      <c r="K654" t="s">
        <v>1741</v>
      </c>
      <c r="L654">
        <v>0</v>
      </c>
    </row>
    <row r="655" spans="1:12" x14ac:dyDescent="0.25">
      <c r="A655">
        <v>2023</v>
      </c>
      <c r="B655" t="s">
        <v>1313</v>
      </c>
      <c r="C655" t="s">
        <v>267</v>
      </c>
      <c r="D655" t="s">
        <v>1</v>
      </c>
      <c r="E655" t="s">
        <v>24</v>
      </c>
      <c r="F655" s="12">
        <f t="shared" si="2"/>
        <v>0.64117647058823535</v>
      </c>
      <c r="G655">
        <v>10.9</v>
      </c>
      <c r="H655">
        <v>-197</v>
      </c>
      <c r="I655">
        <v>0</v>
      </c>
      <c r="J655">
        <v>-164.1</v>
      </c>
      <c r="K655" t="s">
        <v>1741</v>
      </c>
      <c r="L655">
        <v>0</v>
      </c>
    </row>
    <row r="656" spans="1:12" x14ac:dyDescent="0.25">
      <c r="A656">
        <v>2023</v>
      </c>
      <c r="B656" t="s">
        <v>1316</v>
      </c>
      <c r="C656" t="s">
        <v>303</v>
      </c>
      <c r="D656" t="s">
        <v>1</v>
      </c>
      <c r="E656" t="s">
        <v>13</v>
      </c>
      <c r="F656" s="12">
        <f t="shared" si="2"/>
        <v>0.64117647058823535</v>
      </c>
      <c r="G656">
        <v>10.9</v>
      </c>
      <c r="H656">
        <v>-197</v>
      </c>
      <c r="I656">
        <v>0.20000000000000107</v>
      </c>
      <c r="J656">
        <v>-164.1</v>
      </c>
      <c r="K656" t="s">
        <v>1741</v>
      </c>
      <c r="L656">
        <v>0</v>
      </c>
    </row>
    <row r="657" spans="1:12" x14ac:dyDescent="0.25">
      <c r="A657">
        <v>2023</v>
      </c>
      <c r="B657" t="s">
        <v>1322</v>
      </c>
      <c r="C657" t="s">
        <v>285</v>
      </c>
      <c r="D657" t="s">
        <v>1</v>
      </c>
      <c r="E657" t="s">
        <v>70</v>
      </c>
      <c r="F657" s="12">
        <f t="shared" si="2"/>
        <v>0.62941176470588234</v>
      </c>
      <c r="G657">
        <v>10.7</v>
      </c>
      <c r="H657">
        <v>-197.20000000000002</v>
      </c>
      <c r="I657">
        <v>0.39999999999999858</v>
      </c>
      <c r="J657">
        <v>-164.3</v>
      </c>
      <c r="K657" t="s">
        <v>1741</v>
      </c>
      <c r="L657">
        <v>0</v>
      </c>
    </row>
    <row r="658" spans="1:12" x14ac:dyDescent="0.25">
      <c r="A658">
        <v>2023</v>
      </c>
      <c r="B658" t="s">
        <v>1317</v>
      </c>
      <c r="C658" t="s">
        <v>308</v>
      </c>
      <c r="D658" t="s">
        <v>1</v>
      </c>
      <c r="E658" t="s">
        <v>32</v>
      </c>
      <c r="F658" s="12">
        <f t="shared" si="2"/>
        <v>0.60588235294117654</v>
      </c>
      <c r="G658">
        <v>10.3</v>
      </c>
      <c r="H658">
        <v>-197.6</v>
      </c>
      <c r="I658">
        <v>0.20000000000000107</v>
      </c>
      <c r="J658">
        <v>-164.7</v>
      </c>
      <c r="K658" t="s">
        <v>1741</v>
      </c>
      <c r="L658">
        <v>0</v>
      </c>
    </row>
    <row r="659" spans="1:12" x14ac:dyDescent="0.25">
      <c r="A659">
        <v>2023</v>
      </c>
      <c r="B659" t="s">
        <v>1318</v>
      </c>
      <c r="C659" t="s">
        <v>258</v>
      </c>
      <c r="D659" t="s">
        <v>1</v>
      </c>
      <c r="E659" t="s">
        <v>73</v>
      </c>
      <c r="F659" s="12">
        <f t="shared" si="2"/>
        <v>0.59411764705882353</v>
      </c>
      <c r="G659">
        <v>10.1</v>
      </c>
      <c r="H659">
        <v>-197.8</v>
      </c>
      <c r="I659">
        <v>0.29999999999999893</v>
      </c>
      <c r="J659">
        <v>-164.9</v>
      </c>
      <c r="K659" t="s">
        <v>1741</v>
      </c>
      <c r="L659">
        <v>0</v>
      </c>
    </row>
    <row r="660" spans="1:12" x14ac:dyDescent="0.25">
      <c r="A660">
        <v>2023</v>
      </c>
      <c r="B660" t="s">
        <v>1319</v>
      </c>
      <c r="C660" t="s">
        <v>302</v>
      </c>
      <c r="D660" t="s">
        <v>1</v>
      </c>
      <c r="E660" t="s">
        <v>91</v>
      </c>
      <c r="F660" s="12">
        <f t="shared" si="2"/>
        <v>0.57647058823529418</v>
      </c>
      <c r="G660">
        <v>9.8000000000000007</v>
      </c>
      <c r="H660">
        <v>-198.1</v>
      </c>
      <c r="I660">
        <v>0.40000000000000036</v>
      </c>
      <c r="J660">
        <v>-165.2</v>
      </c>
      <c r="K660" t="s">
        <v>1741</v>
      </c>
      <c r="L660">
        <v>0</v>
      </c>
    </row>
    <row r="661" spans="1:12" x14ac:dyDescent="0.25">
      <c r="A661">
        <v>2023</v>
      </c>
      <c r="B661" t="s">
        <v>1324</v>
      </c>
      <c r="C661" t="s">
        <v>295</v>
      </c>
      <c r="D661" t="s">
        <v>1</v>
      </c>
      <c r="E661" t="s">
        <v>28</v>
      </c>
      <c r="F661" s="12">
        <f t="shared" si="2"/>
        <v>0.55294117647058827</v>
      </c>
      <c r="G661">
        <v>9.4</v>
      </c>
      <c r="H661">
        <v>-198.5</v>
      </c>
      <c r="I661">
        <v>0.5</v>
      </c>
      <c r="J661">
        <v>-165.6</v>
      </c>
      <c r="K661" t="s">
        <v>1741</v>
      </c>
      <c r="L661">
        <v>0</v>
      </c>
    </row>
    <row r="662" spans="1:12" x14ac:dyDescent="0.25">
      <c r="A662">
        <v>2023</v>
      </c>
      <c r="B662" t="s">
        <v>1327</v>
      </c>
      <c r="C662" t="s">
        <v>265</v>
      </c>
      <c r="D662" t="s">
        <v>1</v>
      </c>
      <c r="E662" t="s">
        <v>55</v>
      </c>
      <c r="F662" s="12">
        <f t="shared" ref="F662:F725" si="3">G662/17</f>
        <v>0.52352941176470591</v>
      </c>
      <c r="G662">
        <v>8.9</v>
      </c>
      <c r="H662">
        <v>-199</v>
      </c>
      <c r="I662">
        <v>0.59999999999999964</v>
      </c>
      <c r="J662">
        <v>-166.1</v>
      </c>
      <c r="K662" t="s">
        <v>1741</v>
      </c>
      <c r="L662">
        <v>0</v>
      </c>
    </row>
    <row r="663" spans="1:12" x14ac:dyDescent="0.25">
      <c r="A663">
        <v>2023</v>
      </c>
      <c r="B663" t="s">
        <v>1331</v>
      </c>
      <c r="C663" t="s">
        <v>225</v>
      </c>
      <c r="D663" t="s">
        <v>1</v>
      </c>
      <c r="E663" t="s">
        <v>70</v>
      </c>
      <c r="F663" s="12">
        <f t="shared" si="3"/>
        <v>0.4882352941176471</v>
      </c>
      <c r="G663">
        <v>8.3000000000000007</v>
      </c>
      <c r="H663">
        <v>-199.6</v>
      </c>
      <c r="I663">
        <v>0</v>
      </c>
      <c r="J663">
        <v>-166.7</v>
      </c>
      <c r="K663" t="s">
        <v>1741</v>
      </c>
      <c r="L663">
        <v>0</v>
      </c>
    </row>
    <row r="664" spans="1:12" x14ac:dyDescent="0.25">
      <c r="A664">
        <v>2023</v>
      </c>
      <c r="B664" t="s">
        <v>1323</v>
      </c>
      <c r="C664" t="s">
        <v>271</v>
      </c>
      <c r="D664" t="s">
        <v>1</v>
      </c>
      <c r="E664" t="s">
        <v>64</v>
      </c>
      <c r="F664" s="12">
        <f t="shared" si="3"/>
        <v>0.4882352941176471</v>
      </c>
      <c r="G664">
        <v>8.3000000000000007</v>
      </c>
      <c r="H664">
        <v>-199.6</v>
      </c>
      <c r="I664">
        <v>0.30000000000000071</v>
      </c>
      <c r="J664">
        <v>-166.7</v>
      </c>
      <c r="K664" t="s">
        <v>1741</v>
      </c>
      <c r="L664">
        <v>0</v>
      </c>
    </row>
    <row r="665" spans="1:12" x14ac:dyDescent="0.25">
      <c r="A665">
        <v>2023</v>
      </c>
      <c r="B665" t="s">
        <v>1329</v>
      </c>
      <c r="C665" t="s">
        <v>257</v>
      </c>
      <c r="D665" t="s">
        <v>1</v>
      </c>
      <c r="E665" t="s">
        <v>59</v>
      </c>
      <c r="F665" s="12">
        <f t="shared" si="3"/>
        <v>0.47058823529411764</v>
      </c>
      <c r="G665">
        <v>8</v>
      </c>
      <c r="H665">
        <v>-199.9</v>
      </c>
      <c r="I665">
        <v>1.0999999999999996</v>
      </c>
      <c r="J665">
        <v>-167</v>
      </c>
      <c r="K665" t="s">
        <v>1741</v>
      </c>
      <c r="L665">
        <v>0</v>
      </c>
    </row>
    <row r="666" spans="1:12" x14ac:dyDescent="0.25">
      <c r="A666">
        <v>2023</v>
      </c>
      <c r="B666" t="s">
        <v>1335</v>
      </c>
      <c r="C666" t="s">
        <v>275</v>
      </c>
      <c r="D666" t="s">
        <v>1</v>
      </c>
      <c r="E666" t="s">
        <v>46</v>
      </c>
      <c r="F666" s="12">
        <f t="shared" si="3"/>
        <v>0.40588235294117647</v>
      </c>
      <c r="G666">
        <v>6.9</v>
      </c>
      <c r="H666">
        <v>-201</v>
      </c>
      <c r="I666">
        <v>0.30000000000000071</v>
      </c>
      <c r="J666">
        <v>-168.1</v>
      </c>
      <c r="K666" t="s">
        <v>1741</v>
      </c>
      <c r="L666">
        <v>0</v>
      </c>
    </row>
    <row r="667" spans="1:12" x14ac:dyDescent="0.25">
      <c r="A667">
        <v>2023</v>
      </c>
      <c r="B667" t="s">
        <v>1334</v>
      </c>
      <c r="C667" t="s">
        <v>277</v>
      </c>
      <c r="D667" t="s">
        <v>1</v>
      </c>
      <c r="E667" t="s">
        <v>44</v>
      </c>
      <c r="F667" s="12">
        <f t="shared" si="3"/>
        <v>0.38823529411764701</v>
      </c>
      <c r="G667">
        <v>6.6</v>
      </c>
      <c r="H667">
        <v>-201.3</v>
      </c>
      <c r="I667">
        <v>1.2999999999999998</v>
      </c>
      <c r="J667">
        <v>-168.4</v>
      </c>
      <c r="K667" t="s">
        <v>1741</v>
      </c>
      <c r="L667">
        <v>0</v>
      </c>
    </row>
    <row r="668" spans="1:12" x14ac:dyDescent="0.25">
      <c r="A668">
        <v>2023</v>
      </c>
      <c r="B668" t="s">
        <v>1338</v>
      </c>
      <c r="C668" t="s">
        <v>296</v>
      </c>
      <c r="D668" t="s">
        <v>1</v>
      </c>
      <c r="E668" t="s">
        <v>24</v>
      </c>
      <c r="F668" s="12">
        <f t="shared" si="3"/>
        <v>0.31176470588235294</v>
      </c>
      <c r="G668">
        <v>5.3</v>
      </c>
      <c r="H668">
        <v>-202.6</v>
      </c>
      <c r="I668">
        <v>9.9999999999999645E-2</v>
      </c>
      <c r="J668">
        <v>-169.7</v>
      </c>
      <c r="K668" t="s">
        <v>1741</v>
      </c>
      <c r="L668">
        <v>0</v>
      </c>
    </row>
    <row r="669" spans="1:12" x14ac:dyDescent="0.25">
      <c r="A669">
        <v>2023</v>
      </c>
      <c r="B669" t="s">
        <v>1341</v>
      </c>
      <c r="C669" t="s">
        <v>274</v>
      </c>
      <c r="D669" t="s">
        <v>1</v>
      </c>
      <c r="E669" t="s">
        <v>61</v>
      </c>
      <c r="F669" s="12">
        <f t="shared" si="3"/>
        <v>0.30588235294117649</v>
      </c>
      <c r="G669">
        <v>5.2</v>
      </c>
      <c r="H669">
        <v>-202.70000000000002</v>
      </c>
      <c r="I669">
        <v>0.10000000000000053</v>
      </c>
      <c r="J669">
        <v>-169.8</v>
      </c>
      <c r="K669" t="s">
        <v>1741</v>
      </c>
      <c r="L669">
        <v>0</v>
      </c>
    </row>
    <row r="670" spans="1:12" x14ac:dyDescent="0.25">
      <c r="A670">
        <v>2023</v>
      </c>
      <c r="B670" t="s">
        <v>1340</v>
      </c>
      <c r="C670" t="s">
        <v>281</v>
      </c>
      <c r="D670" t="s">
        <v>1</v>
      </c>
      <c r="E670" t="s">
        <v>70</v>
      </c>
      <c r="F670" s="12">
        <f t="shared" si="3"/>
        <v>0.3</v>
      </c>
      <c r="G670">
        <v>5.0999999999999996</v>
      </c>
      <c r="H670">
        <v>-202.8</v>
      </c>
      <c r="I670">
        <v>0</v>
      </c>
      <c r="J670">
        <v>-169.9</v>
      </c>
      <c r="K670" t="s">
        <v>1741</v>
      </c>
      <c r="L670">
        <v>0</v>
      </c>
    </row>
    <row r="671" spans="1:12" x14ac:dyDescent="0.25">
      <c r="A671">
        <v>2023</v>
      </c>
      <c r="B671" t="s">
        <v>1347</v>
      </c>
      <c r="C671" t="s">
        <v>310</v>
      </c>
      <c r="D671" t="s">
        <v>2</v>
      </c>
      <c r="E671" t="s">
        <v>26</v>
      </c>
      <c r="F671" s="12">
        <f t="shared" si="3"/>
        <v>15.282352941176471</v>
      </c>
      <c r="G671">
        <v>259.8</v>
      </c>
      <c r="H671">
        <v>62.400000000000006</v>
      </c>
      <c r="I671">
        <v>5.2000000000000171</v>
      </c>
      <c r="J671">
        <v>83.4</v>
      </c>
      <c r="K671" t="s">
        <v>1741</v>
      </c>
      <c r="L671">
        <v>0</v>
      </c>
    </row>
    <row r="672" spans="1:12" x14ac:dyDescent="0.25">
      <c r="A672">
        <v>2023</v>
      </c>
      <c r="B672" t="s">
        <v>1348</v>
      </c>
      <c r="C672" t="s">
        <v>321</v>
      </c>
      <c r="D672" t="s">
        <v>2</v>
      </c>
      <c r="E672" t="s">
        <v>20</v>
      </c>
      <c r="F672" s="12">
        <f t="shared" si="3"/>
        <v>14.976470588235294</v>
      </c>
      <c r="G672">
        <v>254.6</v>
      </c>
      <c r="H672">
        <v>57.199999999999989</v>
      </c>
      <c r="I672">
        <v>5.7999999999999829</v>
      </c>
      <c r="J672">
        <v>78.199999999999989</v>
      </c>
      <c r="K672" t="s">
        <v>1741</v>
      </c>
      <c r="L672">
        <v>0</v>
      </c>
    </row>
    <row r="673" spans="1:12" x14ac:dyDescent="0.25">
      <c r="A673">
        <v>2023</v>
      </c>
      <c r="B673" t="s">
        <v>1349</v>
      </c>
      <c r="C673" t="s">
        <v>333</v>
      </c>
      <c r="D673" t="s">
        <v>2</v>
      </c>
      <c r="E673" t="s">
        <v>73</v>
      </c>
      <c r="F673" s="12">
        <f t="shared" si="3"/>
        <v>14.63529411764706</v>
      </c>
      <c r="G673">
        <v>248.8</v>
      </c>
      <c r="H673">
        <v>51.400000000000006</v>
      </c>
      <c r="I673">
        <v>1.4000000000000057</v>
      </c>
      <c r="J673">
        <v>72.400000000000006</v>
      </c>
      <c r="K673" t="s">
        <v>1741</v>
      </c>
      <c r="L673">
        <v>0</v>
      </c>
    </row>
    <row r="674" spans="1:12" x14ac:dyDescent="0.25">
      <c r="A674">
        <v>2023</v>
      </c>
      <c r="B674" t="s">
        <v>1350</v>
      </c>
      <c r="C674" t="s">
        <v>312</v>
      </c>
      <c r="D674" t="s">
        <v>2</v>
      </c>
      <c r="E674" t="s">
        <v>42</v>
      </c>
      <c r="F674" s="12">
        <f t="shared" si="3"/>
        <v>14.552941176470588</v>
      </c>
      <c r="G674">
        <v>247.4</v>
      </c>
      <c r="H674">
        <v>50</v>
      </c>
      <c r="I674">
        <v>15.900000000000006</v>
      </c>
      <c r="J674">
        <v>71</v>
      </c>
      <c r="K674" t="s">
        <v>1741</v>
      </c>
      <c r="L674">
        <v>0</v>
      </c>
    </row>
    <row r="675" spans="1:12" x14ac:dyDescent="0.25">
      <c r="A675">
        <v>2023</v>
      </c>
      <c r="B675" t="s">
        <v>1351</v>
      </c>
      <c r="C675" t="s">
        <v>315</v>
      </c>
      <c r="D675" t="s">
        <v>2</v>
      </c>
      <c r="E675" t="s">
        <v>48</v>
      </c>
      <c r="F675" s="12">
        <f t="shared" si="3"/>
        <v>13.617647058823529</v>
      </c>
      <c r="G675">
        <v>231.5</v>
      </c>
      <c r="H675">
        <v>34.099999999999994</v>
      </c>
      <c r="I675">
        <v>5.6999999999999886</v>
      </c>
      <c r="J675">
        <v>55.099999999999994</v>
      </c>
      <c r="K675" t="s">
        <v>1741</v>
      </c>
      <c r="L675">
        <v>0</v>
      </c>
    </row>
    <row r="676" spans="1:12" x14ac:dyDescent="0.25">
      <c r="A676">
        <v>2023</v>
      </c>
      <c r="B676" t="s">
        <v>1352</v>
      </c>
      <c r="C676" t="s">
        <v>313</v>
      </c>
      <c r="D676" t="s">
        <v>2</v>
      </c>
      <c r="E676" t="s">
        <v>16</v>
      </c>
      <c r="F676" s="12">
        <f t="shared" si="3"/>
        <v>13.282352941176471</v>
      </c>
      <c r="G676">
        <v>225.8</v>
      </c>
      <c r="H676">
        <v>28.400000000000006</v>
      </c>
      <c r="I676">
        <v>1.7000000000000171</v>
      </c>
      <c r="J676">
        <v>49.400000000000006</v>
      </c>
      <c r="K676" t="s">
        <v>1741</v>
      </c>
      <c r="L676">
        <v>0</v>
      </c>
    </row>
    <row r="677" spans="1:12" x14ac:dyDescent="0.25">
      <c r="A677">
        <v>2023</v>
      </c>
      <c r="B677" t="s">
        <v>1353</v>
      </c>
      <c r="C677" t="s">
        <v>311</v>
      </c>
      <c r="D677" t="s">
        <v>2</v>
      </c>
      <c r="E677" t="s">
        <v>61</v>
      </c>
      <c r="F677" s="12">
        <f t="shared" si="3"/>
        <v>13.18235294117647</v>
      </c>
      <c r="G677">
        <v>224.1</v>
      </c>
      <c r="H677">
        <v>26.699999999999989</v>
      </c>
      <c r="I677">
        <v>15.799999999999983</v>
      </c>
      <c r="J677">
        <v>47.699999999999989</v>
      </c>
      <c r="K677" t="s">
        <v>1741</v>
      </c>
      <c r="L677">
        <v>0</v>
      </c>
    </row>
    <row r="678" spans="1:12" x14ac:dyDescent="0.25">
      <c r="A678">
        <v>2023</v>
      </c>
      <c r="B678" t="s">
        <v>1354</v>
      </c>
      <c r="C678" t="s">
        <v>317</v>
      </c>
      <c r="D678" t="s">
        <v>2</v>
      </c>
      <c r="E678" t="s">
        <v>32</v>
      </c>
      <c r="F678" s="12">
        <f t="shared" si="3"/>
        <v>12.252941176470589</v>
      </c>
      <c r="G678">
        <v>208.3</v>
      </c>
      <c r="H678">
        <v>10.900000000000006</v>
      </c>
      <c r="I678">
        <v>0.60000000000002274</v>
      </c>
      <c r="J678">
        <v>31.900000000000006</v>
      </c>
      <c r="K678" t="s">
        <v>1741</v>
      </c>
      <c r="L678">
        <v>0</v>
      </c>
    </row>
    <row r="679" spans="1:12" x14ac:dyDescent="0.25">
      <c r="A679">
        <v>2023</v>
      </c>
      <c r="B679" t="s">
        <v>1355</v>
      </c>
      <c r="C679" t="s">
        <v>314</v>
      </c>
      <c r="D679" t="s">
        <v>2</v>
      </c>
      <c r="E679" t="s">
        <v>18</v>
      </c>
      <c r="F679" s="12">
        <f t="shared" si="3"/>
        <v>12.217647058823529</v>
      </c>
      <c r="G679">
        <v>207.7</v>
      </c>
      <c r="H679">
        <v>10.299999999999983</v>
      </c>
      <c r="I679">
        <v>10.299999999999983</v>
      </c>
      <c r="J679">
        <v>31.299999999999983</v>
      </c>
      <c r="K679" t="s">
        <v>1741</v>
      </c>
      <c r="L679">
        <v>0</v>
      </c>
    </row>
    <row r="680" spans="1:12" x14ac:dyDescent="0.25">
      <c r="A680">
        <v>2023</v>
      </c>
      <c r="B680" t="s">
        <v>1356</v>
      </c>
      <c r="C680" t="s">
        <v>316</v>
      </c>
      <c r="D680" t="s">
        <v>2</v>
      </c>
      <c r="E680" t="s">
        <v>42</v>
      </c>
      <c r="F680" s="12">
        <f t="shared" si="3"/>
        <v>11.611764705882353</v>
      </c>
      <c r="G680">
        <v>197.4</v>
      </c>
      <c r="H680">
        <v>0</v>
      </c>
      <c r="I680">
        <v>4.7000000000000171</v>
      </c>
      <c r="J680">
        <v>21</v>
      </c>
      <c r="K680" t="s">
        <v>1741</v>
      </c>
      <c r="L680">
        <v>0</v>
      </c>
    </row>
    <row r="681" spans="1:12" x14ac:dyDescent="0.25">
      <c r="A681">
        <v>2023</v>
      </c>
      <c r="B681" t="s">
        <v>1357</v>
      </c>
      <c r="C681" t="s">
        <v>328</v>
      </c>
      <c r="D681" t="s">
        <v>2</v>
      </c>
      <c r="E681" t="s">
        <v>38</v>
      </c>
      <c r="F681" s="12">
        <f t="shared" si="3"/>
        <v>11.335294117647058</v>
      </c>
      <c r="G681">
        <v>192.7</v>
      </c>
      <c r="H681">
        <v>-4.7000000000000171</v>
      </c>
      <c r="I681">
        <v>4.6999999999999886</v>
      </c>
      <c r="J681">
        <v>16.299999999999983</v>
      </c>
      <c r="K681" t="s">
        <v>1741</v>
      </c>
      <c r="L681">
        <v>0</v>
      </c>
    </row>
    <row r="682" spans="1:12" x14ac:dyDescent="0.25">
      <c r="A682">
        <v>2023</v>
      </c>
      <c r="B682" t="s">
        <v>1358</v>
      </c>
      <c r="C682" t="s">
        <v>326</v>
      </c>
      <c r="D682" t="s">
        <v>2</v>
      </c>
      <c r="E682" t="s">
        <v>20</v>
      </c>
      <c r="F682" s="12">
        <f t="shared" si="3"/>
        <v>11.058823529411764</v>
      </c>
      <c r="G682">
        <v>188</v>
      </c>
      <c r="H682">
        <v>-9.4000000000000057</v>
      </c>
      <c r="I682">
        <v>1</v>
      </c>
      <c r="J682">
        <v>11.599999999999994</v>
      </c>
      <c r="K682" t="s">
        <v>1741</v>
      </c>
      <c r="L682">
        <v>0</v>
      </c>
    </row>
    <row r="683" spans="1:12" x14ac:dyDescent="0.25">
      <c r="A683">
        <v>2023</v>
      </c>
      <c r="B683" t="s">
        <v>1359</v>
      </c>
      <c r="C683" t="s">
        <v>334</v>
      </c>
      <c r="D683" t="s">
        <v>2</v>
      </c>
      <c r="E683" t="s">
        <v>46</v>
      </c>
      <c r="F683" s="12">
        <f t="shared" si="3"/>
        <v>11</v>
      </c>
      <c r="G683">
        <v>187</v>
      </c>
      <c r="H683">
        <v>-10.400000000000006</v>
      </c>
      <c r="I683">
        <v>2</v>
      </c>
      <c r="J683">
        <v>10.599999999999994</v>
      </c>
      <c r="K683" t="s">
        <v>1741</v>
      </c>
      <c r="L683">
        <v>0</v>
      </c>
    </row>
    <row r="684" spans="1:12" x14ac:dyDescent="0.25">
      <c r="A684">
        <v>2023</v>
      </c>
      <c r="B684" t="s">
        <v>1360</v>
      </c>
      <c r="C684" t="s">
        <v>327</v>
      </c>
      <c r="D684" t="s">
        <v>2</v>
      </c>
      <c r="E684" t="s">
        <v>22</v>
      </c>
      <c r="F684" s="12">
        <f t="shared" si="3"/>
        <v>10.882352941176471</v>
      </c>
      <c r="G684">
        <v>185</v>
      </c>
      <c r="H684">
        <v>-12.400000000000006</v>
      </c>
      <c r="I684">
        <v>0</v>
      </c>
      <c r="J684">
        <v>8.5999999999999943</v>
      </c>
      <c r="K684" t="s">
        <v>1741</v>
      </c>
      <c r="L684">
        <v>0</v>
      </c>
    </row>
    <row r="685" spans="1:12" x14ac:dyDescent="0.25">
      <c r="A685">
        <v>2023</v>
      </c>
      <c r="B685" t="s">
        <v>1361</v>
      </c>
      <c r="C685" t="s">
        <v>347</v>
      </c>
      <c r="D685" t="s">
        <v>2</v>
      </c>
      <c r="E685" t="s">
        <v>75</v>
      </c>
      <c r="F685" s="12">
        <f t="shared" si="3"/>
        <v>10.882352941176471</v>
      </c>
      <c r="G685">
        <v>185</v>
      </c>
      <c r="H685">
        <v>-12.400000000000006</v>
      </c>
      <c r="I685">
        <v>1.6999999999999886</v>
      </c>
      <c r="J685">
        <v>8.5999999999999943</v>
      </c>
      <c r="K685" t="s">
        <v>1741</v>
      </c>
      <c r="L685">
        <v>0</v>
      </c>
    </row>
    <row r="686" spans="1:12" x14ac:dyDescent="0.25">
      <c r="A686">
        <v>2023</v>
      </c>
      <c r="B686" t="s">
        <v>1362</v>
      </c>
      <c r="C686" t="s">
        <v>319</v>
      </c>
      <c r="D686" t="s">
        <v>2</v>
      </c>
      <c r="E686" t="s">
        <v>18</v>
      </c>
      <c r="F686" s="12">
        <f t="shared" si="3"/>
        <v>10.782352941176471</v>
      </c>
      <c r="G686">
        <v>183.3</v>
      </c>
      <c r="H686">
        <v>-14.099999999999994</v>
      </c>
      <c r="I686">
        <v>1.3000000000000114</v>
      </c>
      <c r="J686">
        <v>6.9000000000000057</v>
      </c>
      <c r="K686" t="s">
        <v>1741</v>
      </c>
      <c r="L686">
        <v>0</v>
      </c>
    </row>
    <row r="687" spans="1:12" x14ac:dyDescent="0.25">
      <c r="A687">
        <v>2023</v>
      </c>
      <c r="B687" t="s">
        <v>1363</v>
      </c>
      <c r="C687" t="s">
        <v>318</v>
      </c>
      <c r="D687" t="s">
        <v>2</v>
      </c>
      <c r="E687" t="s">
        <v>78</v>
      </c>
      <c r="F687" s="12">
        <f t="shared" si="3"/>
        <v>10.705882352941176</v>
      </c>
      <c r="G687">
        <v>182</v>
      </c>
      <c r="H687">
        <v>-15.400000000000006</v>
      </c>
      <c r="I687">
        <v>3</v>
      </c>
      <c r="J687">
        <v>5.5999999999999943</v>
      </c>
      <c r="K687" t="s">
        <v>1741</v>
      </c>
      <c r="L687">
        <v>0</v>
      </c>
    </row>
    <row r="688" spans="1:12" x14ac:dyDescent="0.25">
      <c r="A688">
        <v>2023</v>
      </c>
      <c r="B688" t="s">
        <v>1365</v>
      </c>
      <c r="C688" t="s">
        <v>344</v>
      </c>
      <c r="D688" t="s">
        <v>2</v>
      </c>
      <c r="E688" t="s">
        <v>111</v>
      </c>
      <c r="F688" s="12">
        <f t="shared" si="3"/>
        <v>10.529411764705882</v>
      </c>
      <c r="G688">
        <v>179</v>
      </c>
      <c r="H688">
        <v>-18.400000000000006</v>
      </c>
      <c r="I688">
        <v>1.4000000000000057</v>
      </c>
      <c r="J688">
        <v>2.5999999999999943</v>
      </c>
      <c r="K688" t="s">
        <v>1741</v>
      </c>
      <c r="L688">
        <v>0</v>
      </c>
    </row>
    <row r="689" spans="1:12" x14ac:dyDescent="0.25">
      <c r="A689">
        <v>2023</v>
      </c>
      <c r="B689" t="s">
        <v>1366</v>
      </c>
      <c r="C689" t="s">
        <v>351</v>
      </c>
      <c r="D689" t="s">
        <v>2</v>
      </c>
      <c r="E689" t="s">
        <v>34</v>
      </c>
      <c r="F689" s="12">
        <f t="shared" si="3"/>
        <v>10.447058823529412</v>
      </c>
      <c r="G689">
        <v>177.6</v>
      </c>
      <c r="H689">
        <v>-19.800000000000011</v>
      </c>
      <c r="I689">
        <v>1.1999999999999886</v>
      </c>
      <c r="J689">
        <v>1.1999999999999886</v>
      </c>
      <c r="K689" t="s">
        <v>1741</v>
      </c>
      <c r="L689">
        <v>0</v>
      </c>
    </row>
    <row r="690" spans="1:12" x14ac:dyDescent="0.25">
      <c r="A690">
        <v>2023</v>
      </c>
      <c r="B690" t="s">
        <v>1367</v>
      </c>
      <c r="C690" t="s">
        <v>330</v>
      </c>
      <c r="D690" t="s">
        <v>2</v>
      </c>
      <c r="E690" t="s">
        <v>44</v>
      </c>
      <c r="F690" s="12">
        <f t="shared" si="3"/>
        <v>10.376470588235295</v>
      </c>
      <c r="G690">
        <v>176.4</v>
      </c>
      <c r="H690">
        <v>-21</v>
      </c>
      <c r="I690">
        <v>3.9000000000000057</v>
      </c>
      <c r="J690">
        <v>0</v>
      </c>
      <c r="K690" t="s">
        <v>1741</v>
      </c>
      <c r="L690">
        <v>0</v>
      </c>
    </row>
    <row r="691" spans="1:12" x14ac:dyDescent="0.25">
      <c r="A691">
        <v>2023</v>
      </c>
      <c r="B691" t="s">
        <v>1368</v>
      </c>
      <c r="C691" t="s">
        <v>323</v>
      </c>
      <c r="D691" t="s">
        <v>2</v>
      </c>
      <c r="E691" t="s">
        <v>59</v>
      </c>
      <c r="F691" s="12">
        <f t="shared" si="3"/>
        <v>10.147058823529411</v>
      </c>
      <c r="G691">
        <v>172.5</v>
      </c>
      <c r="H691">
        <v>-24.900000000000006</v>
      </c>
      <c r="I691">
        <v>1.5999999999999943</v>
      </c>
      <c r="J691">
        <v>-3.9000000000000057</v>
      </c>
      <c r="K691" t="s">
        <v>1741</v>
      </c>
      <c r="L691">
        <v>0</v>
      </c>
    </row>
    <row r="692" spans="1:12" x14ac:dyDescent="0.25">
      <c r="A692">
        <v>2023</v>
      </c>
      <c r="B692" t="s">
        <v>1369</v>
      </c>
      <c r="C692" t="s">
        <v>341</v>
      </c>
      <c r="D692" t="s">
        <v>2</v>
      </c>
      <c r="E692" t="s">
        <v>34</v>
      </c>
      <c r="F692" s="12">
        <f t="shared" si="3"/>
        <v>10.052941176470588</v>
      </c>
      <c r="G692">
        <v>170.9</v>
      </c>
      <c r="H692">
        <v>-26.5</v>
      </c>
      <c r="I692">
        <v>0.30000000000001137</v>
      </c>
      <c r="J692">
        <v>-5.5</v>
      </c>
      <c r="K692" t="s">
        <v>1741</v>
      </c>
      <c r="L692">
        <v>0</v>
      </c>
    </row>
    <row r="693" spans="1:12" x14ac:dyDescent="0.25">
      <c r="A693">
        <v>2023</v>
      </c>
      <c r="B693" t="s">
        <v>1370</v>
      </c>
      <c r="C693" t="s">
        <v>331</v>
      </c>
      <c r="D693" t="s">
        <v>2</v>
      </c>
      <c r="E693" t="s">
        <v>24</v>
      </c>
      <c r="F693" s="12">
        <f t="shared" si="3"/>
        <v>10.035294117647059</v>
      </c>
      <c r="G693">
        <v>170.6</v>
      </c>
      <c r="H693">
        <v>-26.800000000000011</v>
      </c>
      <c r="I693">
        <v>0.69999999999998863</v>
      </c>
      <c r="J693">
        <v>-5.8000000000000114</v>
      </c>
      <c r="K693" t="s">
        <v>1741</v>
      </c>
      <c r="L693">
        <v>0</v>
      </c>
    </row>
    <row r="694" spans="1:12" x14ac:dyDescent="0.25">
      <c r="A694">
        <v>2023</v>
      </c>
      <c r="B694" t="s">
        <v>1371</v>
      </c>
      <c r="C694" t="s">
        <v>325</v>
      </c>
      <c r="D694" t="s">
        <v>2</v>
      </c>
      <c r="E694" t="s">
        <v>68</v>
      </c>
      <c r="F694" s="12">
        <f t="shared" si="3"/>
        <v>9.9941176470588236</v>
      </c>
      <c r="G694">
        <v>169.9</v>
      </c>
      <c r="H694">
        <v>-27.5</v>
      </c>
      <c r="I694">
        <v>1.2000000000000171</v>
      </c>
      <c r="J694">
        <v>-6.5</v>
      </c>
      <c r="K694" t="s">
        <v>1741</v>
      </c>
      <c r="L694">
        <v>0</v>
      </c>
    </row>
    <row r="695" spans="1:12" x14ac:dyDescent="0.25">
      <c r="A695">
        <v>2023</v>
      </c>
      <c r="B695" t="s">
        <v>1372</v>
      </c>
      <c r="C695" t="s">
        <v>356</v>
      </c>
      <c r="D695" t="s">
        <v>2</v>
      </c>
      <c r="E695" t="s">
        <v>64</v>
      </c>
      <c r="F695" s="12">
        <f t="shared" si="3"/>
        <v>9.9235294117647044</v>
      </c>
      <c r="G695">
        <v>168.7</v>
      </c>
      <c r="H695">
        <v>-28.700000000000017</v>
      </c>
      <c r="I695">
        <v>2.0999999999999943</v>
      </c>
      <c r="J695">
        <v>-7.7000000000000171</v>
      </c>
      <c r="K695" t="s">
        <v>1741</v>
      </c>
      <c r="L695">
        <v>0</v>
      </c>
    </row>
    <row r="696" spans="1:12" x14ac:dyDescent="0.25">
      <c r="A696">
        <v>2023</v>
      </c>
      <c r="B696" t="s">
        <v>1373</v>
      </c>
      <c r="C696" t="s">
        <v>329</v>
      </c>
      <c r="D696" t="s">
        <v>2</v>
      </c>
      <c r="E696" t="s">
        <v>68</v>
      </c>
      <c r="F696" s="12">
        <f t="shared" si="3"/>
        <v>9.7999999999999989</v>
      </c>
      <c r="G696">
        <v>166.6</v>
      </c>
      <c r="H696">
        <v>-30.800000000000011</v>
      </c>
      <c r="I696">
        <v>0.69999999999998863</v>
      </c>
      <c r="J696">
        <v>-9.8000000000000114</v>
      </c>
      <c r="K696" t="s">
        <v>1741</v>
      </c>
      <c r="L696">
        <v>0</v>
      </c>
    </row>
    <row r="697" spans="1:12" x14ac:dyDescent="0.25">
      <c r="A697">
        <v>2023</v>
      </c>
      <c r="B697" t="s">
        <v>1374</v>
      </c>
      <c r="C697" t="s">
        <v>320</v>
      </c>
      <c r="D697" t="s">
        <v>2</v>
      </c>
      <c r="E697" t="s">
        <v>28</v>
      </c>
      <c r="F697" s="12">
        <f t="shared" si="3"/>
        <v>9.7588235294117656</v>
      </c>
      <c r="G697">
        <v>165.9</v>
      </c>
      <c r="H697">
        <v>-31.5</v>
      </c>
      <c r="I697">
        <v>5.0999999999999943</v>
      </c>
      <c r="J697">
        <v>-10.5</v>
      </c>
      <c r="K697" t="s">
        <v>1741</v>
      </c>
      <c r="L697">
        <v>0</v>
      </c>
    </row>
    <row r="698" spans="1:12" x14ac:dyDescent="0.25">
      <c r="A698">
        <v>2023</v>
      </c>
      <c r="B698" t="s">
        <v>1375</v>
      </c>
      <c r="C698" t="s">
        <v>345</v>
      </c>
      <c r="D698" t="s">
        <v>2</v>
      </c>
      <c r="E698" t="s">
        <v>70</v>
      </c>
      <c r="F698" s="12">
        <f t="shared" si="3"/>
        <v>9.4588235294117649</v>
      </c>
      <c r="G698">
        <v>160.80000000000001</v>
      </c>
      <c r="H698">
        <v>-36.599999999999994</v>
      </c>
      <c r="I698">
        <v>1.3000000000000114</v>
      </c>
      <c r="J698">
        <v>-15.599999999999994</v>
      </c>
      <c r="K698" t="s">
        <v>1741</v>
      </c>
      <c r="L698">
        <v>0</v>
      </c>
    </row>
    <row r="699" spans="1:12" x14ac:dyDescent="0.25">
      <c r="A699">
        <v>2023</v>
      </c>
      <c r="B699" t="s">
        <v>1376</v>
      </c>
      <c r="C699" t="s">
        <v>355</v>
      </c>
      <c r="D699" t="s">
        <v>2</v>
      </c>
      <c r="E699" t="s">
        <v>50</v>
      </c>
      <c r="F699" s="12">
        <f t="shared" si="3"/>
        <v>9.382352941176471</v>
      </c>
      <c r="G699">
        <v>159.5</v>
      </c>
      <c r="H699">
        <v>-37.900000000000006</v>
      </c>
      <c r="I699">
        <v>0.90000000000000568</v>
      </c>
      <c r="J699">
        <v>-16.900000000000006</v>
      </c>
      <c r="K699" t="s">
        <v>1741</v>
      </c>
      <c r="L699">
        <v>0</v>
      </c>
    </row>
    <row r="700" spans="1:12" x14ac:dyDescent="0.25">
      <c r="A700">
        <v>2023</v>
      </c>
      <c r="B700" t="s">
        <v>1378</v>
      </c>
      <c r="C700" t="s">
        <v>322</v>
      </c>
      <c r="D700" t="s">
        <v>2</v>
      </c>
      <c r="E700" t="s">
        <v>22</v>
      </c>
      <c r="F700" s="12">
        <f t="shared" si="3"/>
        <v>9.3294117647058812</v>
      </c>
      <c r="G700">
        <v>158.6</v>
      </c>
      <c r="H700">
        <v>-38.800000000000011</v>
      </c>
      <c r="I700">
        <v>0</v>
      </c>
      <c r="J700">
        <v>-17.800000000000011</v>
      </c>
      <c r="K700" t="s">
        <v>1741</v>
      </c>
      <c r="L700">
        <v>0</v>
      </c>
    </row>
    <row r="701" spans="1:12" x14ac:dyDescent="0.25">
      <c r="A701">
        <v>2023</v>
      </c>
      <c r="B701" t="s">
        <v>1377</v>
      </c>
      <c r="C701" t="s">
        <v>348</v>
      </c>
      <c r="D701" t="s">
        <v>2</v>
      </c>
      <c r="E701" t="s">
        <v>66</v>
      </c>
      <c r="F701" s="12">
        <f t="shared" si="3"/>
        <v>9.3294117647058812</v>
      </c>
      <c r="G701">
        <v>158.6</v>
      </c>
      <c r="H701">
        <v>-38.800000000000011</v>
      </c>
      <c r="I701">
        <v>3.0999999999999943</v>
      </c>
      <c r="J701">
        <v>-17.800000000000011</v>
      </c>
      <c r="K701" t="s">
        <v>1741</v>
      </c>
      <c r="L701">
        <v>0</v>
      </c>
    </row>
    <row r="702" spans="1:12" x14ac:dyDescent="0.25">
      <c r="A702">
        <v>2023</v>
      </c>
      <c r="B702" t="s">
        <v>1379</v>
      </c>
      <c r="C702" t="s">
        <v>324</v>
      </c>
      <c r="D702" t="s">
        <v>2</v>
      </c>
      <c r="E702" t="s">
        <v>75</v>
      </c>
      <c r="F702" s="12">
        <f t="shared" si="3"/>
        <v>9.1470588235294112</v>
      </c>
      <c r="G702">
        <v>155.5</v>
      </c>
      <c r="H702">
        <v>-41.900000000000006</v>
      </c>
      <c r="I702">
        <v>6.0999999999999943</v>
      </c>
      <c r="J702">
        <v>-20.900000000000006</v>
      </c>
      <c r="K702" t="s">
        <v>1741</v>
      </c>
      <c r="L702">
        <v>0</v>
      </c>
    </row>
    <row r="703" spans="1:12" x14ac:dyDescent="0.25">
      <c r="A703">
        <v>2023</v>
      </c>
      <c r="B703" t="s">
        <v>1380</v>
      </c>
      <c r="C703" t="s">
        <v>332</v>
      </c>
      <c r="D703" t="s">
        <v>2</v>
      </c>
      <c r="E703" t="s">
        <v>91</v>
      </c>
      <c r="F703" s="12">
        <f t="shared" si="3"/>
        <v>8.7882352941176478</v>
      </c>
      <c r="G703">
        <v>149.4</v>
      </c>
      <c r="H703">
        <v>-48</v>
      </c>
      <c r="I703">
        <v>1.2000000000000171</v>
      </c>
      <c r="J703">
        <v>-27</v>
      </c>
      <c r="K703" t="s">
        <v>1741</v>
      </c>
      <c r="L703">
        <v>0</v>
      </c>
    </row>
    <row r="704" spans="1:12" x14ac:dyDescent="0.25">
      <c r="A704">
        <v>2023</v>
      </c>
      <c r="B704" t="s">
        <v>1381</v>
      </c>
      <c r="C704" t="s">
        <v>359</v>
      </c>
      <c r="D704" t="s">
        <v>2</v>
      </c>
      <c r="E704" t="s">
        <v>59</v>
      </c>
      <c r="F704" s="12">
        <f t="shared" si="3"/>
        <v>8.7176470588235286</v>
      </c>
      <c r="G704">
        <v>148.19999999999999</v>
      </c>
      <c r="H704">
        <v>-49.200000000000017</v>
      </c>
      <c r="I704">
        <v>2.2999999999999829</v>
      </c>
      <c r="J704">
        <v>-28.200000000000017</v>
      </c>
      <c r="K704" t="s">
        <v>1741</v>
      </c>
      <c r="L704">
        <v>0</v>
      </c>
    </row>
    <row r="705" spans="1:12" x14ac:dyDescent="0.25">
      <c r="A705">
        <v>2023</v>
      </c>
      <c r="B705" t="s">
        <v>1382</v>
      </c>
      <c r="C705" t="s">
        <v>346</v>
      </c>
      <c r="D705" t="s">
        <v>2</v>
      </c>
      <c r="E705" t="s">
        <v>66</v>
      </c>
      <c r="F705" s="12">
        <f t="shared" si="3"/>
        <v>8.5823529411764703</v>
      </c>
      <c r="G705">
        <v>145.9</v>
      </c>
      <c r="H705">
        <v>-51.5</v>
      </c>
      <c r="I705">
        <v>0.5</v>
      </c>
      <c r="J705">
        <v>-30.5</v>
      </c>
      <c r="K705" t="s">
        <v>1741</v>
      </c>
      <c r="L705">
        <v>0</v>
      </c>
    </row>
    <row r="706" spans="1:12" x14ac:dyDescent="0.25">
      <c r="A706">
        <v>2023</v>
      </c>
      <c r="B706" t="s">
        <v>1383</v>
      </c>
      <c r="C706" t="s">
        <v>336</v>
      </c>
      <c r="D706" t="s">
        <v>2</v>
      </c>
      <c r="E706" t="s">
        <v>16</v>
      </c>
      <c r="F706" s="12">
        <f t="shared" si="3"/>
        <v>8.552941176470588</v>
      </c>
      <c r="G706">
        <v>145.4</v>
      </c>
      <c r="H706">
        <v>-52</v>
      </c>
      <c r="I706">
        <v>2.5</v>
      </c>
      <c r="J706">
        <v>-31</v>
      </c>
      <c r="K706" t="s">
        <v>1741</v>
      </c>
      <c r="L706">
        <v>0</v>
      </c>
    </row>
    <row r="707" spans="1:12" x14ac:dyDescent="0.25">
      <c r="A707">
        <v>2023</v>
      </c>
      <c r="B707" t="s">
        <v>1384</v>
      </c>
      <c r="C707" t="s">
        <v>358</v>
      </c>
      <c r="D707" t="s">
        <v>2</v>
      </c>
      <c r="E707" t="s">
        <v>48</v>
      </c>
      <c r="F707" s="12">
        <f t="shared" si="3"/>
        <v>8.4058823529411768</v>
      </c>
      <c r="G707">
        <v>142.9</v>
      </c>
      <c r="H707">
        <v>-54.5</v>
      </c>
      <c r="I707">
        <v>4.0999999999999943</v>
      </c>
      <c r="J707">
        <v>-33.5</v>
      </c>
      <c r="K707" t="s">
        <v>1741</v>
      </c>
      <c r="L707">
        <v>0</v>
      </c>
    </row>
    <row r="708" spans="1:12" x14ac:dyDescent="0.25">
      <c r="A708">
        <v>2023</v>
      </c>
      <c r="B708" t="s">
        <v>1386</v>
      </c>
      <c r="C708" t="s">
        <v>338</v>
      </c>
      <c r="D708" t="s">
        <v>2</v>
      </c>
      <c r="E708" t="s">
        <v>57</v>
      </c>
      <c r="F708" s="12">
        <f t="shared" si="3"/>
        <v>8.1647058823529424</v>
      </c>
      <c r="G708">
        <v>138.80000000000001</v>
      </c>
      <c r="H708">
        <v>-58.599999999999994</v>
      </c>
      <c r="I708">
        <v>0.80000000000001137</v>
      </c>
      <c r="J708">
        <v>-37.599999999999994</v>
      </c>
      <c r="K708" t="s">
        <v>1741</v>
      </c>
      <c r="L708">
        <v>0</v>
      </c>
    </row>
    <row r="709" spans="1:12" x14ac:dyDescent="0.25">
      <c r="A709">
        <v>2023</v>
      </c>
      <c r="B709" t="s">
        <v>1387</v>
      </c>
      <c r="C709" t="s">
        <v>389</v>
      </c>
      <c r="D709" t="s">
        <v>2</v>
      </c>
      <c r="E709" t="s">
        <v>64</v>
      </c>
      <c r="F709" s="12">
        <f t="shared" si="3"/>
        <v>8.117647058823529</v>
      </c>
      <c r="G709">
        <v>138</v>
      </c>
      <c r="H709">
        <v>-59.400000000000006</v>
      </c>
      <c r="I709">
        <v>0.40000000000000568</v>
      </c>
      <c r="J709">
        <v>-38.400000000000006</v>
      </c>
      <c r="K709" t="s">
        <v>1741</v>
      </c>
      <c r="L709">
        <v>0</v>
      </c>
    </row>
    <row r="710" spans="1:12" x14ac:dyDescent="0.25">
      <c r="A710">
        <v>2023</v>
      </c>
      <c r="B710" t="s">
        <v>1388</v>
      </c>
      <c r="C710" t="s">
        <v>423</v>
      </c>
      <c r="D710" t="s">
        <v>2</v>
      </c>
      <c r="E710" t="s">
        <v>46</v>
      </c>
      <c r="F710" s="12">
        <f t="shared" si="3"/>
        <v>8.0941176470588232</v>
      </c>
      <c r="G710">
        <v>137.6</v>
      </c>
      <c r="H710">
        <v>-59.800000000000011</v>
      </c>
      <c r="I710">
        <v>4</v>
      </c>
      <c r="J710">
        <v>-38.800000000000011</v>
      </c>
      <c r="K710" t="s">
        <v>1741</v>
      </c>
      <c r="L710">
        <v>0</v>
      </c>
    </row>
    <row r="711" spans="1:12" x14ac:dyDescent="0.25">
      <c r="A711">
        <v>2023</v>
      </c>
      <c r="B711" t="s">
        <v>1390</v>
      </c>
      <c r="C711" t="s">
        <v>352</v>
      </c>
      <c r="D711" t="s">
        <v>2</v>
      </c>
      <c r="E711" t="s">
        <v>44</v>
      </c>
      <c r="F711" s="12">
        <f t="shared" si="3"/>
        <v>7.8588235294117643</v>
      </c>
      <c r="G711">
        <v>133.6</v>
      </c>
      <c r="H711">
        <v>-63.800000000000011</v>
      </c>
      <c r="I711">
        <v>4.9000000000000057</v>
      </c>
      <c r="J711">
        <v>-42.800000000000011</v>
      </c>
      <c r="K711" t="s">
        <v>1741</v>
      </c>
      <c r="L711">
        <v>0</v>
      </c>
    </row>
    <row r="712" spans="1:12" x14ac:dyDescent="0.25">
      <c r="A712">
        <v>2023</v>
      </c>
      <c r="B712" t="s">
        <v>1392</v>
      </c>
      <c r="C712" t="s">
        <v>337</v>
      </c>
      <c r="D712" t="s">
        <v>2</v>
      </c>
      <c r="E712" t="s">
        <v>61</v>
      </c>
      <c r="F712" s="12">
        <f t="shared" si="3"/>
        <v>7.5705882352941174</v>
      </c>
      <c r="G712">
        <v>128.69999999999999</v>
      </c>
      <c r="H712">
        <v>-68.700000000000017</v>
      </c>
      <c r="I712">
        <v>2.1999999999999886</v>
      </c>
      <c r="J712">
        <v>-47.700000000000017</v>
      </c>
      <c r="K712" t="s">
        <v>1741</v>
      </c>
      <c r="L712">
        <v>0</v>
      </c>
    </row>
    <row r="713" spans="1:12" x14ac:dyDescent="0.25">
      <c r="A713">
        <v>2023</v>
      </c>
      <c r="B713" t="s">
        <v>1393</v>
      </c>
      <c r="C713" t="s">
        <v>387</v>
      </c>
      <c r="D713" t="s">
        <v>2</v>
      </c>
      <c r="E713" t="s">
        <v>53</v>
      </c>
      <c r="F713" s="12">
        <f t="shared" si="3"/>
        <v>7.4411764705882355</v>
      </c>
      <c r="G713">
        <v>126.5</v>
      </c>
      <c r="H713">
        <v>-70.900000000000006</v>
      </c>
      <c r="I713">
        <v>0.29999999999999716</v>
      </c>
      <c r="J713">
        <v>-49.900000000000006</v>
      </c>
      <c r="K713" t="s">
        <v>1741</v>
      </c>
      <c r="L713">
        <v>0</v>
      </c>
    </row>
    <row r="714" spans="1:12" x14ac:dyDescent="0.25">
      <c r="A714">
        <v>2023</v>
      </c>
      <c r="B714" t="s">
        <v>1394</v>
      </c>
      <c r="C714" t="s">
        <v>416</v>
      </c>
      <c r="D714" t="s">
        <v>2</v>
      </c>
      <c r="E714" t="s">
        <v>13</v>
      </c>
      <c r="F714" s="12">
        <f t="shared" si="3"/>
        <v>7.4235294117647062</v>
      </c>
      <c r="G714">
        <v>126.2</v>
      </c>
      <c r="H714">
        <v>-71.2</v>
      </c>
      <c r="I714">
        <v>2.1000000000000085</v>
      </c>
      <c r="J714">
        <v>-50.2</v>
      </c>
      <c r="K714" t="s">
        <v>1741</v>
      </c>
      <c r="L714">
        <v>0</v>
      </c>
    </row>
    <row r="715" spans="1:12" x14ac:dyDescent="0.25">
      <c r="A715">
        <v>2023</v>
      </c>
      <c r="B715" t="s">
        <v>1395</v>
      </c>
      <c r="C715" t="s">
        <v>339</v>
      </c>
      <c r="D715" t="s">
        <v>2</v>
      </c>
      <c r="E715" t="s">
        <v>20</v>
      </c>
      <c r="F715" s="12">
        <f t="shared" si="3"/>
        <v>7.3</v>
      </c>
      <c r="G715">
        <v>124.1</v>
      </c>
      <c r="H715">
        <v>-73.300000000000011</v>
      </c>
      <c r="I715">
        <v>2.7999999999999972</v>
      </c>
      <c r="J715">
        <v>-52.300000000000011</v>
      </c>
      <c r="K715" t="s">
        <v>1741</v>
      </c>
      <c r="L715">
        <v>0</v>
      </c>
    </row>
    <row r="716" spans="1:12" x14ac:dyDescent="0.25">
      <c r="A716">
        <v>2023</v>
      </c>
      <c r="B716" t="s">
        <v>1397</v>
      </c>
      <c r="C716" t="s">
        <v>397</v>
      </c>
      <c r="D716" t="s">
        <v>2</v>
      </c>
      <c r="E716" t="s">
        <v>50</v>
      </c>
      <c r="F716" s="12">
        <f t="shared" si="3"/>
        <v>7.1352941176470583</v>
      </c>
      <c r="G716">
        <v>121.3</v>
      </c>
      <c r="H716">
        <v>-76.100000000000009</v>
      </c>
      <c r="I716">
        <v>1.2000000000000028</v>
      </c>
      <c r="J716">
        <v>-55.100000000000009</v>
      </c>
      <c r="K716" t="s">
        <v>1741</v>
      </c>
      <c r="L716">
        <v>0</v>
      </c>
    </row>
    <row r="717" spans="1:12" x14ac:dyDescent="0.25">
      <c r="A717">
        <v>2023</v>
      </c>
      <c r="B717" t="s">
        <v>1398</v>
      </c>
      <c r="C717" t="s">
        <v>335</v>
      </c>
      <c r="D717" t="s">
        <v>2</v>
      </c>
      <c r="E717" t="s">
        <v>28</v>
      </c>
      <c r="F717" s="12">
        <f t="shared" si="3"/>
        <v>7.0647058823529409</v>
      </c>
      <c r="G717">
        <v>120.1</v>
      </c>
      <c r="H717">
        <v>-77.300000000000011</v>
      </c>
      <c r="I717">
        <v>1.7999999999999972</v>
      </c>
      <c r="J717">
        <v>-56.300000000000011</v>
      </c>
      <c r="K717" t="s">
        <v>1741</v>
      </c>
      <c r="L717">
        <v>0</v>
      </c>
    </row>
    <row r="718" spans="1:12" x14ac:dyDescent="0.25">
      <c r="A718">
        <v>2023</v>
      </c>
      <c r="B718" t="s">
        <v>1399</v>
      </c>
      <c r="C718" t="s">
        <v>383</v>
      </c>
      <c r="D718" t="s">
        <v>2</v>
      </c>
      <c r="E718" t="s">
        <v>24</v>
      </c>
      <c r="F718" s="12">
        <f t="shared" si="3"/>
        <v>6.9588235294117649</v>
      </c>
      <c r="G718">
        <v>118.3</v>
      </c>
      <c r="H718">
        <v>-79.100000000000009</v>
      </c>
      <c r="I718">
        <v>9.9999999999994316E-2</v>
      </c>
      <c r="J718">
        <v>-58.100000000000009</v>
      </c>
      <c r="K718" t="s">
        <v>1741</v>
      </c>
      <c r="L718">
        <v>0</v>
      </c>
    </row>
    <row r="719" spans="1:12" x14ac:dyDescent="0.25">
      <c r="A719">
        <v>2023</v>
      </c>
      <c r="B719" t="s">
        <v>1401</v>
      </c>
      <c r="C719" t="s">
        <v>342</v>
      </c>
      <c r="D719" t="s">
        <v>2</v>
      </c>
      <c r="E719" t="s">
        <v>38</v>
      </c>
      <c r="F719" s="12">
        <f t="shared" si="3"/>
        <v>6.9529411764705884</v>
      </c>
      <c r="G719">
        <v>118.2</v>
      </c>
      <c r="H719">
        <v>-79.2</v>
      </c>
      <c r="I719">
        <v>0.10000000000000853</v>
      </c>
      <c r="J719">
        <v>-58.2</v>
      </c>
      <c r="K719" t="s">
        <v>1741</v>
      </c>
      <c r="L719">
        <v>0</v>
      </c>
    </row>
    <row r="720" spans="1:12" x14ac:dyDescent="0.25">
      <c r="A720">
        <v>2023</v>
      </c>
      <c r="B720" t="s">
        <v>1402</v>
      </c>
      <c r="C720" t="s">
        <v>379</v>
      </c>
      <c r="D720" t="s">
        <v>2</v>
      </c>
      <c r="E720" t="s">
        <v>55</v>
      </c>
      <c r="F720" s="12">
        <f t="shared" si="3"/>
        <v>6.9470588235294111</v>
      </c>
      <c r="G720">
        <v>118.1</v>
      </c>
      <c r="H720">
        <v>-79.300000000000011</v>
      </c>
      <c r="I720">
        <v>9.9999999999994316E-2</v>
      </c>
      <c r="J720">
        <v>-58.300000000000011</v>
      </c>
      <c r="K720" t="s">
        <v>1741</v>
      </c>
      <c r="L720">
        <v>0</v>
      </c>
    </row>
    <row r="721" spans="1:12" x14ac:dyDescent="0.25">
      <c r="A721">
        <v>2023</v>
      </c>
      <c r="B721" t="s">
        <v>1403</v>
      </c>
      <c r="C721" t="s">
        <v>377</v>
      </c>
      <c r="D721" t="s">
        <v>2</v>
      </c>
      <c r="E721" t="s">
        <v>48</v>
      </c>
      <c r="F721" s="12">
        <f t="shared" si="3"/>
        <v>6.9411764705882355</v>
      </c>
      <c r="G721">
        <v>118</v>
      </c>
      <c r="H721">
        <v>-79.400000000000006</v>
      </c>
      <c r="I721">
        <v>1</v>
      </c>
      <c r="J721">
        <v>-58.400000000000006</v>
      </c>
      <c r="K721" t="s">
        <v>1741</v>
      </c>
      <c r="L721">
        <v>0</v>
      </c>
    </row>
    <row r="722" spans="1:12" x14ac:dyDescent="0.25">
      <c r="A722">
        <v>2023</v>
      </c>
      <c r="B722" t="s">
        <v>1404</v>
      </c>
      <c r="C722" t="s">
        <v>340</v>
      </c>
      <c r="D722" t="s">
        <v>2</v>
      </c>
      <c r="E722" t="s">
        <v>55</v>
      </c>
      <c r="F722" s="12">
        <f t="shared" si="3"/>
        <v>6.882352941176471</v>
      </c>
      <c r="G722">
        <v>117</v>
      </c>
      <c r="H722">
        <v>-80.400000000000006</v>
      </c>
      <c r="I722">
        <v>1.9000000000000057</v>
      </c>
      <c r="J722">
        <v>-59.400000000000006</v>
      </c>
      <c r="K722" t="s">
        <v>1741</v>
      </c>
      <c r="L722">
        <v>0</v>
      </c>
    </row>
    <row r="723" spans="1:12" x14ac:dyDescent="0.25">
      <c r="A723">
        <v>2023</v>
      </c>
      <c r="B723" t="s">
        <v>1405</v>
      </c>
      <c r="C723" t="s">
        <v>362</v>
      </c>
      <c r="D723" t="s">
        <v>2</v>
      </c>
      <c r="E723" t="s">
        <v>13</v>
      </c>
      <c r="F723" s="12">
        <f t="shared" si="3"/>
        <v>6.7705882352941176</v>
      </c>
      <c r="G723">
        <v>115.1</v>
      </c>
      <c r="H723">
        <v>-82.300000000000011</v>
      </c>
      <c r="I723">
        <v>0.39999999999999147</v>
      </c>
      <c r="J723">
        <v>-61.300000000000011</v>
      </c>
      <c r="K723" t="s">
        <v>1741</v>
      </c>
      <c r="L723">
        <v>0</v>
      </c>
    </row>
    <row r="724" spans="1:12" x14ac:dyDescent="0.25">
      <c r="A724">
        <v>2023</v>
      </c>
      <c r="B724" t="s">
        <v>1406</v>
      </c>
      <c r="C724" t="s">
        <v>385</v>
      </c>
      <c r="D724" t="s">
        <v>2</v>
      </c>
      <c r="E724" t="s">
        <v>111</v>
      </c>
      <c r="F724" s="12">
        <f t="shared" si="3"/>
        <v>6.7470588235294118</v>
      </c>
      <c r="G724">
        <v>114.7</v>
      </c>
      <c r="H724">
        <v>-82.7</v>
      </c>
      <c r="I724">
        <v>1.7999999999999972</v>
      </c>
      <c r="J724">
        <v>-61.7</v>
      </c>
      <c r="K724" t="s">
        <v>1741</v>
      </c>
      <c r="L724">
        <v>0</v>
      </c>
    </row>
    <row r="725" spans="1:12" x14ac:dyDescent="0.25">
      <c r="A725">
        <v>2023</v>
      </c>
      <c r="B725" t="s">
        <v>1407</v>
      </c>
      <c r="C725" t="s">
        <v>432</v>
      </c>
      <c r="D725" t="s">
        <v>2</v>
      </c>
      <c r="E725" t="s">
        <v>13</v>
      </c>
      <c r="F725" s="12">
        <f t="shared" si="3"/>
        <v>6.6411764705882357</v>
      </c>
      <c r="G725">
        <v>112.9</v>
      </c>
      <c r="H725">
        <v>-84.5</v>
      </c>
      <c r="I725">
        <v>1.6000000000000085</v>
      </c>
      <c r="J725">
        <v>-63.5</v>
      </c>
      <c r="K725" t="s">
        <v>1741</v>
      </c>
      <c r="L725">
        <v>0</v>
      </c>
    </row>
    <row r="726" spans="1:12" x14ac:dyDescent="0.25">
      <c r="A726">
        <v>2023</v>
      </c>
      <c r="B726" t="s">
        <v>1408</v>
      </c>
      <c r="C726" t="s">
        <v>374</v>
      </c>
      <c r="D726" t="s">
        <v>2</v>
      </c>
      <c r="E726" t="s">
        <v>57</v>
      </c>
      <c r="F726" s="12">
        <f t="shared" ref="F726:F789" si="4">G726/17</f>
        <v>6.5470588235294116</v>
      </c>
      <c r="G726">
        <v>111.3</v>
      </c>
      <c r="H726">
        <v>-86.100000000000009</v>
      </c>
      <c r="I726">
        <v>0</v>
      </c>
      <c r="J726">
        <v>-65.100000000000009</v>
      </c>
      <c r="K726" t="s">
        <v>1741</v>
      </c>
      <c r="L726">
        <v>0</v>
      </c>
    </row>
    <row r="727" spans="1:12" x14ac:dyDescent="0.25">
      <c r="A727">
        <v>2023</v>
      </c>
      <c r="B727" t="s">
        <v>1409</v>
      </c>
      <c r="C727" t="s">
        <v>402</v>
      </c>
      <c r="D727" t="s">
        <v>2</v>
      </c>
      <c r="E727" t="s">
        <v>61</v>
      </c>
      <c r="F727" s="12">
        <f t="shared" si="4"/>
        <v>6.5470588235294116</v>
      </c>
      <c r="G727">
        <v>111.3</v>
      </c>
      <c r="H727">
        <v>-86.100000000000009</v>
      </c>
      <c r="I727">
        <v>1.7999999999999972</v>
      </c>
      <c r="J727">
        <v>-65.100000000000009</v>
      </c>
      <c r="K727" t="s">
        <v>1741</v>
      </c>
      <c r="L727">
        <v>0</v>
      </c>
    </row>
    <row r="728" spans="1:12" x14ac:dyDescent="0.25">
      <c r="A728">
        <v>2023</v>
      </c>
      <c r="B728" t="s">
        <v>1411</v>
      </c>
      <c r="C728" t="s">
        <v>343</v>
      </c>
      <c r="D728" t="s">
        <v>2</v>
      </c>
      <c r="E728" t="s">
        <v>59</v>
      </c>
      <c r="F728" s="12">
        <f t="shared" si="4"/>
        <v>6.4411764705882355</v>
      </c>
      <c r="G728">
        <v>109.5</v>
      </c>
      <c r="H728">
        <v>-87.9</v>
      </c>
      <c r="I728">
        <v>2.4000000000000057</v>
      </c>
      <c r="J728">
        <v>-66.900000000000006</v>
      </c>
      <c r="K728" t="s">
        <v>1741</v>
      </c>
      <c r="L728">
        <v>0</v>
      </c>
    </row>
    <row r="729" spans="1:12" x14ac:dyDescent="0.25">
      <c r="A729">
        <v>2023</v>
      </c>
      <c r="B729" t="s">
        <v>1412</v>
      </c>
      <c r="C729" t="s">
        <v>354</v>
      </c>
      <c r="D729" t="s">
        <v>2</v>
      </c>
      <c r="E729" t="s">
        <v>26</v>
      </c>
      <c r="F729" s="12">
        <f t="shared" si="4"/>
        <v>6.3</v>
      </c>
      <c r="G729">
        <v>107.1</v>
      </c>
      <c r="H729">
        <v>-90.300000000000011</v>
      </c>
      <c r="I729">
        <v>0.79999999999999716</v>
      </c>
      <c r="J729">
        <v>-69.300000000000011</v>
      </c>
      <c r="K729" t="s">
        <v>1741</v>
      </c>
      <c r="L729">
        <v>0</v>
      </c>
    </row>
    <row r="730" spans="1:12" x14ac:dyDescent="0.25">
      <c r="A730">
        <v>2023</v>
      </c>
      <c r="B730" t="s">
        <v>1413</v>
      </c>
      <c r="C730" t="s">
        <v>398</v>
      </c>
      <c r="D730" t="s">
        <v>2</v>
      </c>
      <c r="E730" t="s">
        <v>73</v>
      </c>
      <c r="F730" s="12">
        <f t="shared" si="4"/>
        <v>6.2529411764705882</v>
      </c>
      <c r="G730">
        <v>106.3</v>
      </c>
      <c r="H730">
        <v>-91.100000000000009</v>
      </c>
      <c r="I730">
        <v>0.70000000000000284</v>
      </c>
      <c r="J730">
        <v>-70.100000000000009</v>
      </c>
      <c r="K730" t="s">
        <v>1741</v>
      </c>
      <c r="L730">
        <v>0</v>
      </c>
    </row>
    <row r="731" spans="1:12" x14ac:dyDescent="0.25">
      <c r="A731">
        <v>2023</v>
      </c>
      <c r="B731" t="s">
        <v>1414</v>
      </c>
      <c r="C731" t="s">
        <v>392</v>
      </c>
      <c r="D731" t="s">
        <v>2</v>
      </c>
      <c r="E731" t="s">
        <v>78</v>
      </c>
      <c r="F731" s="12">
        <f t="shared" si="4"/>
        <v>6.2117647058823522</v>
      </c>
      <c r="G731">
        <v>105.6</v>
      </c>
      <c r="H731">
        <v>-91.800000000000011</v>
      </c>
      <c r="I731">
        <v>0.69999999999998863</v>
      </c>
      <c r="J731">
        <v>-70.800000000000011</v>
      </c>
      <c r="K731" t="s">
        <v>1741</v>
      </c>
      <c r="L731">
        <v>0</v>
      </c>
    </row>
    <row r="732" spans="1:12" x14ac:dyDescent="0.25">
      <c r="A732">
        <v>2023</v>
      </c>
      <c r="B732" t="s">
        <v>1415</v>
      </c>
      <c r="C732" t="s">
        <v>349</v>
      </c>
      <c r="D732" t="s">
        <v>2</v>
      </c>
      <c r="E732" t="s">
        <v>78</v>
      </c>
      <c r="F732" s="12">
        <f t="shared" si="4"/>
        <v>6.1705882352941179</v>
      </c>
      <c r="G732">
        <v>104.9</v>
      </c>
      <c r="H732">
        <v>-92.5</v>
      </c>
      <c r="I732">
        <v>2.7000000000000028</v>
      </c>
      <c r="J732">
        <v>-71.5</v>
      </c>
      <c r="K732" t="s">
        <v>1741</v>
      </c>
      <c r="L732">
        <v>0</v>
      </c>
    </row>
    <row r="733" spans="1:12" x14ac:dyDescent="0.25">
      <c r="A733">
        <v>2023</v>
      </c>
      <c r="B733" t="s">
        <v>1417</v>
      </c>
      <c r="C733" t="s">
        <v>381</v>
      </c>
      <c r="D733" t="s">
        <v>2</v>
      </c>
      <c r="E733" t="s">
        <v>30</v>
      </c>
      <c r="F733" s="12">
        <f t="shared" si="4"/>
        <v>6.0117647058823529</v>
      </c>
      <c r="G733">
        <v>102.2</v>
      </c>
      <c r="H733">
        <v>-95.2</v>
      </c>
      <c r="I733">
        <v>3.9000000000000057</v>
      </c>
      <c r="J733">
        <v>-74.2</v>
      </c>
      <c r="K733" t="s">
        <v>1741</v>
      </c>
      <c r="L733">
        <v>0</v>
      </c>
    </row>
    <row r="734" spans="1:12" x14ac:dyDescent="0.25">
      <c r="A734">
        <v>2023</v>
      </c>
      <c r="B734" t="s">
        <v>1418</v>
      </c>
      <c r="C734" t="s">
        <v>461</v>
      </c>
      <c r="D734" t="s">
        <v>2</v>
      </c>
      <c r="E734" t="s">
        <v>32</v>
      </c>
      <c r="F734" s="12">
        <f t="shared" si="4"/>
        <v>5.7823529411764705</v>
      </c>
      <c r="G734">
        <v>98.3</v>
      </c>
      <c r="H734">
        <v>-99.100000000000009</v>
      </c>
      <c r="I734">
        <v>0.79999999999999716</v>
      </c>
      <c r="J734">
        <v>-78.100000000000009</v>
      </c>
      <c r="K734" t="s">
        <v>1741</v>
      </c>
      <c r="L734">
        <v>0</v>
      </c>
    </row>
    <row r="735" spans="1:12" x14ac:dyDescent="0.25">
      <c r="A735">
        <v>2023</v>
      </c>
      <c r="B735" t="s">
        <v>1419</v>
      </c>
      <c r="C735" t="s">
        <v>419</v>
      </c>
      <c r="D735" t="s">
        <v>2</v>
      </c>
      <c r="E735" t="s">
        <v>40</v>
      </c>
      <c r="F735" s="12">
        <f t="shared" si="4"/>
        <v>5.7352941176470589</v>
      </c>
      <c r="G735">
        <v>97.5</v>
      </c>
      <c r="H735">
        <v>-99.9</v>
      </c>
      <c r="I735">
        <v>0.29999999999999716</v>
      </c>
      <c r="J735">
        <v>-78.900000000000006</v>
      </c>
      <c r="K735" t="s">
        <v>1741</v>
      </c>
      <c r="L735">
        <v>0</v>
      </c>
    </row>
    <row r="736" spans="1:12" x14ac:dyDescent="0.25">
      <c r="A736">
        <v>2023</v>
      </c>
      <c r="B736" t="s">
        <v>1420</v>
      </c>
      <c r="C736" t="s">
        <v>373</v>
      </c>
      <c r="D736" t="s">
        <v>2</v>
      </c>
      <c r="E736" t="s">
        <v>53</v>
      </c>
      <c r="F736" s="12">
        <f t="shared" si="4"/>
        <v>5.7176470588235295</v>
      </c>
      <c r="G736">
        <v>97.2</v>
      </c>
      <c r="H736">
        <v>-100.2</v>
      </c>
      <c r="I736">
        <v>0</v>
      </c>
      <c r="J736">
        <v>-79.2</v>
      </c>
      <c r="K736" t="s">
        <v>1741</v>
      </c>
      <c r="L736">
        <v>0</v>
      </c>
    </row>
    <row r="737" spans="1:12" x14ac:dyDescent="0.25">
      <c r="A737">
        <v>2023</v>
      </c>
      <c r="B737" t="s">
        <v>1421</v>
      </c>
      <c r="C737" t="s">
        <v>376</v>
      </c>
      <c r="D737" t="s">
        <v>2</v>
      </c>
      <c r="E737" t="s">
        <v>46</v>
      </c>
      <c r="F737" s="12">
        <f t="shared" si="4"/>
        <v>5.7176470588235295</v>
      </c>
      <c r="G737">
        <v>97.2</v>
      </c>
      <c r="H737">
        <v>-100.2</v>
      </c>
      <c r="I737">
        <v>3.5</v>
      </c>
      <c r="J737">
        <v>-79.2</v>
      </c>
      <c r="K737" t="s">
        <v>1741</v>
      </c>
      <c r="L737">
        <v>0</v>
      </c>
    </row>
    <row r="738" spans="1:12" x14ac:dyDescent="0.25">
      <c r="A738">
        <v>2023</v>
      </c>
      <c r="B738" t="s">
        <v>1422</v>
      </c>
      <c r="C738" t="s">
        <v>364</v>
      </c>
      <c r="D738" t="s">
        <v>2</v>
      </c>
      <c r="E738" t="s">
        <v>68</v>
      </c>
      <c r="F738" s="12">
        <f t="shared" si="4"/>
        <v>5.5117647058823529</v>
      </c>
      <c r="G738">
        <v>93.7</v>
      </c>
      <c r="H738">
        <v>-103.7</v>
      </c>
      <c r="I738">
        <v>0.40000000000000568</v>
      </c>
      <c r="J738">
        <v>-82.7</v>
      </c>
      <c r="K738" t="s">
        <v>1741</v>
      </c>
      <c r="L738">
        <v>0</v>
      </c>
    </row>
    <row r="739" spans="1:12" x14ac:dyDescent="0.25">
      <c r="A739">
        <v>2023</v>
      </c>
      <c r="B739" t="s">
        <v>1423</v>
      </c>
      <c r="C739" t="s">
        <v>369</v>
      </c>
      <c r="D739" t="s">
        <v>2</v>
      </c>
      <c r="E739" t="s">
        <v>91</v>
      </c>
      <c r="F739" s="12">
        <f t="shared" si="4"/>
        <v>5.4882352941176471</v>
      </c>
      <c r="G739">
        <v>93.3</v>
      </c>
      <c r="H739">
        <v>-104.10000000000001</v>
      </c>
      <c r="I739">
        <v>4.7000000000000028</v>
      </c>
      <c r="J739">
        <v>-83.100000000000009</v>
      </c>
      <c r="K739" t="s">
        <v>1741</v>
      </c>
      <c r="L739">
        <v>0</v>
      </c>
    </row>
    <row r="740" spans="1:12" x14ac:dyDescent="0.25">
      <c r="A740">
        <v>2023</v>
      </c>
      <c r="B740" t="s">
        <v>1425</v>
      </c>
      <c r="C740" t="s">
        <v>353</v>
      </c>
      <c r="D740" t="s">
        <v>2</v>
      </c>
      <c r="E740" t="s">
        <v>70</v>
      </c>
      <c r="F740" s="12">
        <f t="shared" si="4"/>
        <v>5.2117647058823522</v>
      </c>
      <c r="G740">
        <v>88.6</v>
      </c>
      <c r="H740">
        <v>-108.80000000000001</v>
      </c>
      <c r="I740">
        <v>0.59999999999999432</v>
      </c>
      <c r="J740">
        <v>-87.800000000000011</v>
      </c>
      <c r="K740" t="s">
        <v>1741</v>
      </c>
      <c r="L740">
        <v>0</v>
      </c>
    </row>
    <row r="741" spans="1:12" x14ac:dyDescent="0.25">
      <c r="A741">
        <v>2023</v>
      </c>
      <c r="B741" t="s">
        <v>1426</v>
      </c>
      <c r="C741" t="s">
        <v>380</v>
      </c>
      <c r="D741" t="s">
        <v>2</v>
      </c>
      <c r="E741" t="s">
        <v>24</v>
      </c>
      <c r="F741" s="12">
        <f t="shared" si="4"/>
        <v>5.1764705882352944</v>
      </c>
      <c r="G741">
        <v>88</v>
      </c>
      <c r="H741">
        <v>-109.4</v>
      </c>
      <c r="I741">
        <v>0.29999999999999716</v>
      </c>
      <c r="J741">
        <v>-88.4</v>
      </c>
      <c r="K741" t="s">
        <v>1741</v>
      </c>
      <c r="L741">
        <v>0</v>
      </c>
    </row>
    <row r="742" spans="1:12" x14ac:dyDescent="0.25">
      <c r="A742">
        <v>2023</v>
      </c>
      <c r="B742" t="s">
        <v>1428</v>
      </c>
      <c r="C742" t="s">
        <v>366</v>
      </c>
      <c r="D742" t="s">
        <v>2</v>
      </c>
      <c r="E742" t="s">
        <v>32</v>
      </c>
      <c r="F742" s="12">
        <f t="shared" si="4"/>
        <v>5.158823529411765</v>
      </c>
      <c r="G742">
        <v>87.7</v>
      </c>
      <c r="H742">
        <v>-109.7</v>
      </c>
      <c r="I742">
        <v>0</v>
      </c>
      <c r="J742">
        <v>-88.7</v>
      </c>
      <c r="K742" t="s">
        <v>1741</v>
      </c>
      <c r="L742">
        <v>0</v>
      </c>
    </row>
    <row r="743" spans="1:12" x14ac:dyDescent="0.25">
      <c r="A743">
        <v>2023</v>
      </c>
      <c r="B743" t="s">
        <v>1427</v>
      </c>
      <c r="C743" t="s">
        <v>384</v>
      </c>
      <c r="D743" t="s">
        <v>2</v>
      </c>
      <c r="E743" t="s">
        <v>38</v>
      </c>
      <c r="F743" s="12">
        <f t="shared" si="4"/>
        <v>5.158823529411765</v>
      </c>
      <c r="G743">
        <v>87.7</v>
      </c>
      <c r="H743">
        <v>-109.7</v>
      </c>
      <c r="I743">
        <v>1.1000000000000085</v>
      </c>
      <c r="J743">
        <v>-88.7</v>
      </c>
      <c r="K743" t="s">
        <v>1741</v>
      </c>
      <c r="L743">
        <v>0</v>
      </c>
    </row>
    <row r="744" spans="1:12" x14ac:dyDescent="0.25">
      <c r="A744">
        <v>2023</v>
      </c>
      <c r="B744" t="s">
        <v>1429</v>
      </c>
      <c r="C744" t="s">
        <v>382</v>
      </c>
      <c r="D744" t="s">
        <v>2</v>
      </c>
      <c r="E744" t="s">
        <v>38</v>
      </c>
      <c r="F744" s="12">
        <f t="shared" si="4"/>
        <v>5.0941176470588232</v>
      </c>
      <c r="G744">
        <v>86.6</v>
      </c>
      <c r="H744">
        <v>-110.80000000000001</v>
      </c>
      <c r="I744">
        <v>0.39999999999999147</v>
      </c>
      <c r="J744">
        <v>-89.800000000000011</v>
      </c>
      <c r="K744" t="s">
        <v>1741</v>
      </c>
      <c r="L744">
        <v>0</v>
      </c>
    </row>
    <row r="745" spans="1:12" x14ac:dyDescent="0.25">
      <c r="A745">
        <v>2023</v>
      </c>
      <c r="B745" t="s">
        <v>1430</v>
      </c>
      <c r="C745" t="s">
        <v>360</v>
      </c>
      <c r="D745" t="s">
        <v>2</v>
      </c>
      <c r="E745" t="s">
        <v>30</v>
      </c>
      <c r="F745" s="12">
        <f t="shared" si="4"/>
        <v>5.0705882352941174</v>
      </c>
      <c r="G745">
        <v>86.2</v>
      </c>
      <c r="H745">
        <v>-111.2</v>
      </c>
      <c r="I745">
        <v>1</v>
      </c>
      <c r="J745">
        <v>-90.2</v>
      </c>
      <c r="K745" t="s">
        <v>1741</v>
      </c>
      <c r="L745">
        <v>0</v>
      </c>
    </row>
    <row r="746" spans="1:12" x14ac:dyDescent="0.25">
      <c r="A746">
        <v>2023</v>
      </c>
      <c r="B746" t="s">
        <v>1431</v>
      </c>
      <c r="C746" t="s">
        <v>395</v>
      </c>
      <c r="D746" t="s">
        <v>2</v>
      </c>
      <c r="E746" t="s">
        <v>66</v>
      </c>
      <c r="F746" s="12">
        <f t="shared" si="4"/>
        <v>5.0117647058823529</v>
      </c>
      <c r="G746">
        <v>85.2</v>
      </c>
      <c r="H746">
        <v>-112.2</v>
      </c>
      <c r="I746">
        <v>2.4000000000000057</v>
      </c>
      <c r="J746">
        <v>-91.2</v>
      </c>
      <c r="K746" t="s">
        <v>1741</v>
      </c>
      <c r="L746">
        <v>0</v>
      </c>
    </row>
    <row r="747" spans="1:12" x14ac:dyDescent="0.25">
      <c r="A747">
        <v>2023</v>
      </c>
      <c r="B747" t="s">
        <v>1433</v>
      </c>
      <c r="C747" t="s">
        <v>357</v>
      </c>
      <c r="D747" t="s">
        <v>2</v>
      </c>
      <c r="E747" t="s">
        <v>30</v>
      </c>
      <c r="F747" s="12">
        <f t="shared" si="4"/>
        <v>4.8705882352941172</v>
      </c>
      <c r="G747">
        <v>82.8</v>
      </c>
      <c r="H747">
        <v>-114.60000000000001</v>
      </c>
      <c r="I747">
        <v>9.2000000000000028</v>
      </c>
      <c r="J747">
        <v>-93.600000000000009</v>
      </c>
      <c r="K747" t="s">
        <v>1741</v>
      </c>
      <c r="L747">
        <v>0</v>
      </c>
    </row>
    <row r="748" spans="1:12" x14ac:dyDescent="0.25">
      <c r="A748">
        <v>2023</v>
      </c>
      <c r="B748" t="s">
        <v>1434</v>
      </c>
      <c r="C748" t="s">
        <v>439</v>
      </c>
      <c r="D748" t="s">
        <v>2</v>
      </c>
      <c r="E748" t="s">
        <v>16</v>
      </c>
      <c r="F748" s="12">
        <f t="shared" si="4"/>
        <v>4.3294117647058821</v>
      </c>
      <c r="G748">
        <v>73.599999999999994</v>
      </c>
      <c r="H748">
        <v>-123.80000000000001</v>
      </c>
      <c r="I748">
        <v>1.2999999999999972</v>
      </c>
      <c r="J748">
        <v>-102.80000000000001</v>
      </c>
      <c r="K748" t="s">
        <v>1741</v>
      </c>
      <c r="L748">
        <v>0</v>
      </c>
    </row>
    <row r="749" spans="1:12" x14ac:dyDescent="0.25">
      <c r="A749">
        <v>2023</v>
      </c>
      <c r="B749" t="s">
        <v>1435</v>
      </c>
      <c r="C749" t="s">
        <v>350</v>
      </c>
      <c r="D749" t="s">
        <v>2</v>
      </c>
      <c r="E749" t="s">
        <v>34</v>
      </c>
      <c r="F749" s="12">
        <f t="shared" si="4"/>
        <v>4.2529411764705882</v>
      </c>
      <c r="G749">
        <v>72.3</v>
      </c>
      <c r="H749">
        <v>-125.10000000000001</v>
      </c>
      <c r="I749">
        <v>0.5</v>
      </c>
      <c r="J749">
        <v>-104.10000000000001</v>
      </c>
      <c r="K749" t="s">
        <v>1741</v>
      </c>
      <c r="L749">
        <v>0</v>
      </c>
    </row>
    <row r="750" spans="1:12" x14ac:dyDescent="0.25">
      <c r="A750">
        <v>2023</v>
      </c>
      <c r="B750" t="s">
        <v>1436</v>
      </c>
      <c r="C750" t="s">
        <v>426</v>
      </c>
      <c r="D750" t="s">
        <v>2</v>
      </c>
      <c r="E750" t="s">
        <v>30</v>
      </c>
      <c r="F750" s="12">
        <f t="shared" si="4"/>
        <v>4.223529411764706</v>
      </c>
      <c r="G750">
        <v>71.8</v>
      </c>
      <c r="H750">
        <v>-125.60000000000001</v>
      </c>
      <c r="I750">
        <v>0.5</v>
      </c>
      <c r="J750">
        <v>-104.60000000000001</v>
      </c>
      <c r="K750" t="s">
        <v>1741</v>
      </c>
      <c r="L750">
        <v>0</v>
      </c>
    </row>
    <row r="751" spans="1:12" x14ac:dyDescent="0.25">
      <c r="A751">
        <v>2023</v>
      </c>
      <c r="B751" t="s">
        <v>1437</v>
      </c>
      <c r="C751" t="s">
        <v>390</v>
      </c>
      <c r="D751" t="s">
        <v>2</v>
      </c>
      <c r="E751" t="s">
        <v>57</v>
      </c>
      <c r="F751" s="12">
        <f t="shared" si="4"/>
        <v>4.1941176470588237</v>
      </c>
      <c r="G751">
        <v>71.3</v>
      </c>
      <c r="H751">
        <v>-126.10000000000001</v>
      </c>
      <c r="I751">
        <v>9.9999999999994316E-2</v>
      </c>
      <c r="J751">
        <v>-105.10000000000001</v>
      </c>
      <c r="K751" t="s">
        <v>1741</v>
      </c>
      <c r="L751">
        <v>0</v>
      </c>
    </row>
    <row r="752" spans="1:12" x14ac:dyDescent="0.25">
      <c r="A752">
        <v>2023</v>
      </c>
      <c r="B752" t="s">
        <v>1438</v>
      </c>
      <c r="C752" t="s">
        <v>409</v>
      </c>
      <c r="D752" t="s">
        <v>2</v>
      </c>
      <c r="E752" t="s">
        <v>57</v>
      </c>
      <c r="F752" s="12">
        <f t="shared" si="4"/>
        <v>4.1882352941176473</v>
      </c>
      <c r="G752">
        <v>71.2</v>
      </c>
      <c r="H752">
        <v>-126.2</v>
      </c>
      <c r="I752">
        <v>2.2999999999999972</v>
      </c>
      <c r="J752">
        <v>-105.2</v>
      </c>
      <c r="K752" t="s">
        <v>1741</v>
      </c>
      <c r="L752">
        <v>0</v>
      </c>
    </row>
    <row r="753" spans="1:12" x14ac:dyDescent="0.25">
      <c r="A753">
        <v>2023</v>
      </c>
      <c r="B753" t="s">
        <v>1439</v>
      </c>
      <c r="C753" t="s">
        <v>400</v>
      </c>
      <c r="D753" t="s">
        <v>2</v>
      </c>
      <c r="E753" t="s">
        <v>73</v>
      </c>
      <c r="F753" s="12">
        <f t="shared" si="4"/>
        <v>4.0529411764705889</v>
      </c>
      <c r="G753">
        <v>68.900000000000006</v>
      </c>
      <c r="H753">
        <v>-128.5</v>
      </c>
      <c r="I753">
        <v>1.2000000000000028</v>
      </c>
      <c r="J753">
        <v>-107.5</v>
      </c>
      <c r="K753" t="s">
        <v>1741</v>
      </c>
      <c r="L753">
        <v>0</v>
      </c>
    </row>
    <row r="754" spans="1:12" x14ac:dyDescent="0.25">
      <c r="A754">
        <v>2023</v>
      </c>
      <c r="B754" t="s">
        <v>1440</v>
      </c>
      <c r="C754" t="s">
        <v>391</v>
      </c>
      <c r="D754" t="s">
        <v>2</v>
      </c>
      <c r="E754" t="s">
        <v>64</v>
      </c>
      <c r="F754" s="12">
        <f t="shared" si="4"/>
        <v>3.9823529411764707</v>
      </c>
      <c r="G754">
        <v>67.7</v>
      </c>
      <c r="H754">
        <v>-129.69999999999999</v>
      </c>
      <c r="I754">
        <v>0.20000000000000284</v>
      </c>
      <c r="J754">
        <v>-108.7</v>
      </c>
      <c r="K754" t="s">
        <v>1741</v>
      </c>
      <c r="L754">
        <v>0</v>
      </c>
    </row>
    <row r="755" spans="1:12" x14ac:dyDescent="0.25">
      <c r="A755">
        <v>2023</v>
      </c>
      <c r="B755" t="s">
        <v>1441</v>
      </c>
      <c r="C755" t="s">
        <v>375</v>
      </c>
      <c r="D755" t="s">
        <v>2</v>
      </c>
      <c r="E755" t="s">
        <v>50</v>
      </c>
      <c r="F755" s="12">
        <f t="shared" si="4"/>
        <v>3.9705882352941178</v>
      </c>
      <c r="G755">
        <v>67.5</v>
      </c>
      <c r="H755">
        <v>-129.9</v>
      </c>
      <c r="I755">
        <v>0</v>
      </c>
      <c r="J755">
        <v>-108.9</v>
      </c>
      <c r="K755" t="s">
        <v>1741</v>
      </c>
      <c r="L755">
        <v>0</v>
      </c>
    </row>
    <row r="756" spans="1:12" x14ac:dyDescent="0.25">
      <c r="A756">
        <v>2023</v>
      </c>
      <c r="B756" t="s">
        <v>1442</v>
      </c>
      <c r="C756" t="s">
        <v>378</v>
      </c>
      <c r="D756" t="s">
        <v>2</v>
      </c>
      <c r="E756" t="s">
        <v>32</v>
      </c>
      <c r="F756" s="12">
        <f t="shared" si="4"/>
        <v>3.9705882352941178</v>
      </c>
      <c r="G756">
        <v>67.5</v>
      </c>
      <c r="H756">
        <v>-129.9</v>
      </c>
      <c r="I756">
        <v>6</v>
      </c>
      <c r="J756">
        <v>-108.9</v>
      </c>
      <c r="K756" t="s">
        <v>1741</v>
      </c>
      <c r="L756">
        <v>0</v>
      </c>
    </row>
    <row r="757" spans="1:12" x14ac:dyDescent="0.25">
      <c r="A757">
        <v>2023</v>
      </c>
      <c r="B757" t="s">
        <v>1446</v>
      </c>
      <c r="C757" t="s">
        <v>393</v>
      </c>
      <c r="D757" t="s">
        <v>2</v>
      </c>
      <c r="E757" t="s">
        <v>55</v>
      </c>
      <c r="F757" s="12">
        <f t="shared" si="4"/>
        <v>3.6176470588235294</v>
      </c>
      <c r="G757">
        <v>61.5</v>
      </c>
      <c r="H757">
        <v>-135.9</v>
      </c>
      <c r="I757">
        <v>1.8999999999999986</v>
      </c>
      <c r="J757">
        <v>-114.9</v>
      </c>
      <c r="K757" t="s">
        <v>1741</v>
      </c>
      <c r="L757">
        <v>0</v>
      </c>
    </row>
    <row r="758" spans="1:12" x14ac:dyDescent="0.25">
      <c r="A758">
        <v>2023</v>
      </c>
      <c r="B758" t="s">
        <v>1447</v>
      </c>
      <c r="C758" t="s">
        <v>442</v>
      </c>
      <c r="D758" t="s">
        <v>2</v>
      </c>
      <c r="E758" t="s">
        <v>30</v>
      </c>
      <c r="F758" s="12">
        <f t="shared" si="4"/>
        <v>3.5058823529411764</v>
      </c>
      <c r="G758">
        <v>59.6</v>
      </c>
      <c r="H758">
        <v>-137.80000000000001</v>
      </c>
      <c r="I758">
        <v>0.10000000000000142</v>
      </c>
      <c r="J758">
        <v>-116.80000000000001</v>
      </c>
      <c r="K758" t="s">
        <v>1741</v>
      </c>
      <c r="L758">
        <v>0</v>
      </c>
    </row>
    <row r="759" spans="1:12" x14ac:dyDescent="0.25">
      <c r="A759">
        <v>2023</v>
      </c>
      <c r="B759" t="s">
        <v>1448</v>
      </c>
      <c r="C759" t="s">
        <v>410</v>
      </c>
      <c r="D759" t="s">
        <v>2</v>
      </c>
      <c r="E759" t="s">
        <v>73</v>
      </c>
      <c r="F759" s="12">
        <f t="shared" si="4"/>
        <v>3.5</v>
      </c>
      <c r="G759">
        <v>59.5</v>
      </c>
      <c r="H759">
        <v>-137.9</v>
      </c>
      <c r="I759">
        <v>0.60000000000000142</v>
      </c>
      <c r="J759">
        <v>-116.9</v>
      </c>
      <c r="K759" t="s">
        <v>1741</v>
      </c>
      <c r="L759">
        <v>0</v>
      </c>
    </row>
    <row r="760" spans="1:12" x14ac:dyDescent="0.25">
      <c r="A760">
        <v>2023</v>
      </c>
      <c r="B760" t="s">
        <v>1449</v>
      </c>
      <c r="C760" t="s">
        <v>424</v>
      </c>
      <c r="D760" t="s">
        <v>2</v>
      </c>
      <c r="E760" t="s">
        <v>42</v>
      </c>
      <c r="F760" s="12">
        <f t="shared" si="4"/>
        <v>3.4647058823529413</v>
      </c>
      <c r="G760">
        <v>58.9</v>
      </c>
      <c r="H760">
        <v>-138.5</v>
      </c>
      <c r="I760">
        <v>4.2999999999999972</v>
      </c>
      <c r="J760">
        <v>-117.5</v>
      </c>
      <c r="K760" t="s">
        <v>1741</v>
      </c>
      <c r="L760">
        <v>0</v>
      </c>
    </row>
    <row r="761" spans="1:12" x14ac:dyDescent="0.25">
      <c r="A761">
        <v>2023</v>
      </c>
      <c r="B761" t="s">
        <v>1454</v>
      </c>
      <c r="C761" t="s">
        <v>361</v>
      </c>
      <c r="D761" t="s">
        <v>2</v>
      </c>
      <c r="E761" t="s">
        <v>13</v>
      </c>
      <c r="F761" s="12">
        <f t="shared" si="4"/>
        <v>3.2117647058823531</v>
      </c>
      <c r="G761">
        <v>54.6</v>
      </c>
      <c r="H761">
        <v>-142.80000000000001</v>
      </c>
      <c r="I761">
        <v>0.89999999999999858</v>
      </c>
      <c r="J761">
        <v>-121.80000000000001</v>
      </c>
      <c r="K761" t="s">
        <v>1741</v>
      </c>
      <c r="L761">
        <v>0</v>
      </c>
    </row>
    <row r="762" spans="1:12" x14ac:dyDescent="0.25">
      <c r="A762">
        <v>2023</v>
      </c>
      <c r="B762" t="s">
        <v>1455</v>
      </c>
      <c r="C762" t="s">
        <v>363</v>
      </c>
      <c r="D762" t="s">
        <v>2</v>
      </c>
      <c r="E762" t="s">
        <v>91</v>
      </c>
      <c r="F762" s="12">
        <f t="shared" si="4"/>
        <v>3.158823529411765</v>
      </c>
      <c r="G762">
        <v>53.7</v>
      </c>
      <c r="H762">
        <v>-143.69999999999999</v>
      </c>
      <c r="I762">
        <v>0.40000000000000568</v>
      </c>
      <c r="J762">
        <v>-122.7</v>
      </c>
      <c r="K762" t="s">
        <v>1741</v>
      </c>
      <c r="L762">
        <v>0</v>
      </c>
    </row>
    <row r="763" spans="1:12" x14ac:dyDescent="0.25">
      <c r="A763">
        <v>2023</v>
      </c>
      <c r="B763" t="s">
        <v>1456</v>
      </c>
      <c r="C763" t="s">
        <v>417</v>
      </c>
      <c r="D763" t="s">
        <v>2</v>
      </c>
      <c r="E763" t="s">
        <v>42</v>
      </c>
      <c r="F763" s="12">
        <f t="shared" si="4"/>
        <v>3.1352941176470588</v>
      </c>
      <c r="G763">
        <v>53.3</v>
      </c>
      <c r="H763">
        <v>-144.10000000000002</v>
      </c>
      <c r="I763">
        <v>1.1999999999999957</v>
      </c>
      <c r="J763">
        <v>-123.10000000000001</v>
      </c>
      <c r="K763" t="s">
        <v>1741</v>
      </c>
      <c r="L763">
        <v>0</v>
      </c>
    </row>
    <row r="764" spans="1:12" x14ac:dyDescent="0.25">
      <c r="A764">
        <v>2023</v>
      </c>
      <c r="B764" t="s">
        <v>1457</v>
      </c>
      <c r="C764" t="s">
        <v>433</v>
      </c>
      <c r="D764" t="s">
        <v>2</v>
      </c>
      <c r="E764" t="s">
        <v>91</v>
      </c>
      <c r="F764" s="12">
        <f t="shared" si="4"/>
        <v>3.0647058823529414</v>
      </c>
      <c r="G764">
        <v>52.1</v>
      </c>
      <c r="H764">
        <v>-145.30000000000001</v>
      </c>
      <c r="I764">
        <v>0.10000000000000142</v>
      </c>
      <c r="J764">
        <v>-124.30000000000001</v>
      </c>
      <c r="K764" t="s">
        <v>1741</v>
      </c>
      <c r="L764">
        <v>0</v>
      </c>
    </row>
    <row r="765" spans="1:12" x14ac:dyDescent="0.25">
      <c r="A765">
        <v>2023</v>
      </c>
      <c r="B765" t="s">
        <v>1458</v>
      </c>
      <c r="C765" t="s">
        <v>405</v>
      </c>
      <c r="D765" t="s">
        <v>2</v>
      </c>
      <c r="E765" t="s">
        <v>55</v>
      </c>
      <c r="F765" s="12">
        <f t="shared" si="4"/>
        <v>3.0588235294117645</v>
      </c>
      <c r="G765">
        <v>52</v>
      </c>
      <c r="H765">
        <v>-145.4</v>
      </c>
      <c r="I765">
        <v>2.8999999999999986</v>
      </c>
      <c r="J765">
        <v>-124.4</v>
      </c>
      <c r="K765" t="s">
        <v>1741</v>
      </c>
      <c r="L765">
        <v>0</v>
      </c>
    </row>
    <row r="766" spans="1:12" x14ac:dyDescent="0.25">
      <c r="A766">
        <v>2023</v>
      </c>
      <c r="B766" t="s">
        <v>1459</v>
      </c>
      <c r="C766" t="s">
        <v>396</v>
      </c>
      <c r="D766" t="s">
        <v>2</v>
      </c>
      <c r="E766" t="s">
        <v>18</v>
      </c>
      <c r="F766" s="12">
        <f t="shared" si="4"/>
        <v>2.888235294117647</v>
      </c>
      <c r="G766">
        <v>49.1</v>
      </c>
      <c r="H766">
        <v>-148.30000000000001</v>
      </c>
      <c r="I766">
        <v>3.2000000000000028</v>
      </c>
      <c r="J766">
        <v>-127.30000000000001</v>
      </c>
      <c r="K766" t="s">
        <v>1741</v>
      </c>
      <c r="L766">
        <v>0</v>
      </c>
    </row>
    <row r="767" spans="1:12" x14ac:dyDescent="0.25">
      <c r="A767">
        <v>2023</v>
      </c>
      <c r="B767" t="s">
        <v>1460</v>
      </c>
      <c r="C767" t="s">
        <v>399</v>
      </c>
      <c r="D767" t="s">
        <v>2</v>
      </c>
      <c r="E767" t="s">
        <v>75</v>
      </c>
      <c r="F767" s="12">
        <f t="shared" si="4"/>
        <v>2.6999999999999997</v>
      </c>
      <c r="G767">
        <v>45.9</v>
      </c>
      <c r="H767">
        <v>-151.5</v>
      </c>
      <c r="I767">
        <v>0.69999999999999574</v>
      </c>
      <c r="J767">
        <v>-130.5</v>
      </c>
      <c r="K767" t="s">
        <v>1741</v>
      </c>
      <c r="L767">
        <v>0</v>
      </c>
    </row>
    <row r="768" spans="1:12" x14ac:dyDescent="0.25">
      <c r="A768">
        <v>2023</v>
      </c>
      <c r="B768" t="s">
        <v>1461</v>
      </c>
      <c r="C768" t="s">
        <v>370</v>
      </c>
      <c r="D768" t="s">
        <v>2</v>
      </c>
      <c r="E768" t="s">
        <v>64</v>
      </c>
      <c r="F768" s="12">
        <f t="shared" si="4"/>
        <v>2.658823529411765</v>
      </c>
      <c r="G768">
        <v>45.2</v>
      </c>
      <c r="H768">
        <v>-152.19999999999999</v>
      </c>
      <c r="I768">
        <v>4.1000000000000014</v>
      </c>
      <c r="J768">
        <v>-131.19999999999999</v>
      </c>
      <c r="K768" t="s">
        <v>1741</v>
      </c>
      <c r="L768">
        <v>0</v>
      </c>
    </row>
    <row r="769" spans="1:12" x14ac:dyDescent="0.25">
      <c r="A769">
        <v>2023</v>
      </c>
      <c r="B769" t="s">
        <v>1462</v>
      </c>
      <c r="C769" t="s">
        <v>368</v>
      </c>
      <c r="D769" t="s">
        <v>2</v>
      </c>
      <c r="E769" t="s">
        <v>32</v>
      </c>
      <c r="F769" s="12">
        <f t="shared" si="4"/>
        <v>2.4176470588235297</v>
      </c>
      <c r="G769">
        <v>41.1</v>
      </c>
      <c r="H769">
        <v>-156.30000000000001</v>
      </c>
      <c r="I769">
        <v>1.3000000000000043</v>
      </c>
      <c r="J769">
        <v>-135.30000000000001</v>
      </c>
      <c r="K769" t="s">
        <v>1741</v>
      </c>
      <c r="L769">
        <v>0</v>
      </c>
    </row>
    <row r="770" spans="1:12" x14ac:dyDescent="0.25">
      <c r="A770">
        <v>2023</v>
      </c>
      <c r="B770" t="s">
        <v>1464</v>
      </c>
      <c r="C770" t="s">
        <v>386</v>
      </c>
      <c r="D770" t="s">
        <v>2</v>
      </c>
      <c r="E770" t="s">
        <v>73</v>
      </c>
      <c r="F770" s="12">
        <f t="shared" si="4"/>
        <v>2.341176470588235</v>
      </c>
      <c r="G770">
        <v>39.799999999999997</v>
      </c>
      <c r="H770">
        <v>-157.60000000000002</v>
      </c>
      <c r="I770">
        <v>1.0999999999999943</v>
      </c>
      <c r="J770">
        <v>-136.60000000000002</v>
      </c>
      <c r="K770" t="s">
        <v>1741</v>
      </c>
      <c r="L770">
        <v>0</v>
      </c>
    </row>
    <row r="771" spans="1:12" x14ac:dyDescent="0.25">
      <c r="A771">
        <v>2023</v>
      </c>
      <c r="B771" t="s">
        <v>1465</v>
      </c>
      <c r="C771" t="s">
        <v>438</v>
      </c>
      <c r="D771" t="s">
        <v>2</v>
      </c>
      <c r="E771" t="s">
        <v>44</v>
      </c>
      <c r="F771" s="12">
        <f t="shared" si="4"/>
        <v>2.2764705882352945</v>
      </c>
      <c r="G771">
        <v>38.700000000000003</v>
      </c>
      <c r="H771">
        <v>-158.69999999999999</v>
      </c>
      <c r="I771">
        <v>1.4000000000000057</v>
      </c>
      <c r="J771">
        <v>-137.69999999999999</v>
      </c>
      <c r="K771" t="s">
        <v>1741</v>
      </c>
      <c r="L771">
        <v>0</v>
      </c>
    </row>
    <row r="772" spans="1:12" x14ac:dyDescent="0.25">
      <c r="A772">
        <v>2023</v>
      </c>
      <c r="B772" t="s">
        <v>1466</v>
      </c>
      <c r="C772" t="s">
        <v>371</v>
      </c>
      <c r="D772" t="s">
        <v>2</v>
      </c>
      <c r="E772" t="s">
        <v>18</v>
      </c>
      <c r="F772" s="12">
        <f t="shared" si="4"/>
        <v>2.1941176470588233</v>
      </c>
      <c r="G772">
        <v>37.299999999999997</v>
      </c>
      <c r="H772">
        <v>-160.10000000000002</v>
      </c>
      <c r="I772">
        <v>1.7999999999999972</v>
      </c>
      <c r="J772">
        <v>-139.10000000000002</v>
      </c>
      <c r="K772" t="s">
        <v>1741</v>
      </c>
      <c r="L772">
        <v>0</v>
      </c>
    </row>
    <row r="773" spans="1:12" x14ac:dyDescent="0.25">
      <c r="A773">
        <v>2023</v>
      </c>
      <c r="B773" t="s">
        <v>1468</v>
      </c>
      <c r="C773" t="s">
        <v>394</v>
      </c>
      <c r="D773" t="s">
        <v>2</v>
      </c>
      <c r="E773" t="s">
        <v>16</v>
      </c>
      <c r="F773" s="12">
        <f t="shared" si="4"/>
        <v>2.0882352941176472</v>
      </c>
      <c r="G773">
        <v>35.5</v>
      </c>
      <c r="H773">
        <v>-161.9</v>
      </c>
      <c r="I773">
        <v>0</v>
      </c>
      <c r="J773">
        <v>-140.9</v>
      </c>
      <c r="K773" t="s">
        <v>1741</v>
      </c>
      <c r="L773">
        <v>0</v>
      </c>
    </row>
    <row r="774" spans="1:12" x14ac:dyDescent="0.25">
      <c r="A774">
        <v>2023</v>
      </c>
      <c r="B774" t="s">
        <v>1467</v>
      </c>
      <c r="C774" t="s">
        <v>479</v>
      </c>
      <c r="D774" t="s">
        <v>2</v>
      </c>
      <c r="E774" t="s">
        <v>64</v>
      </c>
      <c r="F774" s="12">
        <f t="shared" si="4"/>
        <v>2.0882352941176472</v>
      </c>
      <c r="G774">
        <v>35.5</v>
      </c>
      <c r="H774">
        <v>-161.9</v>
      </c>
      <c r="I774">
        <v>0.79999999999999716</v>
      </c>
      <c r="J774">
        <v>-140.9</v>
      </c>
      <c r="K774" t="s">
        <v>1741</v>
      </c>
      <c r="L774">
        <v>0</v>
      </c>
    </row>
    <row r="775" spans="1:12" x14ac:dyDescent="0.25">
      <c r="A775">
        <v>2023</v>
      </c>
      <c r="B775" t="s">
        <v>1470</v>
      </c>
      <c r="C775" t="s">
        <v>401</v>
      </c>
      <c r="D775" t="s">
        <v>2</v>
      </c>
      <c r="E775" t="s">
        <v>38</v>
      </c>
      <c r="F775" s="12">
        <f t="shared" si="4"/>
        <v>2.0411764705882356</v>
      </c>
      <c r="G775">
        <v>34.700000000000003</v>
      </c>
      <c r="H775">
        <v>-162.69999999999999</v>
      </c>
      <c r="I775">
        <v>0.60000000000000142</v>
      </c>
      <c r="J775">
        <v>-141.69999999999999</v>
      </c>
      <c r="K775" t="s">
        <v>1741</v>
      </c>
      <c r="L775">
        <v>0</v>
      </c>
    </row>
    <row r="776" spans="1:12" x14ac:dyDescent="0.25">
      <c r="A776">
        <v>2023</v>
      </c>
      <c r="B776" t="s">
        <v>1471</v>
      </c>
      <c r="C776" t="s">
        <v>403</v>
      </c>
      <c r="D776" t="s">
        <v>2</v>
      </c>
      <c r="E776" t="s">
        <v>28</v>
      </c>
      <c r="F776" s="12">
        <f t="shared" si="4"/>
        <v>2.0058823529411764</v>
      </c>
      <c r="G776">
        <v>34.1</v>
      </c>
      <c r="H776">
        <v>-163.30000000000001</v>
      </c>
      <c r="I776">
        <v>1.6000000000000014</v>
      </c>
      <c r="J776">
        <v>-142.30000000000001</v>
      </c>
      <c r="K776" t="s">
        <v>1741</v>
      </c>
      <c r="L776">
        <v>0</v>
      </c>
    </row>
    <row r="777" spans="1:12" x14ac:dyDescent="0.25">
      <c r="A777">
        <v>2023</v>
      </c>
      <c r="B777" t="s">
        <v>1474</v>
      </c>
      <c r="C777" t="s">
        <v>451</v>
      </c>
      <c r="D777" t="s">
        <v>2</v>
      </c>
      <c r="E777" t="s">
        <v>42</v>
      </c>
      <c r="F777" s="12">
        <f t="shared" si="4"/>
        <v>1.911764705882353</v>
      </c>
      <c r="G777">
        <v>32.5</v>
      </c>
      <c r="H777">
        <v>-164.9</v>
      </c>
      <c r="I777">
        <v>0.20000000000000284</v>
      </c>
      <c r="J777">
        <v>-143.9</v>
      </c>
      <c r="K777" t="s">
        <v>1741</v>
      </c>
      <c r="L777">
        <v>0</v>
      </c>
    </row>
    <row r="778" spans="1:12" x14ac:dyDescent="0.25">
      <c r="A778">
        <v>2023</v>
      </c>
      <c r="B778" t="s">
        <v>1475</v>
      </c>
      <c r="C778" t="s">
        <v>388</v>
      </c>
      <c r="D778" t="s">
        <v>2</v>
      </c>
      <c r="E778" t="s">
        <v>78</v>
      </c>
      <c r="F778" s="12">
        <f t="shared" si="4"/>
        <v>1.9</v>
      </c>
      <c r="G778">
        <v>32.299999999999997</v>
      </c>
      <c r="H778">
        <v>-165.10000000000002</v>
      </c>
      <c r="I778">
        <v>0.69999999999999574</v>
      </c>
      <c r="J778">
        <v>-144.10000000000002</v>
      </c>
      <c r="K778" t="s">
        <v>1741</v>
      </c>
      <c r="L778">
        <v>0</v>
      </c>
    </row>
    <row r="779" spans="1:12" x14ac:dyDescent="0.25">
      <c r="A779">
        <v>2023</v>
      </c>
      <c r="B779" t="s">
        <v>1476</v>
      </c>
      <c r="C779" t="s">
        <v>367</v>
      </c>
      <c r="D779" t="s">
        <v>2</v>
      </c>
      <c r="E779" t="s">
        <v>53</v>
      </c>
      <c r="F779" s="12">
        <f t="shared" si="4"/>
        <v>1.8588235294117648</v>
      </c>
      <c r="G779">
        <v>31.6</v>
      </c>
      <c r="H779">
        <v>-165.8</v>
      </c>
      <c r="I779">
        <v>0.90000000000000213</v>
      </c>
      <c r="J779">
        <v>-144.80000000000001</v>
      </c>
      <c r="K779" t="s">
        <v>1741</v>
      </c>
      <c r="L779">
        <v>0</v>
      </c>
    </row>
    <row r="780" spans="1:12" x14ac:dyDescent="0.25">
      <c r="A780">
        <v>2023</v>
      </c>
      <c r="B780" t="s">
        <v>1478</v>
      </c>
      <c r="C780" t="s">
        <v>458</v>
      </c>
      <c r="D780" t="s">
        <v>2</v>
      </c>
      <c r="E780" t="s">
        <v>111</v>
      </c>
      <c r="F780" s="12">
        <f t="shared" si="4"/>
        <v>1.8058823529411765</v>
      </c>
      <c r="G780">
        <v>30.7</v>
      </c>
      <c r="H780">
        <v>-166.70000000000002</v>
      </c>
      <c r="I780">
        <v>9.9999999999997868E-2</v>
      </c>
      <c r="J780">
        <v>-145.70000000000002</v>
      </c>
      <c r="K780" t="s">
        <v>1741</v>
      </c>
      <c r="L780">
        <v>0</v>
      </c>
    </row>
    <row r="781" spans="1:12" x14ac:dyDescent="0.25">
      <c r="A781">
        <v>2023</v>
      </c>
      <c r="B781" t="s">
        <v>1479</v>
      </c>
      <c r="C781" t="s">
        <v>500</v>
      </c>
      <c r="D781" t="s">
        <v>2</v>
      </c>
      <c r="E781" t="s">
        <v>22</v>
      </c>
      <c r="F781" s="12">
        <f t="shared" si="4"/>
        <v>1.8</v>
      </c>
      <c r="G781">
        <v>30.6</v>
      </c>
      <c r="H781">
        <v>-166.8</v>
      </c>
      <c r="I781">
        <v>1.2000000000000028</v>
      </c>
      <c r="J781">
        <v>-145.80000000000001</v>
      </c>
      <c r="K781" t="s">
        <v>1741</v>
      </c>
      <c r="L781">
        <v>0</v>
      </c>
    </row>
    <row r="782" spans="1:12" x14ac:dyDescent="0.25">
      <c r="A782">
        <v>2023</v>
      </c>
      <c r="B782" t="s">
        <v>1480</v>
      </c>
      <c r="C782" t="s">
        <v>408</v>
      </c>
      <c r="D782" t="s">
        <v>2</v>
      </c>
      <c r="E782" t="s">
        <v>20</v>
      </c>
      <c r="F782" s="12">
        <f t="shared" si="4"/>
        <v>1.7294117647058822</v>
      </c>
      <c r="G782">
        <v>29.4</v>
      </c>
      <c r="H782">
        <v>-168</v>
      </c>
      <c r="I782">
        <v>0.79999999999999716</v>
      </c>
      <c r="J782">
        <v>-147</v>
      </c>
      <c r="K782" t="s">
        <v>1741</v>
      </c>
      <c r="L782">
        <v>0</v>
      </c>
    </row>
    <row r="783" spans="1:12" x14ac:dyDescent="0.25">
      <c r="A783">
        <v>2023</v>
      </c>
      <c r="B783" t="s">
        <v>1481</v>
      </c>
      <c r="C783" t="s">
        <v>440</v>
      </c>
      <c r="D783" t="s">
        <v>2</v>
      </c>
      <c r="E783" t="s">
        <v>50</v>
      </c>
      <c r="F783" s="12">
        <f t="shared" si="4"/>
        <v>1.6823529411764706</v>
      </c>
      <c r="G783">
        <v>28.6</v>
      </c>
      <c r="H783">
        <v>-168.8</v>
      </c>
      <c r="I783">
        <v>0.5</v>
      </c>
      <c r="J783">
        <v>-147.80000000000001</v>
      </c>
      <c r="K783" t="s">
        <v>1741</v>
      </c>
      <c r="L783">
        <v>0</v>
      </c>
    </row>
    <row r="784" spans="1:12" x14ac:dyDescent="0.25">
      <c r="A784">
        <v>2023</v>
      </c>
      <c r="B784" t="s">
        <v>1482</v>
      </c>
      <c r="C784" t="s">
        <v>477</v>
      </c>
      <c r="D784" t="s">
        <v>2</v>
      </c>
      <c r="E784" t="s">
        <v>68</v>
      </c>
      <c r="F784" s="12">
        <f t="shared" si="4"/>
        <v>1.6529411764705884</v>
      </c>
      <c r="G784">
        <v>28.1</v>
      </c>
      <c r="H784">
        <v>-169.3</v>
      </c>
      <c r="I784">
        <v>0.60000000000000142</v>
      </c>
      <c r="J784">
        <v>-148.30000000000001</v>
      </c>
      <c r="K784" t="s">
        <v>1741</v>
      </c>
      <c r="L784">
        <v>0</v>
      </c>
    </row>
    <row r="785" spans="1:12" x14ac:dyDescent="0.25">
      <c r="A785">
        <v>2023</v>
      </c>
      <c r="B785" t="s">
        <v>1483</v>
      </c>
      <c r="C785" t="s">
        <v>430</v>
      </c>
      <c r="D785" t="s">
        <v>2</v>
      </c>
      <c r="E785" t="s">
        <v>70</v>
      </c>
      <c r="F785" s="12">
        <f t="shared" si="4"/>
        <v>1.6176470588235294</v>
      </c>
      <c r="G785">
        <v>27.5</v>
      </c>
      <c r="H785">
        <v>-169.9</v>
      </c>
      <c r="I785">
        <v>0.5</v>
      </c>
      <c r="J785">
        <v>-148.9</v>
      </c>
      <c r="K785" t="s">
        <v>1741</v>
      </c>
      <c r="L785">
        <v>0</v>
      </c>
    </row>
    <row r="786" spans="1:12" x14ac:dyDescent="0.25">
      <c r="A786">
        <v>2023</v>
      </c>
      <c r="B786" t="s">
        <v>1484</v>
      </c>
      <c r="C786" t="s">
        <v>413</v>
      </c>
      <c r="D786" t="s">
        <v>2</v>
      </c>
      <c r="E786" t="s">
        <v>13</v>
      </c>
      <c r="F786" s="12">
        <f t="shared" si="4"/>
        <v>1.588235294117647</v>
      </c>
      <c r="G786">
        <v>27</v>
      </c>
      <c r="H786">
        <v>-170.4</v>
      </c>
      <c r="I786">
        <v>0.69999999999999929</v>
      </c>
      <c r="J786">
        <v>-149.4</v>
      </c>
      <c r="K786" t="s">
        <v>1741</v>
      </c>
      <c r="L786">
        <v>0</v>
      </c>
    </row>
    <row r="787" spans="1:12" x14ac:dyDescent="0.25">
      <c r="A787">
        <v>2023</v>
      </c>
      <c r="B787" t="s">
        <v>1485</v>
      </c>
      <c r="C787" t="s">
        <v>437</v>
      </c>
      <c r="D787" t="s">
        <v>2</v>
      </c>
      <c r="E787" t="s">
        <v>59</v>
      </c>
      <c r="F787" s="12">
        <f t="shared" si="4"/>
        <v>1.5470588235294118</v>
      </c>
      <c r="G787">
        <v>26.3</v>
      </c>
      <c r="H787">
        <v>-171.1</v>
      </c>
      <c r="I787">
        <v>0.30000000000000071</v>
      </c>
      <c r="J787">
        <v>-150.1</v>
      </c>
      <c r="K787" t="s">
        <v>1741</v>
      </c>
      <c r="L787">
        <v>0</v>
      </c>
    </row>
    <row r="788" spans="1:12" x14ac:dyDescent="0.25">
      <c r="A788">
        <v>2023</v>
      </c>
      <c r="B788" t="s">
        <v>1486</v>
      </c>
      <c r="C788" t="s">
        <v>549</v>
      </c>
      <c r="D788" t="s">
        <v>2</v>
      </c>
      <c r="E788" t="s">
        <v>13</v>
      </c>
      <c r="F788" s="12">
        <f t="shared" si="4"/>
        <v>1.5294117647058822</v>
      </c>
      <c r="G788">
        <v>26</v>
      </c>
      <c r="H788">
        <v>-171.4</v>
      </c>
      <c r="I788">
        <v>1.1000000000000014</v>
      </c>
      <c r="J788">
        <v>-150.4</v>
      </c>
      <c r="K788" t="s">
        <v>1741</v>
      </c>
      <c r="L788">
        <v>0</v>
      </c>
    </row>
    <row r="789" spans="1:12" x14ac:dyDescent="0.25">
      <c r="A789">
        <v>2023</v>
      </c>
      <c r="B789" t="s">
        <v>1488</v>
      </c>
      <c r="C789" t="s">
        <v>431</v>
      </c>
      <c r="D789" t="s">
        <v>2</v>
      </c>
      <c r="E789" t="s">
        <v>78</v>
      </c>
      <c r="F789" s="12">
        <f t="shared" si="4"/>
        <v>1.4647058823529411</v>
      </c>
      <c r="G789">
        <v>24.9</v>
      </c>
      <c r="H789">
        <v>-172.5</v>
      </c>
      <c r="I789">
        <v>0.19999999999999929</v>
      </c>
      <c r="J789">
        <v>-151.5</v>
      </c>
      <c r="K789" t="s">
        <v>1741</v>
      </c>
      <c r="L789">
        <v>0</v>
      </c>
    </row>
    <row r="790" spans="1:12" x14ac:dyDescent="0.25">
      <c r="A790">
        <v>2023</v>
      </c>
      <c r="B790" t="s">
        <v>1489</v>
      </c>
      <c r="C790" t="s">
        <v>365</v>
      </c>
      <c r="D790" t="s">
        <v>2</v>
      </c>
      <c r="E790" t="s">
        <v>40</v>
      </c>
      <c r="F790" s="12">
        <f t="shared" ref="F790:F853" si="5">G790/17</f>
        <v>1.4529411764705882</v>
      </c>
      <c r="G790">
        <v>24.7</v>
      </c>
      <c r="H790">
        <v>-172.70000000000002</v>
      </c>
      <c r="I790">
        <v>0.80000000000000071</v>
      </c>
      <c r="J790">
        <v>-151.70000000000002</v>
      </c>
      <c r="K790" t="s">
        <v>1741</v>
      </c>
      <c r="L790">
        <v>0</v>
      </c>
    </row>
    <row r="791" spans="1:12" x14ac:dyDescent="0.25">
      <c r="A791">
        <v>2023</v>
      </c>
      <c r="B791" t="s">
        <v>1492</v>
      </c>
      <c r="C791" t="s">
        <v>525</v>
      </c>
      <c r="D791" t="s">
        <v>2</v>
      </c>
      <c r="E791" t="s">
        <v>16</v>
      </c>
      <c r="F791" s="12">
        <f t="shared" si="5"/>
        <v>1.4058823529411764</v>
      </c>
      <c r="G791">
        <v>23.9</v>
      </c>
      <c r="H791">
        <v>-173.5</v>
      </c>
      <c r="I791">
        <v>0.29999999999999716</v>
      </c>
      <c r="J791">
        <v>-152.5</v>
      </c>
      <c r="K791" t="s">
        <v>1741</v>
      </c>
      <c r="L791">
        <v>0</v>
      </c>
    </row>
    <row r="792" spans="1:12" x14ac:dyDescent="0.25">
      <c r="A792">
        <v>2023</v>
      </c>
      <c r="B792" t="s">
        <v>1493</v>
      </c>
      <c r="C792" t="s">
        <v>480</v>
      </c>
      <c r="D792" t="s">
        <v>2</v>
      </c>
      <c r="E792" t="s">
        <v>34</v>
      </c>
      <c r="F792" s="12">
        <f t="shared" si="5"/>
        <v>1.3882352941176472</v>
      </c>
      <c r="G792">
        <v>23.6</v>
      </c>
      <c r="H792">
        <v>-173.8</v>
      </c>
      <c r="I792">
        <v>0.70000000000000284</v>
      </c>
      <c r="J792">
        <v>-152.80000000000001</v>
      </c>
      <c r="K792" t="s">
        <v>1741</v>
      </c>
      <c r="L792">
        <v>0</v>
      </c>
    </row>
    <row r="793" spans="1:12" x14ac:dyDescent="0.25">
      <c r="A793">
        <v>2023</v>
      </c>
      <c r="B793" t="s">
        <v>1494</v>
      </c>
      <c r="C793" t="s">
        <v>539</v>
      </c>
      <c r="D793" t="s">
        <v>2</v>
      </c>
      <c r="E793" t="s">
        <v>18</v>
      </c>
      <c r="F793" s="12">
        <f t="shared" si="5"/>
        <v>1.3470588235294116</v>
      </c>
      <c r="G793">
        <v>22.9</v>
      </c>
      <c r="H793">
        <v>-174.5</v>
      </c>
      <c r="I793">
        <v>0.89999999999999858</v>
      </c>
      <c r="J793">
        <v>-153.5</v>
      </c>
      <c r="K793" t="s">
        <v>1741</v>
      </c>
      <c r="L793">
        <v>0</v>
      </c>
    </row>
    <row r="794" spans="1:12" x14ac:dyDescent="0.25">
      <c r="A794">
        <v>2023</v>
      </c>
      <c r="B794" t="s">
        <v>1495</v>
      </c>
      <c r="C794" t="s">
        <v>428</v>
      </c>
      <c r="D794" t="s">
        <v>2</v>
      </c>
      <c r="E794" t="s">
        <v>26</v>
      </c>
      <c r="F794" s="12">
        <f t="shared" si="5"/>
        <v>1.2941176470588236</v>
      </c>
      <c r="G794">
        <v>22</v>
      </c>
      <c r="H794">
        <v>-175.4</v>
      </c>
      <c r="I794">
        <v>1.6000000000000014</v>
      </c>
      <c r="J794">
        <v>-154.4</v>
      </c>
      <c r="K794" t="s">
        <v>1741</v>
      </c>
      <c r="L794">
        <v>0</v>
      </c>
    </row>
    <row r="795" spans="1:12" x14ac:dyDescent="0.25">
      <c r="A795">
        <v>2023</v>
      </c>
      <c r="B795" t="s">
        <v>1497</v>
      </c>
      <c r="C795" t="s">
        <v>487</v>
      </c>
      <c r="D795" t="s">
        <v>2</v>
      </c>
      <c r="E795" t="s">
        <v>30</v>
      </c>
      <c r="F795" s="12">
        <f t="shared" si="5"/>
        <v>1.2</v>
      </c>
      <c r="G795">
        <v>20.399999999999999</v>
      </c>
      <c r="H795">
        <v>-177</v>
      </c>
      <c r="I795">
        <v>0</v>
      </c>
      <c r="J795">
        <v>-156</v>
      </c>
      <c r="K795" t="s">
        <v>1741</v>
      </c>
      <c r="L795">
        <v>0</v>
      </c>
    </row>
    <row r="796" spans="1:12" x14ac:dyDescent="0.25">
      <c r="A796">
        <v>2023</v>
      </c>
      <c r="B796" t="s">
        <v>1496</v>
      </c>
      <c r="C796" t="s">
        <v>502</v>
      </c>
      <c r="D796" t="s">
        <v>2</v>
      </c>
      <c r="E796" t="s">
        <v>46</v>
      </c>
      <c r="F796" s="12">
        <f t="shared" si="5"/>
        <v>1.2</v>
      </c>
      <c r="G796">
        <v>20.399999999999999</v>
      </c>
      <c r="H796">
        <v>-177</v>
      </c>
      <c r="I796">
        <v>0.19999999999999929</v>
      </c>
      <c r="J796">
        <v>-156</v>
      </c>
      <c r="K796" t="s">
        <v>1741</v>
      </c>
      <c r="L796">
        <v>0</v>
      </c>
    </row>
    <row r="797" spans="1:12" x14ac:dyDescent="0.25">
      <c r="A797">
        <v>2023</v>
      </c>
      <c r="B797" t="s">
        <v>1498</v>
      </c>
      <c r="C797" t="s">
        <v>445</v>
      </c>
      <c r="D797" t="s">
        <v>2</v>
      </c>
      <c r="E797" t="s">
        <v>53</v>
      </c>
      <c r="F797" s="12">
        <f t="shared" si="5"/>
        <v>1.1882352941176471</v>
      </c>
      <c r="G797">
        <v>20.2</v>
      </c>
      <c r="H797">
        <v>-177.20000000000002</v>
      </c>
      <c r="I797">
        <v>0.5</v>
      </c>
      <c r="J797">
        <v>-156.20000000000002</v>
      </c>
      <c r="K797" t="s">
        <v>1741</v>
      </c>
      <c r="L797">
        <v>0</v>
      </c>
    </row>
    <row r="798" spans="1:12" x14ac:dyDescent="0.25">
      <c r="A798">
        <v>2023</v>
      </c>
      <c r="B798" t="s">
        <v>1499</v>
      </c>
      <c r="C798" t="s">
        <v>441</v>
      </c>
      <c r="D798" t="s">
        <v>2</v>
      </c>
      <c r="E798" t="s">
        <v>26</v>
      </c>
      <c r="F798" s="12">
        <f t="shared" si="5"/>
        <v>1.1588235294117646</v>
      </c>
      <c r="G798">
        <v>19.7</v>
      </c>
      <c r="H798">
        <v>-177.70000000000002</v>
      </c>
      <c r="I798">
        <v>0.30000000000000071</v>
      </c>
      <c r="J798">
        <v>-156.70000000000002</v>
      </c>
      <c r="K798" t="s">
        <v>1741</v>
      </c>
      <c r="L798">
        <v>0</v>
      </c>
    </row>
    <row r="799" spans="1:12" x14ac:dyDescent="0.25">
      <c r="A799">
        <v>2023</v>
      </c>
      <c r="B799" t="s">
        <v>1500</v>
      </c>
      <c r="C799" t="s">
        <v>411</v>
      </c>
      <c r="D799" t="s">
        <v>2</v>
      </c>
      <c r="E799" t="s">
        <v>24</v>
      </c>
      <c r="F799" s="12">
        <f t="shared" si="5"/>
        <v>1.1411764705882352</v>
      </c>
      <c r="G799">
        <v>19.399999999999999</v>
      </c>
      <c r="H799">
        <v>-178</v>
      </c>
      <c r="I799">
        <v>0.29999999999999716</v>
      </c>
      <c r="J799">
        <v>-157</v>
      </c>
      <c r="K799" t="s">
        <v>1741</v>
      </c>
      <c r="L799">
        <v>0</v>
      </c>
    </row>
    <row r="800" spans="1:12" x14ac:dyDescent="0.25">
      <c r="A800">
        <v>2023</v>
      </c>
      <c r="B800" t="s">
        <v>1501</v>
      </c>
      <c r="C800" t="s">
        <v>511</v>
      </c>
      <c r="D800" t="s">
        <v>2</v>
      </c>
      <c r="E800" t="s">
        <v>48</v>
      </c>
      <c r="F800" s="12">
        <f t="shared" si="5"/>
        <v>1.1235294117647059</v>
      </c>
      <c r="G800">
        <v>19.100000000000001</v>
      </c>
      <c r="H800">
        <v>-178.3</v>
      </c>
      <c r="I800">
        <v>1.1000000000000014</v>
      </c>
      <c r="J800">
        <v>-157.30000000000001</v>
      </c>
      <c r="K800" t="s">
        <v>1741</v>
      </c>
      <c r="L800">
        <v>0</v>
      </c>
    </row>
    <row r="801" spans="1:12" x14ac:dyDescent="0.25">
      <c r="A801">
        <v>2023</v>
      </c>
      <c r="B801" t="s">
        <v>1502</v>
      </c>
      <c r="C801" t="s">
        <v>372</v>
      </c>
      <c r="D801" t="s">
        <v>2</v>
      </c>
      <c r="E801" t="s">
        <v>61</v>
      </c>
      <c r="F801" s="12">
        <f t="shared" si="5"/>
        <v>1.0588235294117647</v>
      </c>
      <c r="G801">
        <v>18</v>
      </c>
      <c r="H801">
        <v>-179.4</v>
      </c>
      <c r="I801">
        <v>0.19999999999999929</v>
      </c>
      <c r="J801">
        <v>-158.4</v>
      </c>
      <c r="K801" t="s">
        <v>1741</v>
      </c>
      <c r="L801">
        <v>0</v>
      </c>
    </row>
    <row r="802" spans="1:12" x14ac:dyDescent="0.25">
      <c r="A802">
        <v>2023</v>
      </c>
      <c r="B802" t="s">
        <v>1503</v>
      </c>
      <c r="C802" t="s">
        <v>422</v>
      </c>
      <c r="D802" t="s">
        <v>2</v>
      </c>
      <c r="E802" t="s">
        <v>46</v>
      </c>
      <c r="F802" s="12">
        <f t="shared" si="5"/>
        <v>1.0470588235294118</v>
      </c>
      <c r="G802">
        <v>17.8</v>
      </c>
      <c r="H802">
        <v>-179.6</v>
      </c>
      <c r="I802">
        <v>0.10000000000000142</v>
      </c>
      <c r="J802">
        <v>-158.6</v>
      </c>
      <c r="K802" t="s">
        <v>1741</v>
      </c>
      <c r="L802">
        <v>0</v>
      </c>
    </row>
    <row r="803" spans="1:12" x14ac:dyDescent="0.25">
      <c r="A803">
        <v>2023</v>
      </c>
      <c r="B803" t="s">
        <v>1504</v>
      </c>
      <c r="C803" t="s">
        <v>421</v>
      </c>
      <c r="D803" t="s">
        <v>2</v>
      </c>
      <c r="E803" t="s">
        <v>44</v>
      </c>
      <c r="F803" s="12">
        <f t="shared" si="5"/>
        <v>1.0411764705882351</v>
      </c>
      <c r="G803">
        <v>17.7</v>
      </c>
      <c r="H803">
        <v>-179.70000000000002</v>
      </c>
      <c r="I803">
        <v>0.30000000000000071</v>
      </c>
      <c r="J803">
        <v>-158.70000000000002</v>
      </c>
      <c r="K803" t="s">
        <v>1741</v>
      </c>
      <c r="L803">
        <v>0</v>
      </c>
    </row>
    <row r="804" spans="1:12" x14ac:dyDescent="0.25">
      <c r="A804">
        <v>2023</v>
      </c>
      <c r="B804" t="s">
        <v>1505</v>
      </c>
      <c r="C804" t="s">
        <v>404</v>
      </c>
      <c r="D804" t="s">
        <v>2</v>
      </c>
      <c r="E804" t="s">
        <v>40</v>
      </c>
      <c r="F804" s="12">
        <f t="shared" si="5"/>
        <v>1.0235294117647058</v>
      </c>
      <c r="G804">
        <v>17.399999999999999</v>
      </c>
      <c r="H804">
        <v>-180</v>
      </c>
      <c r="I804">
        <v>9.9999999999997868E-2</v>
      </c>
      <c r="J804">
        <v>-159</v>
      </c>
      <c r="K804" t="s">
        <v>1741</v>
      </c>
      <c r="L804">
        <v>0</v>
      </c>
    </row>
    <row r="805" spans="1:12" x14ac:dyDescent="0.25">
      <c r="A805">
        <v>2023</v>
      </c>
      <c r="B805" t="s">
        <v>1507</v>
      </c>
      <c r="C805" t="s">
        <v>473</v>
      </c>
      <c r="D805" t="s">
        <v>2</v>
      </c>
      <c r="E805" t="s">
        <v>30</v>
      </c>
      <c r="F805" s="12">
        <f t="shared" si="5"/>
        <v>1.0176470588235293</v>
      </c>
      <c r="G805">
        <v>17.3</v>
      </c>
      <c r="H805">
        <v>-180.1</v>
      </c>
      <c r="I805">
        <v>0</v>
      </c>
      <c r="J805">
        <v>-159.1</v>
      </c>
      <c r="K805" t="s">
        <v>1741</v>
      </c>
      <c r="L805">
        <v>0</v>
      </c>
    </row>
    <row r="806" spans="1:12" x14ac:dyDescent="0.25">
      <c r="A806">
        <v>2023</v>
      </c>
      <c r="B806" t="s">
        <v>1506</v>
      </c>
      <c r="C806" t="s">
        <v>495</v>
      </c>
      <c r="D806" t="s">
        <v>2</v>
      </c>
      <c r="E806" t="s">
        <v>70</v>
      </c>
      <c r="F806" s="12">
        <f t="shared" si="5"/>
        <v>1.0176470588235293</v>
      </c>
      <c r="G806">
        <v>17.3</v>
      </c>
      <c r="H806">
        <v>-180.1</v>
      </c>
      <c r="I806">
        <v>0.10000000000000142</v>
      </c>
      <c r="J806">
        <v>-159.1</v>
      </c>
      <c r="K806" t="s">
        <v>1741</v>
      </c>
      <c r="L806">
        <v>0</v>
      </c>
    </row>
    <row r="807" spans="1:12" x14ac:dyDescent="0.25">
      <c r="A807">
        <v>2023</v>
      </c>
      <c r="B807" t="s">
        <v>1508</v>
      </c>
      <c r="C807" t="s">
        <v>469</v>
      </c>
      <c r="D807" t="s">
        <v>2</v>
      </c>
      <c r="E807" t="s">
        <v>22</v>
      </c>
      <c r="F807" s="12">
        <f t="shared" si="5"/>
        <v>1.0117647058823529</v>
      </c>
      <c r="G807">
        <v>17.2</v>
      </c>
      <c r="H807">
        <v>-180.20000000000002</v>
      </c>
      <c r="I807">
        <v>0.5</v>
      </c>
      <c r="J807">
        <v>-159.20000000000002</v>
      </c>
      <c r="K807" t="s">
        <v>1741</v>
      </c>
      <c r="L807">
        <v>0</v>
      </c>
    </row>
    <row r="808" spans="1:12" x14ac:dyDescent="0.25">
      <c r="A808">
        <v>2023</v>
      </c>
      <c r="B808" t="s">
        <v>1510</v>
      </c>
      <c r="C808" t="s">
        <v>425</v>
      </c>
      <c r="D808" t="s">
        <v>2</v>
      </c>
      <c r="E808" t="s">
        <v>61</v>
      </c>
      <c r="F808" s="12">
        <f t="shared" si="5"/>
        <v>0.98235294117647054</v>
      </c>
      <c r="G808">
        <v>16.7</v>
      </c>
      <c r="H808">
        <v>-180.70000000000002</v>
      </c>
      <c r="I808">
        <v>0.79999999999999893</v>
      </c>
      <c r="J808">
        <v>-159.70000000000002</v>
      </c>
      <c r="K808" t="s">
        <v>1741</v>
      </c>
      <c r="L808">
        <v>0</v>
      </c>
    </row>
    <row r="809" spans="1:12" x14ac:dyDescent="0.25">
      <c r="A809">
        <v>2023</v>
      </c>
      <c r="B809" t="s">
        <v>1511</v>
      </c>
      <c r="C809" t="s">
        <v>435</v>
      </c>
      <c r="D809" t="s">
        <v>2</v>
      </c>
      <c r="E809" t="s">
        <v>24</v>
      </c>
      <c r="F809" s="12">
        <f t="shared" si="5"/>
        <v>0.93529411764705883</v>
      </c>
      <c r="G809">
        <v>15.9</v>
      </c>
      <c r="H809">
        <v>-181.5</v>
      </c>
      <c r="I809">
        <v>0.40000000000000036</v>
      </c>
      <c r="J809">
        <v>-160.5</v>
      </c>
      <c r="K809" t="s">
        <v>1741</v>
      </c>
      <c r="L809">
        <v>0</v>
      </c>
    </row>
    <row r="810" spans="1:12" x14ac:dyDescent="0.25">
      <c r="A810">
        <v>2023</v>
      </c>
      <c r="B810" t="s">
        <v>1512</v>
      </c>
      <c r="C810" t="s">
        <v>434</v>
      </c>
      <c r="D810" t="s">
        <v>2</v>
      </c>
      <c r="E810" t="s">
        <v>70</v>
      </c>
      <c r="F810" s="12">
        <f t="shared" si="5"/>
        <v>0.91176470588235292</v>
      </c>
      <c r="G810">
        <v>15.5</v>
      </c>
      <c r="H810">
        <v>-181.9</v>
      </c>
      <c r="I810">
        <v>0.69999999999999929</v>
      </c>
      <c r="J810">
        <v>-160.9</v>
      </c>
      <c r="K810" t="s">
        <v>1741</v>
      </c>
      <c r="L810">
        <v>0</v>
      </c>
    </row>
    <row r="811" spans="1:12" x14ac:dyDescent="0.25">
      <c r="A811">
        <v>2023</v>
      </c>
      <c r="B811" t="s">
        <v>1513</v>
      </c>
      <c r="C811" t="s">
        <v>414</v>
      </c>
      <c r="D811" t="s">
        <v>2</v>
      </c>
      <c r="E811" t="s">
        <v>55</v>
      </c>
      <c r="F811" s="12">
        <f t="shared" si="5"/>
        <v>0.87058823529411766</v>
      </c>
      <c r="G811">
        <v>14.8</v>
      </c>
      <c r="H811">
        <v>-182.6</v>
      </c>
      <c r="I811">
        <v>1.4000000000000004</v>
      </c>
      <c r="J811">
        <v>-161.6</v>
      </c>
      <c r="K811" t="s">
        <v>1741</v>
      </c>
      <c r="L811">
        <v>0</v>
      </c>
    </row>
    <row r="812" spans="1:12" x14ac:dyDescent="0.25">
      <c r="A812">
        <v>2023</v>
      </c>
      <c r="B812" t="s">
        <v>1514</v>
      </c>
      <c r="C812" t="s">
        <v>447</v>
      </c>
      <c r="D812" t="s">
        <v>2</v>
      </c>
      <c r="E812" t="s">
        <v>32</v>
      </c>
      <c r="F812" s="12">
        <f t="shared" si="5"/>
        <v>0.78823529411764703</v>
      </c>
      <c r="G812">
        <v>13.4</v>
      </c>
      <c r="H812">
        <v>-184</v>
      </c>
      <c r="I812">
        <v>0.5</v>
      </c>
      <c r="J812">
        <v>-163</v>
      </c>
      <c r="K812" t="s">
        <v>1741</v>
      </c>
      <c r="L812">
        <v>0</v>
      </c>
    </row>
    <row r="813" spans="1:12" x14ac:dyDescent="0.25">
      <c r="A813">
        <v>2023</v>
      </c>
      <c r="B813" t="s">
        <v>1516</v>
      </c>
      <c r="C813" t="s">
        <v>496</v>
      </c>
      <c r="D813" t="s">
        <v>2</v>
      </c>
      <c r="E813" t="s">
        <v>22</v>
      </c>
      <c r="F813" s="12">
        <f t="shared" si="5"/>
        <v>0.75882352941176467</v>
      </c>
      <c r="G813">
        <v>12.9</v>
      </c>
      <c r="H813">
        <v>-184.5</v>
      </c>
      <c r="I813">
        <v>0.59999999999999964</v>
      </c>
      <c r="J813">
        <v>-163.5</v>
      </c>
      <c r="K813" t="s">
        <v>1741</v>
      </c>
      <c r="L813">
        <v>0</v>
      </c>
    </row>
    <row r="814" spans="1:12" x14ac:dyDescent="0.25">
      <c r="A814">
        <v>2023</v>
      </c>
      <c r="B814" t="s">
        <v>1520</v>
      </c>
      <c r="C814" t="s">
        <v>470</v>
      </c>
      <c r="D814" t="s">
        <v>2</v>
      </c>
      <c r="E814" t="s">
        <v>66</v>
      </c>
      <c r="F814" s="12">
        <f t="shared" si="5"/>
        <v>0.72352941176470598</v>
      </c>
      <c r="G814">
        <v>12.3</v>
      </c>
      <c r="H814">
        <v>-185.1</v>
      </c>
      <c r="I814">
        <v>0.10000000000000142</v>
      </c>
      <c r="J814">
        <v>-164.1</v>
      </c>
      <c r="K814" t="s">
        <v>1741</v>
      </c>
      <c r="L814">
        <v>0</v>
      </c>
    </row>
    <row r="815" spans="1:12" x14ac:dyDescent="0.25">
      <c r="A815">
        <v>2023</v>
      </c>
      <c r="B815" t="s">
        <v>1521</v>
      </c>
      <c r="C815" t="s">
        <v>448</v>
      </c>
      <c r="D815" t="s">
        <v>2</v>
      </c>
      <c r="E815" t="s">
        <v>26</v>
      </c>
      <c r="F815" s="12">
        <f t="shared" si="5"/>
        <v>0.71764705882352942</v>
      </c>
      <c r="G815">
        <v>12.2</v>
      </c>
      <c r="H815">
        <v>-185.20000000000002</v>
      </c>
      <c r="I815">
        <v>0.39999999999999858</v>
      </c>
      <c r="J815">
        <v>-164.20000000000002</v>
      </c>
      <c r="K815" t="s">
        <v>1741</v>
      </c>
      <c r="L815">
        <v>0</v>
      </c>
    </row>
    <row r="816" spans="1:12" x14ac:dyDescent="0.25">
      <c r="A816">
        <v>2023</v>
      </c>
      <c r="B816" t="s">
        <v>1523</v>
      </c>
      <c r="C816" t="s">
        <v>557</v>
      </c>
      <c r="D816" t="s">
        <v>2</v>
      </c>
      <c r="E816" t="s">
        <v>48</v>
      </c>
      <c r="F816" s="12">
        <f t="shared" si="5"/>
        <v>0.69411764705882362</v>
      </c>
      <c r="G816">
        <v>11.8</v>
      </c>
      <c r="H816">
        <v>-185.6</v>
      </c>
      <c r="I816">
        <v>0.40000000000000036</v>
      </c>
      <c r="J816">
        <v>-164.6</v>
      </c>
      <c r="K816" t="s">
        <v>1741</v>
      </c>
      <c r="L816">
        <v>0</v>
      </c>
    </row>
    <row r="817" spans="1:12" x14ac:dyDescent="0.25">
      <c r="A817">
        <v>2023</v>
      </c>
      <c r="B817" t="s">
        <v>1524</v>
      </c>
      <c r="C817" t="s">
        <v>436</v>
      </c>
      <c r="D817" t="s">
        <v>2</v>
      </c>
      <c r="E817" t="s">
        <v>59</v>
      </c>
      <c r="F817" s="12">
        <f t="shared" si="5"/>
        <v>0.67058823529411771</v>
      </c>
      <c r="G817">
        <v>11.4</v>
      </c>
      <c r="H817">
        <v>-186</v>
      </c>
      <c r="I817">
        <v>0.30000000000000071</v>
      </c>
      <c r="J817">
        <v>-165</v>
      </c>
      <c r="K817" t="s">
        <v>1741</v>
      </c>
      <c r="L817">
        <v>0</v>
      </c>
    </row>
    <row r="818" spans="1:12" x14ac:dyDescent="0.25">
      <c r="A818">
        <v>2023</v>
      </c>
      <c r="B818" t="s">
        <v>1526</v>
      </c>
      <c r="C818" t="s">
        <v>407</v>
      </c>
      <c r="D818" t="s">
        <v>2</v>
      </c>
      <c r="E818" t="s">
        <v>24</v>
      </c>
      <c r="F818" s="12">
        <f t="shared" si="5"/>
        <v>0.65294117647058825</v>
      </c>
      <c r="G818">
        <v>11.1</v>
      </c>
      <c r="H818">
        <v>-186.3</v>
      </c>
      <c r="I818">
        <v>0</v>
      </c>
      <c r="J818">
        <v>-165.3</v>
      </c>
      <c r="K818" t="s">
        <v>1741</v>
      </c>
      <c r="L818">
        <v>0</v>
      </c>
    </row>
    <row r="819" spans="1:12" x14ac:dyDescent="0.25">
      <c r="A819">
        <v>2023</v>
      </c>
      <c r="B819" t="s">
        <v>1525</v>
      </c>
      <c r="C819" t="s">
        <v>412</v>
      </c>
      <c r="D819" t="s">
        <v>2</v>
      </c>
      <c r="E819" t="s">
        <v>75</v>
      </c>
      <c r="F819" s="12">
        <f t="shared" si="5"/>
        <v>0.65294117647058825</v>
      </c>
      <c r="G819">
        <v>11.1</v>
      </c>
      <c r="H819">
        <v>-186.3</v>
      </c>
      <c r="I819">
        <v>9.9999999999999645E-2</v>
      </c>
      <c r="J819">
        <v>-165.3</v>
      </c>
      <c r="K819" t="s">
        <v>1741</v>
      </c>
      <c r="L819">
        <v>0</v>
      </c>
    </row>
    <row r="820" spans="1:12" x14ac:dyDescent="0.25">
      <c r="A820">
        <v>2023</v>
      </c>
      <c r="B820" t="s">
        <v>1527</v>
      </c>
      <c r="C820" t="s">
        <v>429</v>
      </c>
      <c r="D820" t="s">
        <v>2</v>
      </c>
      <c r="E820" t="s">
        <v>91</v>
      </c>
      <c r="F820" s="12">
        <f t="shared" si="5"/>
        <v>0.6470588235294118</v>
      </c>
      <c r="G820">
        <v>11</v>
      </c>
      <c r="H820">
        <v>-186.4</v>
      </c>
      <c r="I820">
        <v>0.90000000000000036</v>
      </c>
      <c r="J820">
        <v>-165.4</v>
      </c>
      <c r="K820" t="s">
        <v>1741</v>
      </c>
      <c r="L820">
        <v>0</v>
      </c>
    </row>
    <row r="821" spans="1:12" x14ac:dyDescent="0.25">
      <c r="A821">
        <v>2023</v>
      </c>
      <c r="B821" t="s">
        <v>1532</v>
      </c>
      <c r="C821" t="s">
        <v>521</v>
      </c>
      <c r="D821" t="s">
        <v>2</v>
      </c>
      <c r="E821" t="s">
        <v>42</v>
      </c>
      <c r="F821" s="12">
        <f t="shared" si="5"/>
        <v>0.59411764705882353</v>
      </c>
      <c r="G821">
        <v>10.1</v>
      </c>
      <c r="H821">
        <v>-187.3</v>
      </c>
      <c r="I821">
        <v>0</v>
      </c>
      <c r="J821">
        <v>-166.3</v>
      </c>
      <c r="K821" t="s">
        <v>1741</v>
      </c>
      <c r="L821">
        <v>0</v>
      </c>
    </row>
    <row r="822" spans="1:12" x14ac:dyDescent="0.25">
      <c r="A822">
        <v>2023</v>
      </c>
      <c r="B822" t="s">
        <v>1531</v>
      </c>
      <c r="C822" t="s">
        <v>526</v>
      </c>
      <c r="D822" t="s">
        <v>2</v>
      </c>
      <c r="E822" t="s">
        <v>73</v>
      </c>
      <c r="F822" s="12">
        <f t="shared" si="5"/>
        <v>0.59411764705882353</v>
      </c>
      <c r="G822">
        <v>10.1</v>
      </c>
      <c r="H822">
        <v>-187.3</v>
      </c>
      <c r="I822">
        <v>0.29999999999999893</v>
      </c>
      <c r="J822">
        <v>-166.3</v>
      </c>
      <c r="K822" t="s">
        <v>1741</v>
      </c>
      <c r="L822">
        <v>0</v>
      </c>
    </row>
    <row r="823" spans="1:12" x14ac:dyDescent="0.25">
      <c r="A823">
        <v>2023</v>
      </c>
      <c r="B823" t="s">
        <v>1534</v>
      </c>
      <c r="C823" t="s">
        <v>542</v>
      </c>
      <c r="D823" t="s">
        <v>2</v>
      </c>
      <c r="E823" t="s">
        <v>22</v>
      </c>
      <c r="F823" s="12">
        <f t="shared" si="5"/>
        <v>0.57647058823529418</v>
      </c>
      <c r="G823">
        <v>9.8000000000000007</v>
      </c>
      <c r="H823">
        <v>-187.6</v>
      </c>
      <c r="I823">
        <v>1</v>
      </c>
      <c r="J823">
        <v>-166.6</v>
      </c>
      <c r="K823" t="s">
        <v>1741</v>
      </c>
      <c r="L823">
        <v>0</v>
      </c>
    </row>
    <row r="824" spans="1:12" x14ac:dyDescent="0.25">
      <c r="A824">
        <v>2023</v>
      </c>
      <c r="B824" t="s">
        <v>1535</v>
      </c>
      <c r="C824" t="s">
        <v>443</v>
      </c>
      <c r="D824" t="s">
        <v>2</v>
      </c>
      <c r="E824" t="s">
        <v>42</v>
      </c>
      <c r="F824" s="12">
        <f t="shared" si="5"/>
        <v>0.51764705882352946</v>
      </c>
      <c r="G824">
        <v>8.8000000000000007</v>
      </c>
      <c r="H824">
        <v>-188.6</v>
      </c>
      <c r="I824">
        <v>0.20000000000000107</v>
      </c>
      <c r="J824">
        <v>-167.6</v>
      </c>
      <c r="K824" t="s">
        <v>1741</v>
      </c>
      <c r="L824">
        <v>0</v>
      </c>
    </row>
    <row r="825" spans="1:12" x14ac:dyDescent="0.25">
      <c r="A825">
        <v>2023</v>
      </c>
      <c r="B825" t="s">
        <v>1536</v>
      </c>
      <c r="C825" t="s">
        <v>517</v>
      </c>
      <c r="D825" t="s">
        <v>2</v>
      </c>
      <c r="E825" t="s">
        <v>32</v>
      </c>
      <c r="F825" s="12">
        <f t="shared" si="5"/>
        <v>0.50588235294117645</v>
      </c>
      <c r="G825">
        <v>8.6</v>
      </c>
      <c r="H825">
        <v>-188.8</v>
      </c>
      <c r="I825">
        <v>9.9999999999999645E-2</v>
      </c>
      <c r="J825">
        <v>-167.8</v>
      </c>
      <c r="K825" t="s">
        <v>1741</v>
      </c>
      <c r="L825">
        <v>0</v>
      </c>
    </row>
    <row r="826" spans="1:12" x14ac:dyDescent="0.25">
      <c r="A826">
        <v>2023</v>
      </c>
      <c r="B826" t="s">
        <v>1537</v>
      </c>
      <c r="C826" t="s">
        <v>509</v>
      </c>
      <c r="D826" t="s">
        <v>2</v>
      </c>
      <c r="E826" t="s">
        <v>75</v>
      </c>
      <c r="F826" s="12">
        <f t="shared" si="5"/>
        <v>0.5</v>
      </c>
      <c r="G826">
        <v>8.5</v>
      </c>
      <c r="H826">
        <v>-188.9</v>
      </c>
      <c r="I826">
        <v>9.9999999999999645E-2</v>
      </c>
      <c r="J826">
        <v>-167.9</v>
      </c>
      <c r="K826" t="s">
        <v>1741</v>
      </c>
      <c r="L826">
        <v>0</v>
      </c>
    </row>
    <row r="827" spans="1:12" x14ac:dyDescent="0.25">
      <c r="A827">
        <v>2023</v>
      </c>
      <c r="B827" t="s">
        <v>1538</v>
      </c>
      <c r="C827" t="s">
        <v>535</v>
      </c>
      <c r="D827" t="s">
        <v>2</v>
      </c>
      <c r="E827" t="s">
        <v>32</v>
      </c>
      <c r="F827" s="12">
        <f t="shared" si="5"/>
        <v>0.49411764705882355</v>
      </c>
      <c r="G827">
        <v>8.4</v>
      </c>
      <c r="H827">
        <v>-189</v>
      </c>
      <c r="I827">
        <v>0.20000000000000107</v>
      </c>
      <c r="J827">
        <v>-168</v>
      </c>
      <c r="K827" t="s">
        <v>1741</v>
      </c>
      <c r="L827">
        <v>0</v>
      </c>
    </row>
    <row r="828" spans="1:12" x14ac:dyDescent="0.25">
      <c r="A828">
        <v>2023</v>
      </c>
      <c r="B828" t="s">
        <v>1542</v>
      </c>
      <c r="C828" t="s">
        <v>497</v>
      </c>
      <c r="D828" t="s">
        <v>2</v>
      </c>
      <c r="E828" t="s">
        <v>16</v>
      </c>
      <c r="F828" s="12">
        <f t="shared" si="5"/>
        <v>0.48235294117647054</v>
      </c>
      <c r="G828">
        <v>8.1999999999999993</v>
      </c>
      <c r="H828">
        <v>-189.20000000000002</v>
      </c>
      <c r="I828">
        <v>9.9999999999999645E-2</v>
      </c>
      <c r="J828">
        <v>-168.20000000000002</v>
      </c>
      <c r="K828" t="s">
        <v>1741</v>
      </c>
      <c r="L828">
        <v>0</v>
      </c>
    </row>
    <row r="829" spans="1:12" x14ac:dyDescent="0.25">
      <c r="A829">
        <v>2023</v>
      </c>
      <c r="B829" t="s">
        <v>1543</v>
      </c>
      <c r="C829" t="s">
        <v>491</v>
      </c>
      <c r="D829" t="s">
        <v>2</v>
      </c>
      <c r="E829" t="s">
        <v>48</v>
      </c>
      <c r="F829" s="12">
        <f t="shared" si="5"/>
        <v>0.47647058823529409</v>
      </c>
      <c r="G829">
        <v>8.1</v>
      </c>
      <c r="H829">
        <v>-189.3</v>
      </c>
      <c r="I829">
        <v>0</v>
      </c>
      <c r="J829">
        <v>-168.3</v>
      </c>
      <c r="K829" t="s">
        <v>1741</v>
      </c>
      <c r="L829">
        <v>0</v>
      </c>
    </row>
    <row r="830" spans="1:12" x14ac:dyDescent="0.25">
      <c r="A830">
        <v>2023</v>
      </c>
      <c r="B830" t="s">
        <v>1545</v>
      </c>
      <c r="C830" t="s">
        <v>506</v>
      </c>
      <c r="D830" t="s">
        <v>2</v>
      </c>
      <c r="E830" t="s">
        <v>48</v>
      </c>
      <c r="F830" s="12">
        <f t="shared" si="5"/>
        <v>0.47647058823529409</v>
      </c>
      <c r="G830">
        <v>8.1</v>
      </c>
      <c r="H830">
        <v>-189.3</v>
      </c>
      <c r="I830">
        <v>0</v>
      </c>
      <c r="J830">
        <v>-168.3</v>
      </c>
      <c r="K830" t="s">
        <v>1741</v>
      </c>
      <c r="L830">
        <v>0</v>
      </c>
    </row>
    <row r="831" spans="1:12" x14ac:dyDescent="0.25">
      <c r="A831">
        <v>2023</v>
      </c>
      <c r="B831" t="s">
        <v>1544</v>
      </c>
      <c r="C831" t="s">
        <v>537</v>
      </c>
      <c r="D831" t="s">
        <v>2</v>
      </c>
      <c r="E831" t="s">
        <v>20</v>
      </c>
      <c r="F831" s="12">
        <f t="shared" si="5"/>
        <v>0.47647058823529409</v>
      </c>
      <c r="G831">
        <v>8.1</v>
      </c>
      <c r="H831">
        <v>-189.3</v>
      </c>
      <c r="I831">
        <v>9.9999999999999645E-2</v>
      </c>
      <c r="J831">
        <v>-168.3</v>
      </c>
      <c r="K831" t="s">
        <v>1741</v>
      </c>
      <c r="L831">
        <v>0</v>
      </c>
    </row>
    <row r="832" spans="1:12" x14ac:dyDescent="0.25">
      <c r="A832">
        <v>2023</v>
      </c>
      <c r="B832" t="s">
        <v>1547</v>
      </c>
      <c r="C832" t="s">
        <v>499</v>
      </c>
      <c r="D832" t="s">
        <v>2</v>
      </c>
      <c r="E832" t="s">
        <v>44</v>
      </c>
      <c r="F832" s="12">
        <f t="shared" si="5"/>
        <v>0.47058823529411764</v>
      </c>
      <c r="G832">
        <v>8</v>
      </c>
      <c r="H832">
        <v>-189.4</v>
      </c>
      <c r="I832">
        <v>9.9999999999999645E-2</v>
      </c>
      <c r="J832">
        <v>-168.4</v>
      </c>
      <c r="K832" t="s">
        <v>1741</v>
      </c>
      <c r="L832">
        <v>0</v>
      </c>
    </row>
    <row r="833" spans="1:12" x14ac:dyDescent="0.25">
      <c r="A833">
        <v>2023</v>
      </c>
      <c r="B833" t="s">
        <v>1550</v>
      </c>
      <c r="C833" t="s">
        <v>498</v>
      </c>
      <c r="D833" t="s">
        <v>2</v>
      </c>
      <c r="E833" t="s">
        <v>16</v>
      </c>
      <c r="F833" s="12">
        <f t="shared" si="5"/>
        <v>0.46470588235294119</v>
      </c>
      <c r="G833">
        <v>7.9</v>
      </c>
      <c r="H833">
        <v>-189.5</v>
      </c>
      <c r="I833">
        <v>0.20000000000000018</v>
      </c>
      <c r="J833">
        <v>-168.5</v>
      </c>
      <c r="K833" t="s">
        <v>1741</v>
      </c>
      <c r="L833">
        <v>0</v>
      </c>
    </row>
    <row r="834" spans="1:12" x14ac:dyDescent="0.25">
      <c r="A834">
        <v>2023</v>
      </c>
      <c r="B834" t="s">
        <v>1553</v>
      </c>
      <c r="C834" t="s">
        <v>490</v>
      </c>
      <c r="D834" t="s">
        <v>2</v>
      </c>
      <c r="E834" t="s">
        <v>28</v>
      </c>
      <c r="F834" s="12">
        <f t="shared" si="5"/>
        <v>0.45294117647058824</v>
      </c>
      <c r="G834">
        <v>7.7</v>
      </c>
      <c r="H834">
        <v>-189.70000000000002</v>
      </c>
      <c r="I834">
        <v>0</v>
      </c>
      <c r="J834">
        <v>-168.70000000000002</v>
      </c>
      <c r="K834" t="s">
        <v>1741</v>
      </c>
      <c r="L834">
        <v>0</v>
      </c>
    </row>
    <row r="835" spans="1:12" x14ac:dyDescent="0.25">
      <c r="A835">
        <v>2023</v>
      </c>
      <c r="B835" t="s">
        <v>1554</v>
      </c>
      <c r="C835" t="s">
        <v>543</v>
      </c>
      <c r="D835" t="s">
        <v>2</v>
      </c>
      <c r="E835" t="s">
        <v>57</v>
      </c>
      <c r="F835" s="12">
        <f t="shared" si="5"/>
        <v>0.45294117647058824</v>
      </c>
      <c r="G835">
        <v>7.7</v>
      </c>
      <c r="H835">
        <v>-189.70000000000002</v>
      </c>
      <c r="I835">
        <v>0.10000000000000053</v>
      </c>
      <c r="J835">
        <v>-168.70000000000002</v>
      </c>
      <c r="K835" t="s">
        <v>1741</v>
      </c>
      <c r="L835">
        <v>0</v>
      </c>
    </row>
    <row r="836" spans="1:12" x14ac:dyDescent="0.25">
      <c r="A836">
        <v>2023</v>
      </c>
      <c r="B836" t="s">
        <v>1556</v>
      </c>
      <c r="C836" t="s">
        <v>466</v>
      </c>
      <c r="D836" t="s">
        <v>2</v>
      </c>
      <c r="E836" t="s">
        <v>44</v>
      </c>
      <c r="F836" s="12">
        <f t="shared" si="5"/>
        <v>0.44705882352941173</v>
      </c>
      <c r="G836">
        <v>7.6</v>
      </c>
      <c r="H836">
        <v>-189.8</v>
      </c>
      <c r="I836">
        <v>9.9999999999999645E-2</v>
      </c>
      <c r="J836">
        <v>-168.8</v>
      </c>
      <c r="K836" t="s">
        <v>1741</v>
      </c>
      <c r="L836">
        <v>0</v>
      </c>
    </row>
    <row r="837" spans="1:12" x14ac:dyDescent="0.25">
      <c r="A837">
        <v>2023</v>
      </c>
      <c r="B837" t="s">
        <v>1557</v>
      </c>
      <c r="C837" t="s">
        <v>478</v>
      </c>
      <c r="D837" t="s">
        <v>2</v>
      </c>
      <c r="E837" t="s">
        <v>50</v>
      </c>
      <c r="F837" s="12">
        <f t="shared" si="5"/>
        <v>0.44117647058823528</v>
      </c>
      <c r="G837">
        <v>7.5</v>
      </c>
      <c r="H837">
        <v>-189.9</v>
      </c>
      <c r="I837">
        <v>9.9999999999999645E-2</v>
      </c>
      <c r="J837">
        <v>-168.9</v>
      </c>
      <c r="K837" t="s">
        <v>1741</v>
      </c>
      <c r="L837">
        <v>0</v>
      </c>
    </row>
    <row r="838" spans="1:12" x14ac:dyDescent="0.25">
      <c r="A838">
        <v>2023</v>
      </c>
      <c r="B838" t="s">
        <v>1558</v>
      </c>
      <c r="C838" t="s">
        <v>467</v>
      </c>
      <c r="D838" t="s">
        <v>2</v>
      </c>
      <c r="E838" t="s">
        <v>44</v>
      </c>
      <c r="F838" s="12">
        <f t="shared" si="5"/>
        <v>0.43529411764705883</v>
      </c>
      <c r="G838">
        <v>7.4</v>
      </c>
      <c r="H838">
        <v>-190</v>
      </c>
      <c r="I838">
        <v>0.30000000000000071</v>
      </c>
      <c r="J838">
        <v>-169</v>
      </c>
      <c r="K838" t="s">
        <v>1741</v>
      </c>
      <c r="L838">
        <v>0</v>
      </c>
    </row>
    <row r="839" spans="1:12" x14ac:dyDescent="0.25">
      <c r="A839">
        <v>2023</v>
      </c>
      <c r="B839" t="s">
        <v>1559</v>
      </c>
      <c r="C839" t="s">
        <v>465</v>
      </c>
      <c r="D839" t="s">
        <v>2</v>
      </c>
      <c r="E839" t="s">
        <v>59</v>
      </c>
      <c r="F839" s="12">
        <f t="shared" si="5"/>
        <v>0.41764705882352937</v>
      </c>
      <c r="G839">
        <v>7.1</v>
      </c>
      <c r="H839">
        <v>-190.3</v>
      </c>
      <c r="I839">
        <v>9.9999999999999645E-2</v>
      </c>
      <c r="J839">
        <v>-169.3</v>
      </c>
      <c r="K839" t="s">
        <v>1741</v>
      </c>
      <c r="L839">
        <v>0</v>
      </c>
    </row>
    <row r="840" spans="1:12" x14ac:dyDescent="0.25">
      <c r="A840">
        <v>2023</v>
      </c>
      <c r="B840" t="s">
        <v>1560</v>
      </c>
      <c r="C840" t="s">
        <v>510</v>
      </c>
      <c r="D840" t="s">
        <v>2</v>
      </c>
      <c r="E840" t="s">
        <v>73</v>
      </c>
      <c r="F840" s="12">
        <f t="shared" si="5"/>
        <v>0.41176470588235292</v>
      </c>
      <c r="G840">
        <v>7</v>
      </c>
      <c r="H840">
        <v>-190.4</v>
      </c>
      <c r="I840">
        <v>9.9999999999999645E-2</v>
      </c>
      <c r="J840">
        <v>-169.4</v>
      </c>
      <c r="K840" t="s">
        <v>1741</v>
      </c>
      <c r="L840">
        <v>0</v>
      </c>
    </row>
    <row r="841" spans="1:12" x14ac:dyDescent="0.25">
      <c r="A841">
        <v>2023</v>
      </c>
      <c r="B841" t="s">
        <v>1562</v>
      </c>
      <c r="C841" t="s">
        <v>492</v>
      </c>
      <c r="D841" t="s">
        <v>2</v>
      </c>
      <c r="E841" t="s">
        <v>78</v>
      </c>
      <c r="F841" s="12">
        <f t="shared" si="5"/>
        <v>0.40588235294117647</v>
      </c>
      <c r="G841">
        <v>6.9</v>
      </c>
      <c r="H841">
        <v>-190.5</v>
      </c>
      <c r="I841">
        <v>0.20000000000000018</v>
      </c>
      <c r="J841">
        <v>-169.5</v>
      </c>
      <c r="K841" t="s">
        <v>1741</v>
      </c>
      <c r="L841">
        <v>0</v>
      </c>
    </row>
    <row r="842" spans="1:12" x14ac:dyDescent="0.25">
      <c r="A842">
        <v>2023</v>
      </c>
      <c r="B842" t="s">
        <v>1564</v>
      </c>
      <c r="C842" t="s">
        <v>464</v>
      </c>
      <c r="D842" t="s">
        <v>2</v>
      </c>
      <c r="E842" t="s">
        <v>61</v>
      </c>
      <c r="F842" s="12">
        <f t="shared" si="5"/>
        <v>0.39411764705882352</v>
      </c>
      <c r="G842">
        <v>6.7</v>
      </c>
      <c r="H842">
        <v>-190.70000000000002</v>
      </c>
      <c r="I842">
        <v>0.20000000000000018</v>
      </c>
      <c r="J842">
        <v>-169.70000000000002</v>
      </c>
      <c r="K842" t="s">
        <v>1741</v>
      </c>
      <c r="L842">
        <v>0</v>
      </c>
    </row>
    <row r="843" spans="1:12" x14ac:dyDescent="0.25">
      <c r="A843">
        <v>2023</v>
      </c>
      <c r="B843" t="s">
        <v>1568</v>
      </c>
      <c r="C843" t="s">
        <v>444</v>
      </c>
      <c r="D843" t="s">
        <v>2</v>
      </c>
      <c r="E843" t="s">
        <v>61</v>
      </c>
      <c r="F843" s="12">
        <f t="shared" si="5"/>
        <v>0.38235294117647056</v>
      </c>
      <c r="G843">
        <v>6.5</v>
      </c>
      <c r="H843">
        <v>-190.9</v>
      </c>
      <c r="I843">
        <v>9.9999999999999645E-2</v>
      </c>
      <c r="J843">
        <v>-169.9</v>
      </c>
      <c r="K843" t="s">
        <v>1741</v>
      </c>
      <c r="L843">
        <v>0</v>
      </c>
    </row>
    <row r="844" spans="1:12" x14ac:dyDescent="0.25">
      <c r="A844">
        <v>2023</v>
      </c>
      <c r="B844" t="s">
        <v>1569</v>
      </c>
      <c r="C844" t="s">
        <v>486</v>
      </c>
      <c r="D844" t="s">
        <v>2</v>
      </c>
      <c r="E844" t="s">
        <v>78</v>
      </c>
      <c r="F844" s="12">
        <f t="shared" si="5"/>
        <v>0.37647058823529411</v>
      </c>
      <c r="G844">
        <v>6.4</v>
      </c>
      <c r="H844">
        <v>-191</v>
      </c>
      <c r="I844">
        <v>0</v>
      </c>
      <c r="J844">
        <v>-170</v>
      </c>
      <c r="K844" t="s">
        <v>1741</v>
      </c>
      <c r="L844">
        <v>0</v>
      </c>
    </row>
    <row r="845" spans="1:12" x14ac:dyDescent="0.25">
      <c r="A845">
        <v>2023</v>
      </c>
      <c r="B845" t="s">
        <v>1570</v>
      </c>
      <c r="C845" t="s">
        <v>520</v>
      </c>
      <c r="D845" t="s">
        <v>2</v>
      </c>
      <c r="E845" t="s">
        <v>64</v>
      </c>
      <c r="F845" s="12">
        <f t="shared" si="5"/>
        <v>0.37647058823529411</v>
      </c>
      <c r="G845">
        <v>6.4</v>
      </c>
      <c r="H845">
        <v>-191</v>
      </c>
      <c r="I845">
        <v>0.10000000000000053</v>
      </c>
      <c r="J845">
        <v>-170</v>
      </c>
      <c r="K845" t="s">
        <v>1741</v>
      </c>
      <c r="L845">
        <v>0</v>
      </c>
    </row>
    <row r="846" spans="1:12" x14ac:dyDescent="0.25">
      <c r="A846">
        <v>2023</v>
      </c>
      <c r="B846" t="s">
        <v>1571</v>
      </c>
      <c r="C846" t="s">
        <v>488</v>
      </c>
      <c r="D846" t="s">
        <v>2</v>
      </c>
      <c r="E846" t="s">
        <v>64</v>
      </c>
      <c r="F846" s="12">
        <f t="shared" si="5"/>
        <v>0.37058823529411766</v>
      </c>
      <c r="G846">
        <v>6.3</v>
      </c>
      <c r="H846">
        <v>-191.1</v>
      </c>
      <c r="I846">
        <v>9.9999999999999645E-2</v>
      </c>
      <c r="J846">
        <v>-170.1</v>
      </c>
      <c r="K846" t="s">
        <v>1741</v>
      </c>
      <c r="L846">
        <v>0</v>
      </c>
    </row>
    <row r="847" spans="1:12" x14ac:dyDescent="0.25">
      <c r="A847">
        <v>2023</v>
      </c>
      <c r="B847" t="s">
        <v>1572</v>
      </c>
      <c r="C847" t="s">
        <v>474</v>
      </c>
      <c r="D847" t="s">
        <v>2</v>
      </c>
      <c r="E847" t="s">
        <v>20</v>
      </c>
      <c r="F847" s="12">
        <f t="shared" si="5"/>
        <v>0.36470588235294121</v>
      </c>
      <c r="G847">
        <v>6.2</v>
      </c>
      <c r="H847">
        <v>-191.20000000000002</v>
      </c>
      <c r="I847">
        <v>0.10000000000000053</v>
      </c>
      <c r="J847">
        <v>-170.20000000000002</v>
      </c>
      <c r="K847" t="s">
        <v>1741</v>
      </c>
      <c r="L847">
        <v>0</v>
      </c>
    </row>
    <row r="848" spans="1:12" x14ac:dyDescent="0.25">
      <c r="A848">
        <v>2023</v>
      </c>
      <c r="B848" t="s">
        <v>1574</v>
      </c>
      <c r="C848" t="s">
        <v>485</v>
      </c>
      <c r="D848" t="s">
        <v>2</v>
      </c>
      <c r="E848" t="s">
        <v>75</v>
      </c>
      <c r="F848" s="12">
        <f t="shared" si="5"/>
        <v>0.35882352941176471</v>
      </c>
      <c r="G848">
        <v>6.1</v>
      </c>
      <c r="H848">
        <v>-191.3</v>
      </c>
      <c r="I848">
        <v>0</v>
      </c>
      <c r="J848">
        <v>-170.3</v>
      </c>
      <c r="K848" t="s">
        <v>1741</v>
      </c>
      <c r="L848">
        <v>0</v>
      </c>
    </row>
    <row r="849" spans="1:12" x14ac:dyDescent="0.25">
      <c r="A849">
        <v>2023</v>
      </c>
      <c r="B849" t="s">
        <v>1573</v>
      </c>
      <c r="C849" t="s">
        <v>489</v>
      </c>
      <c r="D849" t="s">
        <v>2</v>
      </c>
      <c r="E849" t="s">
        <v>40</v>
      </c>
      <c r="F849" s="12">
        <f t="shared" si="5"/>
        <v>0.35882352941176471</v>
      </c>
      <c r="G849">
        <v>6.1</v>
      </c>
      <c r="H849">
        <v>-191.3</v>
      </c>
      <c r="I849">
        <v>0.19999999999999929</v>
      </c>
      <c r="J849">
        <v>-170.3</v>
      </c>
      <c r="K849" t="s">
        <v>1741</v>
      </c>
      <c r="L849">
        <v>0</v>
      </c>
    </row>
    <row r="850" spans="1:12" x14ac:dyDescent="0.25">
      <c r="A850">
        <v>2023</v>
      </c>
      <c r="B850" t="s">
        <v>1577</v>
      </c>
      <c r="C850" t="s">
        <v>457</v>
      </c>
      <c r="D850" t="s">
        <v>2</v>
      </c>
      <c r="E850" t="s">
        <v>78</v>
      </c>
      <c r="F850" s="12">
        <f t="shared" si="5"/>
        <v>0.34705882352941181</v>
      </c>
      <c r="G850">
        <v>5.9</v>
      </c>
      <c r="H850">
        <v>-191.5</v>
      </c>
      <c r="I850">
        <v>0</v>
      </c>
      <c r="J850">
        <v>-170.5</v>
      </c>
      <c r="K850" t="s">
        <v>1741</v>
      </c>
      <c r="L850">
        <v>0</v>
      </c>
    </row>
    <row r="851" spans="1:12" x14ac:dyDescent="0.25">
      <c r="A851">
        <v>2023</v>
      </c>
      <c r="B851" t="s">
        <v>1575</v>
      </c>
      <c r="C851" t="s">
        <v>481</v>
      </c>
      <c r="D851" t="s">
        <v>2</v>
      </c>
      <c r="E851" t="s">
        <v>91</v>
      </c>
      <c r="F851" s="12">
        <f t="shared" si="5"/>
        <v>0.34705882352941181</v>
      </c>
      <c r="G851">
        <v>5.9</v>
      </c>
      <c r="H851">
        <v>-191.5</v>
      </c>
      <c r="I851">
        <v>0.20000000000000018</v>
      </c>
      <c r="J851">
        <v>-170.5</v>
      </c>
      <c r="K851" t="s">
        <v>1741</v>
      </c>
      <c r="L851">
        <v>0</v>
      </c>
    </row>
    <row r="852" spans="1:12" x14ac:dyDescent="0.25">
      <c r="A852">
        <v>2023</v>
      </c>
      <c r="B852" t="s">
        <v>1578</v>
      </c>
      <c r="C852" t="s">
        <v>555</v>
      </c>
      <c r="D852" t="s">
        <v>2</v>
      </c>
      <c r="E852" t="s">
        <v>70</v>
      </c>
      <c r="F852" s="12">
        <f t="shared" si="5"/>
        <v>0.33529411764705885</v>
      </c>
      <c r="G852">
        <v>5.7</v>
      </c>
      <c r="H852">
        <v>-191.70000000000002</v>
      </c>
      <c r="I852">
        <v>0.10000000000000053</v>
      </c>
      <c r="J852">
        <v>-170.70000000000002</v>
      </c>
      <c r="K852" t="s">
        <v>1741</v>
      </c>
      <c r="L852">
        <v>0</v>
      </c>
    </row>
    <row r="853" spans="1:12" x14ac:dyDescent="0.25">
      <c r="A853">
        <v>2023</v>
      </c>
      <c r="B853" t="s">
        <v>1579</v>
      </c>
      <c r="C853" t="s">
        <v>516</v>
      </c>
      <c r="D853" t="s">
        <v>2</v>
      </c>
      <c r="E853" t="s">
        <v>53</v>
      </c>
      <c r="F853" s="12">
        <f t="shared" si="5"/>
        <v>0.32941176470588235</v>
      </c>
      <c r="G853">
        <v>5.6</v>
      </c>
      <c r="H853">
        <v>-191.8</v>
      </c>
      <c r="I853">
        <v>0.39999999999999947</v>
      </c>
      <c r="J853">
        <v>-170.8</v>
      </c>
      <c r="K853" t="s">
        <v>1741</v>
      </c>
      <c r="L853">
        <v>0</v>
      </c>
    </row>
    <row r="854" spans="1:12" x14ac:dyDescent="0.25">
      <c r="A854">
        <v>2023</v>
      </c>
      <c r="B854" t="s">
        <v>1581</v>
      </c>
      <c r="C854" t="s">
        <v>508</v>
      </c>
      <c r="D854" t="s">
        <v>2</v>
      </c>
      <c r="E854" t="s">
        <v>24</v>
      </c>
      <c r="F854" s="12">
        <f t="shared" ref="F854:F917" si="6">G854/17</f>
        <v>0.30588235294117649</v>
      </c>
      <c r="G854">
        <v>5.2</v>
      </c>
      <c r="H854">
        <v>-192.20000000000002</v>
      </c>
      <c r="I854">
        <v>0.10000000000000053</v>
      </c>
      <c r="J854">
        <v>-171.20000000000002</v>
      </c>
      <c r="K854" t="s">
        <v>1741</v>
      </c>
      <c r="L854">
        <v>0</v>
      </c>
    </row>
    <row r="855" spans="1:12" x14ac:dyDescent="0.25">
      <c r="A855">
        <v>2023</v>
      </c>
      <c r="B855" t="s">
        <v>1583</v>
      </c>
      <c r="C855" t="s">
        <v>472</v>
      </c>
      <c r="D855" t="s">
        <v>2</v>
      </c>
      <c r="E855" t="s">
        <v>40</v>
      </c>
      <c r="F855" s="12">
        <f t="shared" si="6"/>
        <v>0.3</v>
      </c>
      <c r="G855">
        <v>5.0999999999999996</v>
      </c>
      <c r="H855">
        <v>-192.3</v>
      </c>
      <c r="I855">
        <v>0</v>
      </c>
      <c r="J855">
        <v>-171.3</v>
      </c>
      <c r="K855" t="s">
        <v>1741</v>
      </c>
      <c r="L855">
        <v>0</v>
      </c>
    </row>
    <row r="856" spans="1:12" x14ac:dyDescent="0.25">
      <c r="A856">
        <v>2023</v>
      </c>
      <c r="B856" t="s">
        <v>1584</v>
      </c>
      <c r="C856" t="s">
        <v>504</v>
      </c>
      <c r="D856" t="s">
        <v>2</v>
      </c>
      <c r="E856" t="s">
        <v>46</v>
      </c>
      <c r="F856" s="12">
        <f t="shared" si="6"/>
        <v>0.3</v>
      </c>
      <c r="G856">
        <v>5.0999999999999996</v>
      </c>
      <c r="H856">
        <v>-192.3</v>
      </c>
      <c r="I856">
        <v>0.79999999999999982</v>
      </c>
      <c r="J856">
        <v>-171.3</v>
      </c>
      <c r="K856" t="s">
        <v>1741</v>
      </c>
      <c r="L856">
        <v>0</v>
      </c>
    </row>
    <row r="857" spans="1:12" x14ac:dyDescent="0.25">
      <c r="A857">
        <v>2023</v>
      </c>
      <c r="B857" t="s">
        <v>1585</v>
      </c>
      <c r="C857" t="s">
        <v>513</v>
      </c>
      <c r="D857" t="s">
        <v>2</v>
      </c>
      <c r="E857" t="s">
        <v>66</v>
      </c>
      <c r="F857" s="12">
        <f t="shared" si="6"/>
        <v>0.25294117647058822</v>
      </c>
      <c r="G857">
        <v>4.3</v>
      </c>
      <c r="H857">
        <v>-193.1</v>
      </c>
      <c r="I857">
        <v>0.29999999999999982</v>
      </c>
      <c r="J857">
        <v>-172.1</v>
      </c>
      <c r="K857" t="s">
        <v>1741</v>
      </c>
      <c r="L857">
        <v>0</v>
      </c>
    </row>
    <row r="858" spans="1:12" x14ac:dyDescent="0.25">
      <c r="A858">
        <v>2023</v>
      </c>
      <c r="B858" t="s">
        <v>1586</v>
      </c>
      <c r="C858" t="s">
        <v>529</v>
      </c>
      <c r="D858" t="s">
        <v>2</v>
      </c>
      <c r="E858" t="s">
        <v>38</v>
      </c>
      <c r="F858" s="12">
        <f t="shared" si="6"/>
        <v>0.23529411764705882</v>
      </c>
      <c r="G858">
        <v>4</v>
      </c>
      <c r="H858">
        <v>-193.4</v>
      </c>
      <c r="I858">
        <v>1.6</v>
      </c>
      <c r="J858">
        <v>-172.4</v>
      </c>
      <c r="K858" t="s">
        <v>1741</v>
      </c>
      <c r="L858">
        <v>0</v>
      </c>
    </row>
    <row r="859" spans="1:12" x14ac:dyDescent="0.25">
      <c r="A859">
        <v>2023</v>
      </c>
      <c r="B859" t="s">
        <v>1587</v>
      </c>
      <c r="C859" t="s">
        <v>453</v>
      </c>
      <c r="D859" t="s">
        <v>2</v>
      </c>
      <c r="E859" t="s">
        <v>91</v>
      </c>
      <c r="F859" s="12">
        <f t="shared" si="6"/>
        <v>0.14117647058823529</v>
      </c>
      <c r="G859">
        <v>2.4</v>
      </c>
      <c r="H859">
        <v>-195</v>
      </c>
      <c r="I859">
        <v>1.5</v>
      </c>
      <c r="J859">
        <v>-174</v>
      </c>
      <c r="K859" t="s">
        <v>1741</v>
      </c>
      <c r="L859">
        <v>0</v>
      </c>
    </row>
    <row r="860" spans="1:12" x14ac:dyDescent="0.25">
      <c r="A860">
        <v>2023</v>
      </c>
      <c r="B860" t="s">
        <v>1301</v>
      </c>
      <c r="C860" t="s">
        <v>532</v>
      </c>
      <c r="D860" t="s">
        <v>2</v>
      </c>
      <c r="E860" t="s">
        <v>46</v>
      </c>
      <c r="F860" s="12">
        <f t="shared" si="6"/>
        <v>5.2941176470588235E-2</v>
      </c>
      <c r="G860">
        <v>0.9</v>
      </c>
      <c r="H860">
        <v>-196.5</v>
      </c>
      <c r="I860">
        <v>0.9</v>
      </c>
      <c r="J860">
        <v>-175.5</v>
      </c>
      <c r="K860" t="s">
        <v>1741</v>
      </c>
      <c r="L860">
        <v>0</v>
      </c>
    </row>
    <row r="861" spans="1:12" x14ac:dyDescent="0.25">
      <c r="A861">
        <v>2023</v>
      </c>
      <c r="B861" t="s">
        <v>1592</v>
      </c>
      <c r="C861" t="s">
        <v>450</v>
      </c>
      <c r="D861" t="s">
        <v>2</v>
      </c>
      <c r="E861" t="s">
        <v>26</v>
      </c>
      <c r="F861" s="12">
        <f t="shared" si="6"/>
        <v>0</v>
      </c>
      <c r="G861">
        <v>0</v>
      </c>
      <c r="H861">
        <v>-197.4</v>
      </c>
      <c r="I861">
        <v>0</v>
      </c>
      <c r="J861">
        <v>-176.4</v>
      </c>
      <c r="K861" t="s">
        <v>1741</v>
      </c>
      <c r="L861">
        <v>0</v>
      </c>
    </row>
    <row r="862" spans="1:12" x14ac:dyDescent="0.25">
      <c r="A862">
        <v>2023</v>
      </c>
      <c r="B862" t="s">
        <v>1596</v>
      </c>
      <c r="C862" t="s">
        <v>559</v>
      </c>
      <c r="D862" t="s">
        <v>3</v>
      </c>
      <c r="E862" t="s">
        <v>13</v>
      </c>
      <c r="F862" s="12">
        <f t="shared" si="6"/>
        <v>13.794117647058824</v>
      </c>
      <c r="G862">
        <v>234.5</v>
      </c>
      <c r="H862">
        <v>92.9</v>
      </c>
      <c r="I862">
        <v>68.699999999999989</v>
      </c>
      <c r="J862">
        <v>124.6</v>
      </c>
      <c r="K862" t="s">
        <v>1741</v>
      </c>
      <c r="L862">
        <v>0</v>
      </c>
    </row>
    <row r="863" spans="1:12" x14ac:dyDescent="0.25">
      <c r="A863">
        <v>2023</v>
      </c>
      <c r="B863" t="s">
        <v>1597</v>
      </c>
      <c r="C863" t="s">
        <v>562</v>
      </c>
      <c r="D863" t="s">
        <v>3</v>
      </c>
      <c r="E863" t="s">
        <v>40</v>
      </c>
      <c r="F863" s="12">
        <f t="shared" si="6"/>
        <v>9.7529411764705891</v>
      </c>
      <c r="G863">
        <v>165.8</v>
      </c>
      <c r="H863">
        <v>24.200000000000017</v>
      </c>
      <c r="I863">
        <v>8.7000000000000171</v>
      </c>
      <c r="J863">
        <v>55.900000000000006</v>
      </c>
      <c r="K863" t="s">
        <v>1741</v>
      </c>
      <c r="L863">
        <v>0</v>
      </c>
    </row>
    <row r="864" spans="1:12" x14ac:dyDescent="0.25">
      <c r="A864">
        <v>2023</v>
      </c>
      <c r="B864" t="s">
        <v>1598</v>
      </c>
      <c r="C864" t="s">
        <v>560</v>
      </c>
      <c r="D864" t="s">
        <v>3</v>
      </c>
      <c r="E864" t="s">
        <v>26</v>
      </c>
      <c r="F864" s="12">
        <f t="shared" si="6"/>
        <v>9.2411764705882344</v>
      </c>
      <c r="G864">
        <v>157.1</v>
      </c>
      <c r="H864">
        <v>15.5</v>
      </c>
      <c r="I864">
        <v>13.799999999999983</v>
      </c>
      <c r="J864">
        <v>47.199999999999989</v>
      </c>
      <c r="K864" t="s">
        <v>1741</v>
      </c>
      <c r="L864">
        <v>0</v>
      </c>
    </row>
    <row r="865" spans="1:12" x14ac:dyDescent="0.25">
      <c r="A865">
        <v>2023</v>
      </c>
      <c r="B865" t="s">
        <v>1599</v>
      </c>
      <c r="C865" t="s">
        <v>561</v>
      </c>
      <c r="D865" t="s">
        <v>3</v>
      </c>
      <c r="E865" t="s">
        <v>75</v>
      </c>
      <c r="F865" s="12">
        <f t="shared" si="6"/>
        <v>8.4294117647058826</v>
      </c>
      <c r="G865">
        <v>143.30000000000001</v>
      </c>
      <c r="H865">
        <v>1.7000000000000171</v>
      </c>
      <c r="I865">
        <v>1.7000000000000171</v>
      </c>
      <c r="J865">
        <v>33.400000000000006</v>
      </c>
      <c r="K865" t="s">
        <v>1741</v>
      </c>
      <c r="L865">
        <v>0</v>
      </c>
    </row>
    <row r="866" spans="1:12" x14ac:dyDescent="0.25">
      <c r="A866">
        <v>2023</v>
      </c>
      <c r="B866" t="s">
        <v>1600</v>
      </c>
      <c r="C866" t="s">
        <v>586</v>
      </c>
      <c r="D866" t="s">
        <v>3</v>
      </c>
      <c r="E866" t="s">
        <v>30</v>
      </c>
      <c r="F866" s="12">
        <f t="shared" si="6"/>
        <v>8.3294117647058812</v>
      </c>
      <c r="G866">
        <v>141.6</v>
      </c>
      <c r="H866">
        <v>0</v>
      </c>
      <c r="I866">
        <v>9</v>
      </c>
      <c r="J866">
        <v>31.699999999999989</v>
      </c>
      <c r="K866" t="s">
        <v>1741</v>
      </c>
      <c r="L866">
        <v>0</v>
      </c>
    </row>
    <row r="867" spans="1:12" x14ac:dyDescent="0.25">
      <c r="A867">
        <v>2023</v>
      </c>
      <c r="B867" t="s">
        <v>1601</v>
      </c>
      <c r="C867" t="s">
        <v>591</v>
      </c>
      <c r="D867" t="s">
        <v>3</v>
      </c>
      <c r="E867" t="s">
        <v>70</v>
      </c>
      <c r="F867" s="12">
        <f t="shared" si="6"/>
        <v>7.8</v>
      </c>
      <c r="G867">
        <v>132.6</v>
      </c>
      <c r="H867">
        <v>-9</v>
      </c>
      <c r="I867">
        <v>3</v>
      </c>
      <c r="J867">
        <v>22.699999999999989</v>
      </c>
      <c r="K867" t="s">
        <v>1741</v>
      </c>
      <c r="L867">
        <v>0</v>
      </c>
    </row>
    <row r="868" spans="1:12" x14ac:dyDescent="0.25">
      <c r="A868">
        <v>2023</v>
      </c>
      <c r="B868" t="s">
        <v>1602</v>
      </c>
      <c r="C868" t="s">
        <v>570</v>
      </c>
      <c r="D868" t="s">
        <v>3</v>
      </c>
      <c r="E868" t="s">
        <v>18</v>
      </c>
      <c r="F868" s="12">
        <f t="shared" si="6"/>
        <v>7.6235294117647054</v>
      </c>
      <c r="G868">
        <v>129.6</v>
      </c>
      <c r="H868">
        <v>-12</v>
      </c>
      <c r="I868">
        <v>10.899999999999991</v>
      </c>
      <c r="J868">
        <v>19.699999999999989</v>
      </c>
      <c r="K868" t="s">
        <v>1741</v>
      </c>
      <c r="L868">
        <v>0</v>
      </c>
    </row>
    <row r="869" spans="1:12" x14ac:dyDescent="0.25">
      <c r="A869">
        <v>2023</v>
      </c>
      <c r="B869" t="s">
        <v>1603</v>
      </c>
      <c r="C869" t="s">
        <v>564</v>
      </c>
      <c r="D869" t="s">
        <v>3</v>
      </c>
      <c r="E869" t="s">
        <v>28</v>
      </c>
      <c r="F869" s="12">
        <f t="shared" si="6"/>
        <v>6.9823529411764707</v>
      </c>
      <c r="G869">
        <v>118.7</v>
      </c>
      <c r="H869">
        <v>-22.899999999999991</v>
      </c>
      <c r="I869">
        <v>1.2999999999999972</v>
      </c>
      <c r="J869">
        <v>8.7999999999999972</v>
      </c>
      <c r="K869" t="s">
        <v>1741</v>
      </c>
      <c r="L869">
        <v>0</v>
      </c>
    </row>
    <row r="870" spans="1:12" x14ac:dyDescent="0.25">
      <c r="A870">
        <v>2023</v>
      </c>
      <c r="B870" t="s">
        <v>1604</v>
      </c>
      <c r="C870" t="s">
        <v>566</v>
      </c>
      <c r="D870" t="s">
        <v>3</v>
      </c>
      <c r="E870" t="s">
        <v>66</v>
      </c>
      <c r="F870" s="12">
        <f t="shared" si="6"/>
        <v>6.9058823529411768</v>
      </c>
      <c r="G870">
        <v>117.4</v>
      </c>
      <c r="H870">
        <v>-24.199999999999989</v>
      </c>
      <c r="I870">
        <v>7.5</v>
      </c>
      <c r="J870">
        <v>7.5</v>
      </c>
      <c r="K870" t="s">
        <v>1741</v>
      </c>
      <c r="L870">
        <v>0</v>
      </c>
    </row>
    <row r="871" spans="1:12" x14ac:dyDescent="0.25">
      <c r="A871">
        <v>2023</v>
      </c>
      <c r="B871" t="s">
        <v>1605</v>
      </c>
      <c r="C871" t="s">
        <v>567</v>
      </c>
      <c r="D871" t="s">
        <v>3</v>
      </c>
      <c r="E871" t="s">
        <v>73</v>
      </c>
      <c r="F871" s="12">
        <f t="shared" si="6"/>
        <v>6.4647058823529413</v>
      </c>
      <c r="G871">
        <v>109.9</v>
      </c>
      <c r="H871">
        <v>-31.699999999999989</v>
      </c>
      <c r="I871">
        <v>0.10000000000000853</v>
      </c>
      <c r="J871">
        <v>0</v>
      </c>
      <c r="K871" t="s">
        <v>1741</v>
      </c>
      <c r="L871">
        <v>0</v>
      </c>
    </row>
    <row r="872" spans="1:12" x14ac:dyDescent="0.25">
      <c r="A872">
        <v>2023</v>
      </c>
      <c r="B872" t="s">
        <v>1606</v>
      </c>
      <c r="C872" t="s">
        <v>571</v>
      </c>
      <c r="D872" t="s">
        <v>3</v>
      </c>
      <c r="E872" t="s">
        <v>78</v>
      </c>
      <c r="F872" s="12">
        <f t="shared" si="6"/>
        <v>6.4588235294117649</v>
      </c>
      <c r="G872">
        <v>109.8</v>
      </c>
      <c r="H872">
        <v>-31.799999999999997</v>
      </c>
      <c r="I872">
        <v>0.29999999999999716</v>
      </c>
      <c r="J872">
        <v>-0.10000000000000853</v>
      </c>
      <c r="K872" t="s">
        <v>1741</v>
      </c>
      <c r="L872">
        <v>0</v>
      </c>
    </row>
    <row r="873" spans="1:12" x14ac:dyDescent="0.25">
      <c r="A873">
        <v>2023</v>
      </c>
      <c r="B873" t="s">
        <v>1607</v>
      </c>
      <c r="C873" t="s">
        <v>568</v>
      </c>
      <c r="D873" t="s">
        <v>3</v>
      </c>
      <c r="E873" t="s">
        <v>53</v>
      </c>
      <c r="F873" s="12">
        <f t="shared" si="6"/>
        <v>6.4411764705882355</v>
      </c>
      <c r="G873">
        <v>109.5</v>
      </c>
      <c r="H873">
        <v>-32.099999999999994</v>
      </c>
      <c r="I873">
        <v>3.7000000000000028</v>
      </c>
      <c r="J873">
        <v>-0.40000000000000568</v>
      </c>
      <c r="K873" t="s">
        <v>1741</v>
      </c>
      <c r="L873">
        <v>0</v>
      </c>
    </row>
    <row r="874" spans="1:12" x14ac:dyDescent="0.25">
      <c r="A874">
        <v>2023</v>
      </c>
      <c r="B874" t="s">
        <v>1608</v>
      </c>
      <c r="C874" t="s">
        <v>582</v>
      </c>
      <c r="D874" t="s">
        <v>3</v>
      </c>
      <c r="E874" t="s">
        <v>64</v>
      </c>
      <c r="F874" s="12">
        <f t="shared" si="6"/>
        <v>6.223529411764706</v>
      </c>
      <c r="G874">
        <v>105.8</v>
      </c>
      <c r="H874">
        <v>-35.799999999999997</v>
      </c>
      <c r="I874">
        <v>4.5</v>
      </c>
      <c r="J874">
        <v>-4.1000000000000085</v>
      </c>
      <c r="K874" t="s">
        <v>1741</v>
      </c>
      <c r="L874">
        <v>0</v>
      </c>
    </row>
    <row r="875" spans="1:12" x14ac:dyDescent="0.25">
      <c r="A875">
        <v>2023</v>
      </c>
      <c r="B875" t="s">
        <v>1609</v>
      </c>
      <c r="C875" t="s">
        <v>588</v>
      </c>
      <c r="D875" t="s">
        <v>3</v>
      </c>
      <c r="E875" t="s">
        <v>44</v>
      </c>
      <c r="F875" s="12">
        <f t="shared" si="6"/>
        <v>5.9588235294117649</v>
      </c>
      <c r="G875">
        <v>101.3</v>
      </c>
      <c r="H875">
        <v>-40.299999999999997</v>
      </c>
      <c r="I875">
        <v>1</v>
      </c>
      <c r="J875">
        <v>-8.6000000000000085</v>
      </c>
      <c r="K875" t="s">
        <v>1741</v>
      </c>
      <c r="L875">
        <v>0</v>
      </c>
    </row>
    <row r="876" spans="1:12" x14ac:dyDescent="0.25">
      <c r="A876">
        <v>2023</v>
      </c>
      <c r="B876" t="s">
        <v>1610</v>
      </c>
      <c r="C876" t="s">
        <v>573</v>
      </c>
      <c r="D876" t="s">
        <v>3</v>
      </c>
      <c r="E876" t="s">
        <v>34</v>
      </c>
      <c r="F876" s="12">
        <f t="shared" si="6"/>
        <v>5.8999999999999995</v>
      </c>
      <c r="G876">
        <v>100.3</v>
      </c>
      <c r="H876">
        <v>-41.3</v>
      </c>
      <c r="I876">
        <v>0.59999999999999432</v>
      </c>
      <c r="J876">
        <v>-9.6000000000000085</v>
      </c>
      <c r="K876" t="s">
        <v>1741</v>
      </c>
      <c r="L876">
        <v>0</v>
      </c>
    </row>
    <row r="877" spans="1:12" x14ac:dyDescent="0.25">
      <c r="A877">
        <v>2023</v>
      </c>
      <c r="B877" t="s">
        <v>1611</v>
      </c>
      <c r="C877" t="s">
        <v>565</v>
      </c>
      <c r="D877" t="s">
        <v>3</v>
      </c>
      <c r="E877" t="s">
        <v>24</v>
      </c>
      <c r="F877" s="12">
        <f t="shared" si="6"/>
        <v>5.8647058823529417</v>
      </c>
      <c r="G877">
        <v>99.7</v>
      </c>
      <c r="H877">
        <v>-41.899999999999991</v>
      </c>
      <c r="I877">
        <v>7</v>
      </c>
      <c r="J877">
        <v>-10.200000000000003</v>
      </c>
      <c r="K877" t="s">
        <v>1741</v>
      </c>
      <c r="L877">
        <v>0</v>
      </c>
    </row>
    <row r="878" spans="1:12" x14ac:dyDescent="0.25">
      <c r="A878">
        <v>2023</v>
      </c>
      <c r="B878" t="s">
        <v>1613</v>
      </c>
      <c r="C878" t="s">
        <v>569</v>
      </c>
      <c r="D878" t="s">
        <v>3</v>
      </c>
      <c r="E878" t="s">
        <v>46</v>
      </c>
      <c r="F878" s="12">
        <f t="shared" si="6"/>
        <v>5.4529411764705884</v>
      </c>
      <c r="G878">
        <v>92.7</v>
      </c>
      <c r="H878">
        <v>-48.899999999999991</v>
      </c>
      <c r="I878">
        <v>5.1000000000000085</v>
      </c>
      <c r="J878">
        <v>-17.200000000000003</v>
      </c>
      <c r="K878" t="s">
        <v>1741</v>
      </c>
      <c r="L878">
        <v>0</v>
      </c>
    </row>
    <row r="879" spans="1:12" x14ac:dyDescent="0.25">
      <c r="A879">
        <v>2023</v>
      </c>
      <c r="B879" t="s">
        <v>1615</v>
      </c>
      <c r="C879" t="s">
        <v>604</v>
      </c>
      <c r="D879" t="s">
        <v>3</v>
      </c>
      <c r="E879" t="s">
        <v>20</v>
      </c>
      <c r="F879" s="12">
        <f t="shared" si="6"/>
        <v>5.1529411764705877</v>
      </c>
      <c r="G879">
        <v>87.6</v>
      </c>
      <c r="H879">
        <v>-54</v>
      </c>
      <c r="I879">
        <v>0.89999999999999147</v>
      </c>
      <c r="J879">
        <v>-22.300000000000011</v>
      </c>
      <c r="K879" t="s">
        <v>1741</v>
      </c>
      <c r="L879">
        <v>0</v>
      </c>
    </row>
    <row r="880" spans="1:12" x14ac:dyDescent="0.25">
      <c r="A880">
        <v>2023</v>
      </c>
      <c r="B880" t="s">
        <v>1616</v>
      </c>
      <c r="C880" t="s">
        <v>579</v>
      </c>
      <c r="D880" t="s">
        <v>3</v>
      </c>
      <c r="E880" t="s">
        <v>57</v>
      </c>
      <c r="F880" s="12">
        <f t="shared" si="6"/>
        <v>5.1000000000000005</v>
      </c>
      <c r="G880">
        <v>86.7</v>
      </c>
      <c r="H880">
        <v>-54.899999999999991</v>
      </c>
      <c r="I880">
        <v>2.2999999999999972</v>
      </c>
      <c r="J880">
        <v>-23.200000000000003</v>
      </c>
      <c r="K880" t="s">
        <v>1741</v>
      </c>
      <c r="L880">
        <v>0</v>
      </c>
    </row>
    <row r="881" spans="1:12" x14ac:dyDescent="0.25">
      <c r="A881">
        <v>2023</v>
      </c>
      <c r="B881" t="s">
        <v>1617</v>
      </c>
      <c r="C881" t="s">
        <v>576</v>
      </c>
      <c r="D881" t="s">
        <v>3</v>
      </c>
      <c r="E881" t="s">
        <v>22</v>
      </c>
      <c r="F881" s="12">
        <f t="shared" si="6"/>
        <v>4.9647058823529413</v>
      </c>
      <c r="G881">
        <v>84.4</v>
      </c>
      <c r="H881">
        <v>-57.199999999999989</v>
      </c>
      <c r="I881">
        <v>0.80000000000001137</v>
      </c>
      <c r="J881">
        <v>-25.5</v>
      </c>
      <c r="K881" t="s">
        <v>1741</v>
      </c>
      <c r="L881">
        <v>0</v>
      </c>
    </row>
    <row r="882" spans="1:12" x14ac:dyDescent="0.25">
      <c r="A882">
        <v>2023</v>
      </c>
      <c r="B882" t="s">
        <v>1618</v>
      </c>
      <c r="C882" t="s">
        <v>580</v>
      </c>
      <c r="D882" t="s">
        <v>3</v>
      </c>
      <c r="E882" t="s">
        <v>55</v>
      </c>
      <c r="F882" s="12">
        <f t="shared" si="6"/>
        <v>4.9176470588235288</v>
      </c>
      <c r="G882">
        <v>83.6</v>
      </c>
      <c r="H882">
        <v>-58</v>
      </c>
      <c r="I882">
        <v>1</v>
      </c>
      <c r="J882">
        <v>-26.300000000000011</v>
      </c>
      <c r="K882" t="s">
        <v>1741</v>
      </c>
      <c r="L882">
        <v>0</v>
      </c>
    </row>
    <row r="883" spans="1:12" x14ac:dyDescent="0.25">
      <c r="A883">
        <v>2023</v>
      </c>
      <c r="B883" t="s">
        <v>1619</v>
      </c>
      <c r="C883" t="s">
        <v>577</v>
      </c>
      <c r="D883" t="s">
        <v>3</v>
      </c>
      <c r="E883" t="s">
        <v>50</v>
      </c>
      <c r="F883" s="12">
        <f t="shared" si="6"/>
        <v>4.8588235294117643</v>
      </c>
      <c r="G883">
        <v>82.6</v>
      </c>
      <c r="H883">
        <v>-59</v>
      </c>
      <c r="I883">
        <v>0.69999999999998863</v>
      </c>
      <c r="J883">
        <v>-27.300000000000011</v>
      </c>
      <c r="K883" t="s">
        <v>1741</v>
      </c>
      <c r="L883">
        <v>0</v>
      </c>
    </row>
    <row r="884" spans="1:12" x14ac:dyDescent="0.25">
      <c r="A884">
        <v>2023</v>
      </c>
      <c r="B884" t="s">
        <v>1620</v>
      </c>
      <c r="C884" t="s">
        <v>585</v>
      </c>
      <c r="D884" t="s">
        <v>3</v>
      </c>
      <c r="E884" t="s">
        <v>68</v>
      </c>
      <c r="F884" s="12">
        <f t="shared" si="6"/>
        <v>4.8176470588235301</v>
      </c>
      <c r="G884">
        <v>81.900000000000006</v>
      </c>
      <c r="H884">
        <v>-59.699999999999989</v>
      </c>
      <c r="I884">
        <v>2.5</v>
      </c>
      <c r="J884">
        <v>-28</v>
      </c>
      <c r="K884" t="s">
        <v>1741</v>
      </c>
      <c r="L884">
        <v>0</v>
      </c>
    </row>
    <row r="885" spans="1:12" x14ac:dyDescent="0.25">
      <c r="A885">
        <v>2023</v>
      </c>
      <c r="B885" t="s">
        <v>1621</v>
      </c>
      <c r="C885" t="s">
        <v>574</v>
      </c>
      <c r="D885" t="s">
        <v>3</v>
      </c>
      <c r="E885" t="s">
        <v>38</v>
      </c>
      <c r="F885" s="12">
        <f t="shared" si="6"/>
        <v>4.6705882352941179</v>
      </c>
      <c r="G885">
        <v>79.400000000000006</v>
      </c>
      <c r="H885">
        <v>-62.199999999999989</v>
      </c>
      <c r="I885">
        <v>0.40000000000000568</v>
      </c>
      <c r="J885">
        <v>-30.5</v>
      </c>
      <c r="K885" t="s">
        <v>1741</v>
      </c>
      <c r="L885">
        <v>0</v>
      </c>
    </row>
    <row r="886" spans="1:12" x14ac:dyDescent="0.25">
      <c r="A886">
        <v>2023</v>
      </c>
      <c r="B886" t="s">
        <v>1622</v>
      </c>
      <c r="C886" t="s">
        <v>572</v>
      </c>
      <c r="D886" t="s">
        <v>3</v>
      </c>
      <c r="E886" t="s">
        <v>16</v>
      </c>
      <c r="F886" s="12">
        <f t="shared" si="6"/>
        <v>4.6470588235294121</v>
      </c>
      <c r="G886">
        <v>79</v>
      </c>
      <c r="H886">
        <v>-62.599999999999994</v>
      </c>
      <c r="I886">
        <v>1.7000000000000028</v>
      </c>
      <c r="J886">
        <v>-30.900000000000006</v>
      </c>
      <c r="K886" t="s">
        <v>1741</v>
      </c>
      <c r="L886">
        <v>0</v>
      </c>
    </row>
    <row r="887" spans="1:12" x14ac:dyDescent="0.25">
      <c r="A887">
        <v>2023</v>
      </c>
      <c r="B887" t="s">
        <v>1623</v>
      </c>
      <c r="C887" t="s">
        <v>590</v>
      </c>
      <c r="D887" t="s">
        <v>3</v>
      </c>
      <c r="E887" t="s">
        <v>91</v>
      </c>
      <c r="F887" s="12">
        <f t="shared" si="6"/>
        <v>4.5470588235294116</v>
      </c>
      <c r="G887">
        <v>77.3</v>
      </c>
      <c r="H887">
        <v>-64.3</v>
      </c>
      <c r="I887">
        <v>2.3999999999999915</v>
      </c>
      <c r="J887">
        <v>-32.600000000000009</v>
      </c>
      <c r="K887" t="s">
        <v>1741</v>
      </c>
      <c r="L887">
        <v>0</v>
      </c>
    </row>
    <row r="888" spans="1:12" x14ac:dyDescent="0.25">
      <c r="A888">
        <v>2023</v>
      </c>
      <c r="B888" t="s">
        <v>1624</v>
      </c>
      <c r="C888" t="s">
        <v>593</v>
      </c>
      <c r="D888" t="s">
        <v>3</v>
      </c>
      <c r="E888" t="s">
        <v>59</v>
      </c>
      <c r="F888" s="12">
        <f t="shared" si="6"/>
        <v>4.4058823529411768</v>
      </c>
      <c r="G888">
        <v>74.900000000000006</v>
      </c>
      <c r="H888">
        <v>-66.699999999999989</v>
      </c>
      <c r="I888">
        <v>1.1000000000000085</v>
      </c>
      <c r="J888">
        <v>-35</v>
      </c>
      <c r="K888" t="s">
        <v>1741</v>
      </c>
      <c r="L888">
        <v>0</v>
      </c>
    </row>
    <row r="889" spans="1:12" x14ac:dyDescent="0.25">
      <c r="A889">
        <v>2023</v>
      </c>
      <c r="B889" t="s">
        <v>1625</v>
      </c>
      <c r="C889" t="s">
        <v>581</v>
      </c>
      <c r="D889" t="s">
        <v>3</v>
      </c>
      <c r="E889" t="s">
        <v>57</v>
      </c>
      <c r="F889" s="12">
        <f t="shared" si="6"/>
        <v>4.341176470588235</v>
      </c>
      <c r="G889">
        <v>73.8</v>
      </c>
      <c r="H889">
        <v>-67.8</v>
      </c>
      <c r="I889">
        <v>0</v>
      </c>
      <c r="J889">
        <v>-36.100000000000009</v>
      </c>
      <c r="K889" t="s">
        <v>1741</v>
      </c>
      <c r="L889">
        <v>0</v>
      </c>
    </row>
    <row r="890" spans="1:12" x14ac:dyDescent="0.25">
      <c r="A890">
        <v>2023</v>
      </c>
      <c r="B890" t="s">
        <v>1626</v>
      </c>
      <c r="C890" t="s">
        <v>605</v>
      </c>
      <c r="D890" t="s">
        <v>3</v>
      </c>
      <c r="E890" t="s">
        <v>48</v>
      </c>
      <c r="F890" s="12">
        <f t="shared" si="6"/>
        <v>4.341176470588235</v>
      </c>
      <c r="G890">
        <v>73.8</v>
      </c>
      <c r="H890">
        <v>-67.8</v>
      </c>
      <c r="I890">
        <v>6.2999999999999972</v>
      </c>
      <c r="J890">
        <v>-36.100000000000009</v>
      </c>
      <c r="K890" t="s">
        <v>1741</v>
      </c>
      <c r="L890">
        <v>0</v>
      </c>
    </row>
    <row r="891" spans="1:12" x14ac:dyDescent="0.25">
      <c r="A891">
        <v>2023</v>
      </c>
      <c r="B891" t="s">
        <v>1629</v>
      </c>
      <c r="C891" t="s">
        <v>598</v>
      </c>
      <c r="D891" t="s">
        <v>3</v>
      </c>
      <c r="E891" t="s">
        <v>50</v>
      </c>
      <c r="F891" s="12">
        <f t="shared" si="6"/>
        <v>3.9705882352941178</v>
      </c>
      <c r="G891">
        <v>67.5</v>
      </c>
      <c r="H891">
        <v>-74.099999999999994</v>
      </c>
      <c r="I891">
        <v>0.79999999999999716</v>
      </c>
      <c r="J891">
        <v>-42.400000000000006</v>
      </c>
      <c r="K891" t="s">
        <v>1741</v>
      </c>
      <c r="L891">
        <v>0</v>
      </c>
    </row>
    <row r="892" spans="1:12" x14ac:dyDescent="0.25">
      <c r="A892">
        <v>2023</v>
      </c>
      <c r="B892" t="s">
        <v>1630</v>
      </c>
      <c r="C892" t="s">
        <v>563</v>
      </c>
      <c r="D892" t="s">
        <v>3</v>
      </c>
      <c r="E892" t="s">
        <v>46</v>
      </c>
      <c r="F892" s="12">
        <f t="shared" si="6"/>
        <v>3.9235294117647062</v>
      </c>
      <c r="G892">
        <v>66.7</v>
      </c>
      <c r="H892">
        <v>-74.899999999999991</v>
      </c>
      <c r="I892">
        <v>12.300000000000004</v>
      </c>
      <c r="J892">
        <v>-43.2</v>
      </c>
      <c r="K892" t="s">
        <v>1741</v>
      </c>
      <c r="L892">
        <v>0</v>
      </c>
    </row>
    <row r="893" spans="1:12" x14ac:dyDescent="0.25">
      <c r="A893">
        <v>2023</v>
      </c>
      <c r="B893" t="s">
        <v>1631</v>
      </c>
      <c r="C893" t="s">
        <v>584</v>
      </c>
      <c r="D893" t="s">
        <v>3</v>
      </c>
      <c r="E893" t="s">
        <v>40</v>
      </c>
      <c r="F893" s="12">
        <f t="shared" si="6"/>
        <v>3.1999999999999997</v>
      </c>
      <c r="G893">
        <v>54.4</v>
      </c>
      <c r="H893">
        <v>-87.199999999999989</v>
      </c>
      <c r="I893">
        <v>0.29999999999999716</v>
      </c>
      <c r="J893">
        <v>-55.500000000000007</v>
      </c>
      <c r="K893" t="s">
        <v>1741</v>
      </c>
      <c r="L893">
        <v>0</v>
      </c>
    </row>
    <row r="894" spans="1:12" x14ac:dyDescent="0.25">
      <c r="A894">
        <v>2023</v>
      </c>
      <c r="B894" t="s">
        <v>1632</v>
      </c>
      <c r="C894" t="s">
        <v>583</v>
      </c>
      <c r="D894" t="s">
        <v>3</v>
      </c>
      <c r="E894" t="s">
        <v>61</v>
      </c>
      <c r="F894" s="12">
        <f t="shared" si="6"/>
        <v>3.1823529411764708</v>
      </c>
      <c r="G894">
        <v>54.1</v>
      </c>
      <c r="H894">
        <v>-87.5</v>
      </c>
      <c r="I894">
        <v>10</v>
      </c>
      <c r="J894">
        <v>-55.800000000000004</v>
      </c>
      <c r="K894" t="s">
        <v>1741</v>
      </c>
      <c r="L894">
        <v>0</v>
      </c>
    </row>
    <row r="895" spans="1:12" x14ac:dyDescent="0.25">
      <c r="A895">
        <v>2023</v>
      </c>
      <c r="B895" t="s">
        <v>1633</v>
      </c>
      <c r="C895" t="s">
        <v>595</v>
      </c>
      <c r="D895" t="s">
        <v>3</v>
      </c>
      <c r="E895" t="s">
        <v>13</v>
      </c>
      <c r="F895" s="12">
        <f t="shared" si="6"/>
        <v>2.5941176470588236</v>
      </c>
      <c r="G895">
        <v>44.1</v>
      </c>
      <c r="H895">
        <v>-97.5</v>
      </c>
      <c r="I895">
        <v>4.1000000000000014</v>
      </c>
      <c r="J895">
        <v>-65.800000000000011</v>
      </c>
      <c r="K895" t="s">
        <v>1741</v>
      </c>
      <c r="L895">
        <v>0</v>
      </c>
    </row>
    <row r="896" spans="1:12" x14ac:dyDescent="0.25">
      <c r="A896">
        <v>2023</v>
      </c>
      <c r="B896" t="s">
        <v>1635</v>
      </c>
      <c r="C896" t="s">
        <v>606</v>
      </c>
      <c r="D896" t="s">
        <v>3</v>
      </c>
      <c r="E896" t="s">
        <v>70</v>
      </c>
      <c r="F896" s="12">
        <f t="shared" si="6"/>
        <v>2.3529411764705883</v>
      </c>
      <c r="G896">
        <v>40</v>
      </c>
      <c r="H896">
        <v>-101.6</v>
      </c>
      <c r="I896">
        <v>0.10000000000000142</v>
      </c>
      <c r="J896">
        <v>-69.900000000000006</v>
      </c>
      <c r="K896" t="s">
        <v>1741</v>
      </c>
      <c r="L896">
        <v>0</v>
      </c>
    </row>
    <row r="897" spans="1:12" x14ac:dyDescent="0.25">
      <c r="A897">
        <v>2023</v>
      </c>
      <c r="B897" t="s">
        <v>1636</v>
      </c>
      <c r="C897" t="s">
        <v>587</v>
      </c>
      <c r="D897" t="s">
        <v>3</v>
      </c>
      <c r="E897" t="s">
        <v>22</v>
      </c>
      <c r="F897" s="12">
        <f t="shared" si="6"/>
        <v>2.3470588235294119</v>
      </c>
      <c r="G897">
        <v>39.9</v>
      </c>
      <c r="H897">
        <v>-101.69999999999999</v>
      </c>
      <c r="I897">
        <v>0.60000000000000142</v>
      </c>
      <c r="J897">
        <v>-70</v>
      </c>
      <c r="K897" t="s">
        <v>1741</v>
      </c>
      <c r="L897">
        <v>0</v>
      </c>
    </row>
    <row r="898" spans="1:12" x14ac:dyDescent="0.25">
      <c r="A898">
        <v>2023</v>
      </c>
      <c r="B898" t="s">
        <v>1637</v>
      </c>
      <c r="C898" t="s">
        <v>622</v>
      </c>
      <c r="D898" t="s">
        <v>3</v>
      </c>
      <c r="E898" t="s">
        <v>34</v>
      </c>
      <c r="F898" s="12">
        <f t="shared" si="6"/>
        <v>2.3117647058823527</v>
      </c>
      <c r="G898">
        <v>39.299999999999997</v>
      </c>
      <c r="H898">
        <v>-102.3</v>
      </c>
      <c r="I898">
        <v>0.89999999999999858</v>
      </c>
      <c r="J898">
        <v>-70.600000000000009</v>
      </c>
      <c r="K898" t="s">
        <v>1741</v>
      </c>
      <c r="L898">
        <v>0</v>
      </c>
    </row>
    <row r="899" spans="1:12" x14ac:dyDescent="0.25">
      <c r="A899">
        <v>2023</v>
      </c>
      <c r="B899" t="s">
        <v>1638</v>
      </c>
      <c r="C899" t="s">
        <v>578</v>
      </c>
      <c r="D899" t="s">
        <v>3</v>
      </c>
      <c r="E899" t="s">
        <v>24</v>
      </c>
      <c r="F899" s="12">
        <f t="shared" si="6"/>
        <v>2.2588235294117647</v>
      </c>
      <c r="G899">
        <v>38.4</v>
      </c>
      <c r="H899">
        <v>-103.19999999999999</v>
      </c>
      <c r="I899">
        <v>0.39999999999999858</v>
      </c>
      <c r="J899">
        <v>-71.5</v>
      </c>
      <c r="K899" t="s">
        <v>1741</v>
      </c>
      <c r="L899">
        <v>0</v>
      </c>
    </row>
    <row r="900" spans="1:12" x14ac:dyDescent="0.25">
      <c r="A900">
        <v>2023</v>
      </c>
      <c r="B900" t="s">
        <v>1639</v>
      </c>
      <c r="C900" t="s">
        <v>589</v>
      </c>
      <c r="D900" t="s">
        <v>3</v>
      </c>
      <c r="E900" t="s">
        <v>46</v>
      </c>
      <c r="F900" s="12">
        <f t="shared" si="6"/>
        <v>2.2352941176470589</v>
      </c>
      <c r="G900">
        <v>38</v>
      </c>
      <c r="H900">
        <v>-103.6</v>
      </c>
      <c r="I900">
        <v>0.29999999999999716</v>
      </c>
      <c r="J900">
        <v>-71.900000000000006</v>
      </c>
      <c r="K900" t="s">
        <v>1741</v>
      </c>
      <c r="L900">
        <v>0</v>
      </c>
    </row>
    <row r="901" spans="1:12" x14ac:dyDescent="0.25">
      <c r="A901">
        <v>2023</v>
      </c>
      <c r="B901" t="s">
        <v>1640</v>
      </c>
      <c r="C901" t="s">
        <v>596</v>
      </c>
      <c r="D901" t="s">
        <v>3</v>
      </c>
      <c r="E901" t="s">
        <v>32</v>
      </c>
      <c r="F901" s="12">
        <f t="shared" si="6"/>
        <v>2.2176470588235295</v>
      </c>
      <c r="G901">
        <v>37.700000000000003</v>
      </c>
      <c r="H901">
        <v>-103.89999999999999</v>
      </c>
      <c r="I901">
        <v>0.80000000000000426</v>
      </c>
      <c r="J901">
        <v>-72.2</v>
      </c>
      <c r="K901" t="s">
        <v>1741</v>
      </c>
      <c r="L901">
        <v>0</v>
      </c>
    </row>
    <row r="902" spans="1:12" x14ac:dyDescent="0.25">
      <c r="A902">
        <v>2023</v>
      </c>
      <c r="B902" t="s">
        <v>1641</v>
      </c>
      <c r="C902" t="s">
        <v>611</v>
      </c>
      <c r="D902" t="s">
        <v>3</v>
      </c>
      <c r="E902" t="s">
        <v>42</v>
      </c>
      <c r="F902" s="12">
        <f t="shared" si="6"/>
        <v>2.1705882352941175</v>
      </c>
      <c r="G902">
        <v>36.9</v>
      </c>
      <c r="H902">
        <v>-104.69999999999999</v>
      </c>
      <c r="I902">
        <v>0.60000000000000142</v>
      </c>
      <c r="J902">
        <v>-73</v>
      </c>
      <c r="K902" t="s">
        <v>1741</v>
      </c>
      <c r="L902">
        <v>0</v>
      </c>
    </row>
    <row r="903" spans="1:12" x14ac:dyDescent="0.25">
      <c r="A903">
        <v>2023</v>
      </c>
      <c r="B903" t="s">
        <v>1642</v>
      </c>
      <c r="C903" t="s">
        <v>600</v>
      </c>
      <c r="D903" t="s">
        <v>3</v>
      </c>
      <c r="E903" t="s">
        <v>38</v>
      </c>
      <c r="F903" s="12">
        <f t="shared" si="6"/>
        <v>2.1352941176470588</v>
      </c>
      <c r="G903">
        <v>36.299999999999997</v>
      </c>
      <c r="H903">
        <v>-105.3</v>
      </c>
      <c r="I903">
        <v>0</v>
      </c>
      <c r="J903">
        <v>-73.600000000000009</v>
      </c>
      <c r="K903" t="s">
        <v>1741</v>
      </c>
      <c r="L903">
        <v>0</v>
      </c>
    </row>
    <row r="904" spans="1:12" x14ac:dyDescent="0.25">
      <c r="A904">
        <v>2023</v>
      </c>
      <c r="B904" t="s">
        <v>1643</v>
      </c>
      <c r="C904" t="s">
        <v>607</v>
      </c>
      <c r="D904" t="s">
        <v>3</v>
      </c>
      <c r="E904" t="s">
        <v>44</v>
      </c>
      <c r="F904" s="12">
        <f t="shared" si="6"/>
        <v>2.1352941176470588</v>
      </c>
      <c r="G904">
        <v>36.299999999999997</v>
      </c>
      <c r="H904">
        <v>-105.3</v>
      </c>
      <c r="I904">
        <v>9.9999999999994316E-2</v>
      </c>
      <c r="J904">
        <v>-73.600000000000009</v>
      </c>
      <c r="K904" t="s">
        <v>1741</v>
      </c>
      <c r="L904">
        <v>0</v>
      </c>
    </row>
    <row r="905" spans="1:12" x14ac:dyDescent="0.25">
      <c r="A905">
        <v>2023</v>
      </c>
      <c r="B905" t="s">
        <v>1644</v>
      </c>
      <c r="C905" t="s">
        <v>601</v>
      </c>
      <c r="D905" t="s">
        <v>3</v>
      </c>
      <c r="E905" t="s">
        <v>91</v>
      </c>
      <c r="F905" s="12">
        <f t="shared" si="6"/>
        <v>2.1294117647058823</v>
      </c>
      <c r="G905">
        <v>36.200000000000003</v>
      </c>
      <c r="H905">
        <v>-105.39999999999999</v>
      </c>
      <c r="I905">
        <v>0.90000000000000568</v>
      </c>
      <c r="J905">
        <v>-73.7</v>
      </c>
      <c r="K905" t="s">
        <v>1741</v>
      </c>
      <c r="L905">
        <v>0</v>
      </c>
    </row>
    <row r="906" spans="1:12" x14ac:dyDescent="0.25">
      <c r="A906">
        <v>2023</v>
      </c>
      <c r="B906" t="s">
        <v>1646</v>
      </c>
      <c r="C906" t="s">
        <v>632</v>
      </c>
      <c r="D906" t="s">
        <v>3</v>
      </c>
      <c r="E906" t="s">
        <v>111</v>
      </c>
      <c r="F906" s="12">
        <f t="shared" si="6"/>
        <v>2.0764705882352938</v>
      </c>
      <c r="G906">
        <v>35.299999999999997</v>
      </c>
      <c r="H906">
        <v>-106.3</v>
      </c>
      <c r="I906">
        <v>0.89999999999999858</v>
      </c>
      <c r="J906">
        <v>-74.600000000000009</v>
      </c>
      <c r="K906" t="s">
        <v>1741</v>
      </c>
      <c r="L906">
        <v>0</v>
      </c>
    </row>
    <row r="907" spans="1:12" x14ac:dyDescent="0.25">
      <c r="A907">
        <v>2023</v>
      </c>
      <c r="B907" t="s">
        <v>1647</v>
      </c>
      <c r="C907" t="s">
        <v>575</v>
      </c>
      <c r="D907" t="s">
        <v>3</v>
      </c>
      <c r="E907" t="s">
        <v>78</v>
      </c>
      <c r="F907" s="12">
        <f t="shared" si="6"/>
        <v>2.0235294117647058</v>
      </c>
      <c r="G907">
        <v>34.4</v>
      </c>
      <c r="H907">
        <v>-107.19999999999999</v>
      </c>
      <c r="I907">
        <v>1.5</v>
      </c>
      <c r="J907">
        <v>-75.5</v>
      </c>
      <c r="K907" t="s">
        <v>1741</v>
      </c>
      <c r="L907">
        <v>0</v>
      </c>
    </row>
    <row r="908" spans="1:12" x14ac:dyDescent="0.25">
      <c r="A908">
        <v>2023</v>
      </c>
      <c r="B908" t="s">
        <v>1648</v>
      </c>
      <c r="C908" t="s">
        <v>599</v>
      </c>
      <c r="D908" t="s">
        <v>3</v>
      </c>
      <c r="E908" t="s">
        <v>78</v>
      </c>
      <c r="F908" s="12">
        <f t="shared" si="6"/>
        <v>1.9352941176470588</v>
      </c>
      <c r="G908">
        <v>32.9</v>
      </c>
      <c r="H908">
        <v>-108.69999999999999</v>
      </c>
      <c r="I908">
        <v>2.5</v>
      </c>
      <c r="J908">
        <v>-77</v>
      </c>
      <c r="K908" t="s">
        <v>1741</v>
      </c>
      <c r="L908">
        <v>0</v>
      </c>
    </row>
    <row r="909" spans="1:12" x14ac:dyDescent="0.25">
      <c r="A909">
        <v>2023</v>
      </c>
      <c r="B909" t="s">
        <v>1650</v>
      </c>
      <c r="C909" t="s">
        <v>610</v>
      </c>
      <c r="D909" t="s">
        <v>3</v>
      </c>
      <c r="E909" t="s">
        <v>26</v>
      </c>
      <c r="F909" s="12">
        <f t="shared" si="6"/>
        <v>1.7882352941176469</v>
      </c>
      <c r="G909">
        <v>30.4</v>
      </c>
      <c r="H909">
        <v>-111.19999999999999</v>
      </c>
      <c r="I909">
        <v>0.19999999999999929</v>
      </c>
      <c r="J909">
        <v>-79.5</v>
      </c>
      <c r="K909" t="s">
        <v>1741</v>
      </c>
      <c r="L909">
        <v>0</v>
      </c>
    </row>
    <row r="910" spans="1:12" x14ac:dyDescent="0.25">
      <c r="A910">
        <v>2023</v>
      </c>
      <c r="B910" t="s">
        <v>1651</v>
      </c>
      <c r="C910" t="s">
        <v>602</v>
      </c>
      <c r="D910" t="s">
        <v>3</v>
      </c>
      <c r="E910" t="s">
        <v>91</v>
      </c>
      <c r="F910" s="12">
        <f t="shared" si="6"/>
        <v>1.776470588235294</v>
      </c>
      <c r="G910">
        <v>30.2</v>
      </c>
      <c r="H910">
        <v>-111.39999999999999</v>
      </c>
      <c r="I910">
        <v>0.19999999999999929</v>
      </c>
      <c r="J910">
        <v>-79.7</v>
      </c>
      <c r="K910" t="s">
        <v>1741</v>
      </c>
      <c r="L910">
        <v>0</v>
      </c>
    </row>
    <row r="911" spans="1:12" x14ac:dyDescent="0.25">
      <c r="A911">
        <v>2023</v>
      </c>
      <c r="B911" t="s">
        <v>1652</v>
      </c>
      <c r="C911" t="s">
        <v>603</v>
      </c>
      <c r="D911" t="s">
        <v>3</v>
      </c>
      <c r="E911" t="s">
        <v>55</v>
      </c>
      <c r="F911" s="12">
        <f t="shared" si="6"/>
        <v>1.7647058823529411</v>
      </c>
      <c r="G911">
        <v>30</v>
      </c>
      <c r="H911">
        <v>-111.6</v>
      </c>
      <c r="I911">
        <v>0.39999999999999858</v>
      </c>
      <c r="J911">
        <v>-79.900000000000006</v>
      </c>
      <c r="K911" t="s">
        <v>1741</v>
      </c>
      <c r="L911">
        <v>0</v>
      </c>
    </row>
    <row r="912" spans="1:12" x14ac:dyDescent="0.25">
      <c r="A912">
        <v>2023</v>
      </c>
      <c r="B912" t="s">
        <v>1654</v>
      </c>
      <c r="C912" t="s">
        <v>613</v>
      </c>
      <c r="D912" t="s">
        <v>3</v>
      </c>
      <c r="E912" t="s">
        <v>55</v>
      </c>
      <c r="F912" s="12">
        <f t="shared" si="6"/>
        <v>1.7411764705882353</v>
      </c>
      <c r="G912">
        <v>29.6</v>
      </c>
      <c r="H912">
        <v>-112</v>
      </c>
      <c r="I912">
        <v>1.2000000000000028</v>
      </c>
      <c r="J912">
        <v>-80.300000000000011</v>
      </c>
      <c r="K912" t="s">
        <v>1741</v>
      </c>
      <c r="L912">
        <v>0</v>
      </c>
    </row>
    <row r="913" spans="1:12" x14ac:dyDescent="0.25">
      <c r="A913">
        <v>2023</v>
      </c>
      <c r="B913" t="s">
        <v>1655</v>
      </c>
      <c r="C913" t="s">
        <v>594</v>
      </c>
      <c r="D913" t="s">
        <v>3</v>
      </c>
      <c r="E913" t="s">
        <v>22</v>
      </c>
      <c r="F913" s="12">
        <f t="shared" si="6"/>
        <v>1.6705882352941175</v>
      </c>
      <c r="G913">
        <v>28.4</v>
      </c>
      <c r="H913">
        <v>-113.19999999999999</v>
      </c>
      <c r="I913">
        <v>1</v>
      </c>
      <c r="J913">
        <v>-81.5</v>
      </c>
      <c r="K913" t="s">
        <v>1741</v>
      </c>
      <c r="L913">
        <v>0</v>
      </c>
    </row>
    <row r="914" spans="1:12" x14ac:dyDescent="0.25">
      <c r="A914">
        <v>2023</v>
      </c>
      <c r="B914" t="s">
        <v>1658</v>
      </c>
      <c r="C914" t="s">
        <v>592</v>
      </c>
      <c r="D914" t="s">
        <v>3</v>
      </c>
      <c r="E914" t="s">
        <v>30</v>
      </c>
      <c r="F914" s="12">
        <f t="shared" si="6"/>
        <v>1.6117647058823528</v>
      </c>
      <c r="G914">
        <v>27.4</v>
      </c>
      <c r="H914">
        <v>-114.19999999999999</v>
      </c>
      <c r="I914">
        <v>0</v>
      </c>
      <c r="J914">
        <v>-82.5</v>
      </c>
      <c r="K914" t="s">
        <v>1741</v>
      </c>
      <c r="L914">
        <v>0</v>
      </c>
    </row>
    <row r="915" spans="1:12" x14ac:dyDescent="0.25">
      <c r="A915">
        <v>2023</v>
      </c>
      <c r="B915" t="s">
        <v>1657</v>
      </c>
      <c r="C915" t="s">
        <v>628</v>
      </c>
      <c r="D915" t="s">
        <v>3</v>
      </c>
      <c r="E915" t="s">
        <v>53</v>
      </c>
      <c r="F915" s="12">
        <f t="shared" si="6"/>
        <v>1.6117647058823528</v>
      </c>
      <c r="G915">
        <v>27.4</v>
      </c>
      <c r="H915">
        <v>-114.19999999999999</v>
      </c>
      <c r="I915">
        <v>0.5</v>
      </c>
      <c r="J915">
        <v>-82.5</v>
      </c>
      <c r="K915" t="s">
        <v>1741</v>
      </c>
      <c r="L915">
        <v>0</v>
      </c>
    </row>
    <row r="916" spans="1:12" x14ac:dyDescent="0.25">
      <c r="A916">
        <v>2023</v>
      </c>
      <c r="B916" t="s">
        <v>1659</v>
      </c>
      <c r="C916" t="s">
        <v>619</v>
      </c>
      <c r="D916" t="s">
        <v>3</v>
      </c>
      <c r="E916" t="s">
        <v>53</v>
      </c>
      <c r="F916" s="12">
        <f t="shared" si="6"/>
        <v>1.5823529411764705</v>
      </c>
      <c r="G916">
        <v>26.9</v>
      </c>
      <c r="H916">
        <v>-114.69999999999999</v>
      </c>
      <c r="I916">
        <v>0.19999999999999929</v>
      </c>
      <c r="J916">
        <v>-83</v>
      </c>
      <c r="K916" t="s">
        <v>1741</v>
      </c>
      <c r="L916">
        <v>0</v>
      </c>
    </row>
    <row r="917" spans="1:12" x14ac:dyDescent="0.25">
      <c r="A917">
        <v>2023</v>
      </c>
      <c r="B917" t="s">
        <v>1661</v>
      </c>
      <c r="C917" t="s">
        <v>634</v>
      </c>
      <c r="D917" t="s">
        <v>3</v>
      </c>
      <c r="E917" t="s">
        <v>50</v>
      </c>
      <c r="F917" s="12">
        <f t="shared" si="6"/>
        <v>1.5705882352941176</v>
      </c>
      <c r="G917">
        <v>26.7</v>
      </c>
      <c r="H917">
        <v>-114.89999999999999</v>
      </c>
      <c r="I917">
        <v>1.3999999999999986</v>
      </c>
      <c r="J917">
        <v>-83.2</v>
      </c>
      <c r="K917" t="s">
        <v>1741</v>
      </c>
      <c r="L917">
        <v>0</v>
      </c>
    </row>
    <row r="918" spans="1:12" x14ac:dyDescent="0.25">
      <c r="A918">
        <v>2023</v>
      </c>
      <c r="B918" t="s">
        <v>1663</v>
      </c>
      <c r="C918" t="s">
        <v>617</v>
      </c>
      <c r="D918" t="s">
        <v>3</v>
      </c>
      <c r="E918" t="s">
        <v>42</v>
      </c>
      <c r="F918" s="12">
        <f t="shared" ref="F918:F972" si="7">G918/17</f>
        <v>1.4882352941176471</v>
      </c>
      <c r="G918">
        <v>25.3</v>
      </c>
      <c r="H918">
        <v>-116.3</v>
      </c>
      <c r="I918">
        <v>0.19999999999999929</v>
      </c>
      <c r="J918">
        <v>-84.600000000000009</v>
      </c>
      <c r="K918" t="s">
        <v>1741</v>
      </c>
      <c r="L918">
        <v>0</v>
      </c>
    </row>
    <row r="919" spans="1:12" x14ac:dyDescent="0.25">
      <c r="A919">
        <v>2023</v>
      </c>
      <c r="B919" t="s">
        <v>1664</v>
      </c>
      <c r="C919" t="s">
        <v>653</v>
      </c>
      <c r="D919" t="s">
        <v>3</v>
      </c>
      <c r="E919" t="s">
        <v>40</v>
      </c>
      <c r="F919" s="12">
        <f t="shared" si="7"/>
        <v>1.4764705882352942</v>
      </c>
      <c r="G919">
        <v>25.1</v>
      </c>
      <c r="H919">
        <v>-116.5</v>
      </c>
      <c r="I919">
        <v>0.60000000000000142</v>
      </c>
      <c r="J919">
        <v>-84.800000000000011</v>
      </c>
      <c r="K919" t="s">
        <v>1741</v>
      </c>
      <c r="L919">
        <v>0</v>
      </c>
    </row>
    <row r="920" spans="1:12" x14ac:dyDescent="0.25">
      <c r="A920">
        <v>2023</v>
      </c>
      <c r="B920" t="s">
        <v>1665</v>
      </c>
      <c r="C920" t="s">
        <v>640</v>
      </c>
      <c r="D920" t="s">
        <v>3</v>
      </c>
      <c r="E920" t="s">
        <v>73</v>
      </c>
      <c r="F920" s="12">
        <f t="shared" si="7"/>
        <v>1.4411764705882353</v>
      </c>
      <c r="G920">
        <v>24.5</v>
      </c>
      <c r="H920">
        <v>-117.1</v>
      </c>
      <c r="I920">
        <v>0.60000000000000142</v>
      </c>
      <c r="J920">
        <v>-85.4</v>
      </c>
      <c r="K920" t="s">
        <v>1741</v>
      </c>
      <c r="L920">
        <v>0</v>
      </c>
    </row>
    <row r="921" spans="1:12" x14ac:dyDescent="0.25">
      <c r="A921">
        <v>2023</v>
      </c>
      <c r="B921" t="s">
        <v>1666</v>
      </c>
      <c r="C921" t="s">
        <v>627</v>
      </c>
      <c r="D921" t="s">
        <v>3</v>
      </c>
      <c r="E921" t="s">
        <v>44</v>
      </c>
      <c r="F921" s="12">
        <f t="shared" si="7"/>
        <v>1.4058823529411764</v>
      </c>
      <c r="G921">
        <v>23.9</v>
      </c>
      <c r="H921">
        <v>-117.69999999999999</v>
      </c>
      <c r="I921">
        <v>9.9999999999997868E-2</v>
      </c>
      <c r="J921">
        <v>-86</v>
      </c>
      <c r="K921" t="s">
        <v>1741</v>
      </c>
      <c r="L921">
        <v>0</v>
      </c>
    </row>
    <row r="922" spans="1:12" x14ac:dyDescent="0.25">
      <c r="A922">
        <v>2023</v>
      </c>
      <c r="B922" t="s">
        <v>1667</v>
      </c>
      <c r="C922" t="s">
        <v>623</v>
      </c>
      <c r="D922" t="s">
        <v>3</v>
      </c>
      <c r="E922" t="s">
        <v>59</v>
      </c>
      <c r="F922" s="12">
        <f t="shared" si="7"/>
        <v>1.4000000000000001</v>
      </c>
      <c r="G922">
        <v>23.8</v>
      </c>
      <c r="H922">
        <v>-117.8</v>
      </c>
      <c r="I922">
        <v>0.69999999999999929</v>
      </c>
      <c r="J922">
        <v>-86.100000000000009</v>
      </c>
      <c r="K922" t="s">
        <v>1741</v>
      </c>
      <c r="L922">
        <v>0</v>
      </c>
    </row>
    <row r="923" spans="1:12" x14ac:dyDescent="0.25">
      <c r="A923">
        <v>2023</v>
      </c>
      <c r="B923" t="s">
        <v>1669</v>
      </c>
      <c r="C923" t="s">
        <v>609</v>
      </c>
      <c r="D923" t="s">
        <v>3</v>
      </c>
      <c r="E923" t="s">
        <v>48</v>
      </c>
      <c r="F923" s="12">
        <f t="shared" si="7"/>
        <v>1.3588235294117648</v>
      </c>
      <c r="G923">
        <v>23.1</v>
      </c>
      <c r="H923">
        <v>-118.5</v>
      </c>
      <c r="I923">
        <v>0.20000000000000284</v>
      </c>
      <c r="J923">
        <v>-86.800000000000011</v>
      </c>
      <c r="K923" t="s">
        <v>1741</v>
      </c>
      <c r="L923">
        <v>0</v>
      </c>
    </row>
    <row r="924" spans="1:12" x14ac:dyDescent="0.25">
      <c r="A924">
        <v>2023</v>
      </c>
      <c r="B924" t="s">
        <v>1670</v>
      </c>
      <c r="C924" t="s">
        <v>648</v>
      </c>
      <c r="D924" t="s">
        <v>3</v>
      </c>
      <c r="E924" t="s">
        <v>13</v>
      </c>
      <c r="F924" s="12">
        <f t="shared" si="7"/>
        <v>1.3470588235294116</v>
      </c>
      <c r="G924">
        <v>22.9</v>
      </c>
      <c r="H924">
        <v>-118.69999999999999</v>
      </c>
      <c r="I924">
        <v>1.0999999999999979</v>
      </c>
      <c r="J924">
        <v>-87</v>
      </c>
      <c r="K924" t="s">
        <v>1741</v>
      </c>
      <c r="L924">
        <v>0</v>
      </c>
    </row>
    <row r="925" spans="1:12" x14ac:dyDescent="0.25">
      <c r="A925">
        <v>2023</v>
      </c>
      <c r="B925" t="s">
        <v>1673</v>
      </c>
      <c r="C925" t="s">
        <v>680</v>
      </c>
      <c r="D925" t="s">
        <v>3</v>
      </c>
      <c r="E925" t="s">
        <v>73</v>
      </c>
      <c r="F925" s="12">
        <f t="shared" si="7"/>
        <v>1.2823529411764707</v>
      </c>
      <c r="G925">
        <v>21.8</v>
      </c>
      <c r="H925">
        <v>-119.8</v>
      </c>
      <c r="I925">
        <v>0.69999999999999929</v>
      </c>
      <c r="J925">
        <v>-88.100000000000009</v>
      </c>
      <c r="K925" t="s">
        <v>1741</v>
      </c>
      <c r="L925">
        <v>0</v>
      </c>
    </row>
    <row r="926" spans="1:12" x14ac:dyDescent="0.25">
      <c r="A926">
        <v>2023</v>
      </c>
      <c r="B926" t="s">
        <v>1674</v>
      </c>
      <c r="C926" t="s">
        <v>630</v>
      </c>
      <c r="D926" t="s">
        <v>3</v>
      </c>
      <c r="E926" t="s">
        <v>18</v>
      </c>
      <c r="F926" s="12">
        <f t="shared" si="7"/>
        <v>1.2411764705882353</v>
      </c>
      <c r="G926">
        <v>21.1</v>
      </c>
      <c r="H926">
        <v>-120.5</v>
      </c>
      <c r="I926">
        <v>0</v>
      </c>
      <c r="J926">
        <v>-88.800000000000011</v>
      </c>
      <c r="K926" t="s">
        <v>1741</v>
      </c>
      <c r="L926">
        <v>0</v>
      </c>
    </row>
    <row r="927" spans="1:12" x14ac:dyDescent="0.25">
      <c r="A927">
        <v>2023</v>
      </c>
      <c r="B927" t="s">
        <v>1675</v>
      </c>
      <c r="C927" t="s">
        <v>636</v>
      </c>
      <c r="D927" t="s">
        <v>3</v>
      </c>
      <c r="E927" t="s">
        <v>68</v>
      </c>
      <c r="F927" s="12">
        <f t="shared" si="7"/>
        <v>1.2411764705882353</v>
      </c>
      <c r="G927">
        <v>21.1</v>
      </c>
      <c r="H927">
        <v>-120.5</v>
      </c>
      <c r="I927">
        <v>0.60000000000000142</v>
      </c>
      <c r="J927">
        <v>-88.800000000000011</v>
      </c>
      <c r="K927" t="s">
        <v>1741</v>
      </c>
      <c r="L927">
        <v>0</v>
      </c>
    </row>
    <row r="928" spans="1:12" x14ac:dyDescent="0.25">
      <c r="A928">
        <v>2023</v>
      </c>
      <c r="B928" t="s">
        <v>1676</v>
      </c>
      <c r="C928" t="s">
        <v>614</v>
      </c>
      <c r="D928" t="s">
        <v>3</v>
      </c>
      <c r="E928" t="s">
        <v>66</v>
      </c>
      <c r="F928" s="12">
        <f t="shared" si="7"/>
        <v>1.2058823529411764</v>
      </c>
      <c r="G928">
        <v>20.5</v>
      </c>
      <c r="H928">
        <v>-121.1</v>
      </c>
      <c r="I928">
        <v>0.19999999999999929</v>
      </c>
      <c r="J928">
        <v>-89.4</v>
      </c>
      <c r="K928" t="s">
        <v>1741</v>
      </c>
      <c r="L928">
        <v>0</v>
      </c>
    </row>
    <row r="929" spans="1:12" x14ac:dyDescent="0.25">
      <c r="A929">
        <v>2023</v>
      </c>
      <c r="B929" t="s">
        <v>1677</v>
      </c>
      <c r="C929" t="s">
        <v>643</v>
      </c>
      <c r="D929" t="s">
        <v>3</v>
      </c>
      <c r="E929" t="s">
        <v>34</v>
      </c>
      <c r="F929" s="12">
        <f t="shared" si="7"/>
        <v>1.1941176470588235</v>
      </c>
      <c r="G929">
        <v>20.3</v>
      </c>
      <c r="H929">
        <v>-121.3</v>
      </c>
      <c r="I929">
        <v>0.90000000000000213</v>
      </c>
      <c r="J929">
        <v>-89.600000000000009</v>
      </c>
      <c r="K929" t="s">
        <v>1741</v>
      </c>
      <c r="L929">
        <v>0</v>
      </c>
    </row>
    <row r="930" spans="1:12" x14ac:dyDescent="0.25">
      <c r="A930">
        <v>2023</v>
      </c>
      <c r="B930" t="s">
        <v>1679</v>
      </c>
      <c r="C930" t="s">
        <v>625</v>
      </c>
      <c r="D930" t="s">
        <v>3</v>
      </c>
      <c r="E930" t="s">
        <v>32</v>
      </c>
      <c r="F930" s="12">
        <f t="shared" si="7"/>
        <v>1.1411764705882352</v>
      </c>
      <c r="G930">
        <v>19.399999999999999</v>
      </c>
      <c r="H930">
        <v>-122.19999999999999</v>
      </c>
      <c r="I930">
        <v>1</v>
      </c>
      <c r="J930">
        <v>-90.5</v>
      </c>
      <c r="K930" t="s">
        <v>1741</v>
      </c>
      <c r="L930">
        <v>0</v>
      </c>
    </row>
    <row r="931" spans="1:12" x14ac:dyDescent="0.25">
      <c r="A931">
        <v>2023</v>
      </c>
      <c r="B931" t="s">
        <v>1681</v>
      </c>
      <c r="C931" t="s">
        <v>647</v>
      </c>
      <c r="D931" t="s">
        <v>3</v>
      </c>
      <c r="E931" t="s">
        <v>53</v>
      </c>
      <c r="F931" s="12">
        <f t="shared" si="7"/>
        <v>1.0823529411764705</v>
      </c>
      <c r="G931">
        <v>18.399999999999999</v>
      </c>
      <c r="H931">
        <v>-123.19999999999999</v>
      </c>
      <c r="I931">
        <v>0.29999999999999716</v>
      </c>
      <c r="J931">
        <v>-91.5</v>
      </c>
      <c r="K931" t="s">
        <v>1741</v>
      </c>
      <c r="L931">
        <v>0</v>
      </c>
    </row>
    <row r="932" spans="1:12" x14ac:dyDescent="0.25">
      <c r="A932">
        <v>2023</v>
      </c>
      <c r="B932" t="s">
        <v>1682</v>
      </c>
      <c r="C932" t="s">
        <v>633</v>
      </c>
      <c r="D932" t="s">
        <v>3</v>
      </c>
      <c r="E932" t="s">
        <v>18</v>
      </c>
      <c r="F932" s="12">
        <f t="shared" si="7"/>
        <v>1.0647058823529412</v>
      </c>
      <c r="G932">
        <v>18.100000000000001</v>
      </c>
      <c r="H932">
        <v>-123.5</v>
      </c>
      <c r="I932">
        <v>0.20000000000000284</v>
      </c>
      <c r="J932">
        <v>-91.800000000000011</v>
      </c>
      <c r="K932" t="s">
        <v>1741</v>
      </c>
      <c r="L932">
        <v>0</v>
      </c>
    </row>
    <row r="933" spans="1:12" x14ac:dyDescent="0.25">
      <c r="A933">
        <v>2023</v>
      </c>
      <c r="B933" t="s">
        <v>1683</v>
      </c>
      <c r="C933" t="s">
        <v>626</v>
      </c>
      <c r="D933" t="s">
        <v>3</v>
      </c>
      <c r="E933" t="s">
        <v>66</v>
      </c>
      <c r="F933" s="12">
        <f t="shared" si="7"/>
        <v>1.052941176470588</v>
      </c>
      <c r="G933">
        <v>17.899999999999999</v>
      </c>
      <c r="H933">
        <v>-123.69999999999999</v>
      </c>
      <c r="I933">
        <v>1.1999999999999993</v>
      </c>
      <c r="J933">
        <v>-92</v>
      </c>
      <c r="K933" t="s">
        <v>1741</v>
      </c>
      <c r="L933">
        <v>0</v>
      </c>
    </row>
    <row r="934" spans="1:12" x14ac:dyDescent="0.25">
      <c r="A934">
        <v>2023</v>
      </c>
      <c r="B934" t="s">
        <v>1685</v>
      </c>
      <c r="C934" t="s">
        <v>650</v>
      </c>
      <c r="D934" t="s">
        <v>3</v>
      </c>
      <c r="E934" t="s">
        <v>42</v>
      </c>
      <c r="F934" s="12">
        <f t="shared" si="7"/>
        <v>0.98235294117647054</v>
      </c>
      <c r="G934">
        <v>16.7</v>
      </c>
      <c r="H934">
        <v>-124.89999999999999</v>
      </c>
      <c r="I934">
        <v>0</v>
      </c>
      <c r="J934">
        <v>-93.2</v>
      </c>
      <c r="K934" t="s">
        <v>1741</v>
      </c>
      <c r="L934">
        <v>0</v>
      </c>
    </row>
    <row r="935" spans="1:12" x14ac:dyDescent="0.25">
      <c r="A935">
        <v>2023</v>
      </c>
      <c r="B935" t="s">
        <v>1686</v>
      </c>
      <c r="C935" t="s">
        <v>656</v>
      </c>
      <c r="D935" t="s">
        <v>3</v>
      </c>
      <c r="E935" t="s">
        <v>55</v>
      </c>
      <c r="F935" s="12">
        <f t="shared" si="7"/>
        <v>0.98235294117647054</v>
      </c>
      <c r="G935">
        <v>16.7</v>
      </c>
      <c r="H935">
        <v>-124.89999999999999</v>
      </c>
      <c r="I935">
        <v>0.30000000000000071</v>
      </c>
      <c r="J935">
        <v>-93.2</v>
      </c>
      <c r="K935" t="s">
        <v>1741</v>
      </c>
      <c r="L935">
        <v>0</v>
      </c>
    </row>
    <row r="936" spans="1:12" x14ac:dyDescent="0.25">
      <c r="A936">
        <v>2023</v>
      </c>
      <c r="B936" t="s">
        <v>1687</v>
      </c>
      <c r="C936" t="s">
        <v>624</v>
      </c>
      <c r="D936" t="s">
        <v>3</v>
      </c>
      <c r="E936" t="s">
        <v>24</v>
      </c>
      <c r="F936" s="12">
        <f t="shared" si="7"/>
        <v>0.96470588235294108</v>
      </c>
      <c r="G936">
        <v>16.399999999999999</v>
      </c>
      <c r="H936">
        <v>-125.19999999999999</v>
      </c>
      <c r="I936">
        <v>0.19999999999999929</v>
      </c>
      <c r="J936">
        <v>-93.5</v>
      </c>
      <c r="K936" t="s">
        <v>1741</v>
      </c>
      <c r="L936">
        <v>0</v>
      </c>
    </row>
    <row r="937" spans="1:12" x14ac:dyDescent="0.25">
      <c r="A937">
        <v>2023</v>
      </c>
      <c r="B937" t="s">
        <v>1688</v>
      </c>
      <c r="C937" t="s">
        <v>669</v>
      </c>
      <c r="D937" t="s">
        <v>3</v>
      </c>
      <c r="E937" t="s">
        <v>38</v>
      </c>
      <c r="F937" s="12">
        <f t="shared" si="7"/>
        <v>0.95294117647058818</v>
      </c>
      <c r="G937">
        <v>16.2</v>
      </c>
      <c r="H937">
        <v>-125.39999999999999</v>
      </c>
      <c r="I937">
        <v>0.89999999999999858</v>
      </c>
      <c r="J937">
        <v>-93.7</v>
      </c>
      <c r="K937" t="s">
        <v>1741</v>
      </c>
      <c r="L937">
        <v>0</v>
      </c>
    </row>
    <row r="938" spans="1:12" x14ac:dyDescent="0.25">
      <c r="A938">
        <v>2023</v>
      </c>
      <c r="B938" t="s">
        <v>1689</v>
      </c>
      <c r="C938" t="s">
        <v>629</v>
      </c>
      <c r="D938" t="s">
        <v>3</v>
      </c>
      <c r="E938" t="s">
        <v>20</v>
      </c>
      <c r="F938" s="12">
        <f t="shared" si="7"/>
        <v>0.9</v>
      </c>
      <c r="G938">
        <v>15.3</v>
      </c>
      <c r="H938">
        <v>-126.3</v>
      </c>
      <c r="I938">
        <v>0.20000000000000107</v>
      </c>
      <c r="J938">
        <v>-94.600000000000009</v>
      </c>
      <c r="K938" t="s">
        <v>1741</v>
      </c>
      <c r="L938">
        <v>0</v>
      </c>
    </row>
    <row r="939" spans="1:12" x14ac:dyDescent="0.25">
      <c r="A939">
        <v>2023</v>
      </c>
      <c r="B939" t="s">
        <v>1690</v>
      </c>
      <c r="C939" t="s">
        <v>673</v>
      </c>
      <c r="D939" t="s">
        <v>3</v>
      </c>
      <c r="E939" t="s">
        <v>20</v>
      </c>
      <c r="F939" s="12">
        <f t="shared" si="7"/>
        <v>0.88823529411764701</v>
      </c>
      <c r="G939">
        <v>15.1</v>
      </c>
      <c r="H939">
        <v>-126.5</v>
      </c>
      <c r="I939">
        <v>0.40000000000000036</v>
      </c>
      <c r="J939">
        <v>-94.800000000000011</v>
      </c>
      <c r="K939" t="s">
        <v>1741</v>
      </c>
      <c r="L939">
        <v>0</v>
      </c>
    </row>
    <row r="940" spans="1:12" x14ac:dyDescent="0.25">
      <c r="A940">
        <v>2023</v>
      </c>
      <c r="B940" t="s">
        <v>1691</v>
      </c>
      <c r="C940" t="s">
        <v>655</v>
      </c>
      <c r="D940" t="s">
        <v>3</v>
      </c>
      <c r="E940" t="s">
        <v>64</v>
      </c>
      <c r="F940" s="12">
        <f t="shared" si="7"/>
        <v>0.8647058823529411</v>
      </c>
      <c r="G940">
        <v>14.7</v>
      </c>
      <c r="H940">
        <v>-126.89999999999999</v>
      </c>
      <c r="I940">
        <v>0.19999999999999929</v>
      </c>
      <c r="J940">
        <v>-95.2</v>
      </c>
      <c r="K940" t="s">
        <v>1741</v>
      </c>
      <c r="L940">
        <v>0</v>
      </c>
    </row>
    <row r="941" spans="1:12" x14ac:dyDescent="0.25">
      <c r="A941">
        <v>2023</v>
      </c>
      <c r="B941" t="s">
        <v>1692</v>
      </c>
      <c r="C941" t="s">
        <v>620</v>
      </c>
      <c r="D941" t="s">
        <v>3</v>
      </c>
      <c r="E941" t="s">
        <v>13</v>
      </c>
      <c r="F941" s="12">
        <f t="shared" si="7"/>
        <v>0.8529411764705882</v>
      </c>
      <c r="G941">
        <v>14.5</v>
      </c>
      <c r="H941">
        <v>-127.1</v>
      </c>
      <c r="I941">
        <v>0.19999999999999929</v>
      </c>
      <c r="J941">
        <v>-95.4</v>
      </c>
      <c r="K941" t="s">
        <v>1741</v>
      </c>
      <c r="L941">
        <v>0</v>
      </c>
    </row>
    <row r="942" spans="1:12" x14ac:dyDescent="0.25">
      <c r="A942">
        <v>2023</v>
      </c>
      <c r="B942" t="s">
        <v>1694</v>
      </c>
      <c r="C942" t="s">
        <v>664</v>
      </c>
      <c r="D942" t="s">
        <v>3</v>
      </c>
      <c r="E942" t="s">
        <v>59</v>
      </c>
      <c r="F942" s="12">
        <f t="shared" si="7"/>
        <v>0.8411764705882353</v>
      </c>
      <c r="G942">
        <v>14.3</v>
      </c>
      <c r="H942">
        <v>-127.3</v>
      </c>
      <c r="I942">
        <v>0.40000000000000036</v>
      </c>
      <c r="J942">
        <v>-95.600000000000009</v>
      </c>
      <c r="K942" t="s">
        <v>1741</v>
      </c>
      <c r="L942">
        <v>0</v>
      </c>
    </row>
    <row r="943" spans="1:12" x14ac:dyDescent="0.25">
      <c r="A943">
        <v>2023</v>
      </c>
      <c r="B943" t="s">
        <v>1695</v>
      </c>
      <c r="C943" t="s">
        <v>661</v>
      </c>
      <c r="D943" t="s">
        <v>3</v>
      </c>
      <c r="E943" t="s">
        <v>34</v>
      </c>
      <c r="F943" s="12">
        <f t="shared" si="7"/>
        <v>0.81764705882352939</v>
      </c>
      <c r="G943">
        <v>13.9</v>
      </c>
      <c r="H943">
        <v>-127.69999999999999</v>
      </c>
      <c r="I943">
        <v>9.9999999999999645E-2</v>
      </c>
      <c r="J943">
        <v>-96</v>
      </c>
      <c r="K943" t="s">
        <v>1741</v>
      </c>
      <c r="L943">
        <v>0</v>
      </c>
    </row>
    <row r="944" spans="1:12" x14ac:dyDescent="0.25">
      <c r="A944">
        <v>2023</v>
      </c>
      <c r="B944" t="s">
        <v>1696</v>
      </c>
      <c r="C944" t="s">
        <v>644</v>
      </c>
      <c r="D944" t="s">
        <v>3</v>
      </c>
      <c r="E944" t="s">
        <v>59</v>
      </c>
      <c r="F944" s="12">
        <f t="shared" si="7"/>
        <v>0.81176470588235294</v>
      </c>
      <c r="G944">
        <v>13.8</v>
      </c>
      <c r="H944">
        <v>-127.8</v>
      </c>
      <c r="I944">
        <v>0.40000000000000036</v>
      </c>
      <c r="J944">
        <v>-96.100000000000009</v>
      </c>
      <c r="K944" t="s">
        <v>1741</v>
      </c>
      <c r="L944">
        <v>0</v>
      </c>
    </row>
    <row r="945" spans="1:12" x14ac:dyDescent="0.25">
      <c r="A945">
        <v>2023</v>
      </c>
      <c r="B945" t="s">
        <v>1697</v>
      </c>
      <c r="C945" t="s">
        <v>654</v>
      </c>
      <c r="D945" t="s">
        <v>3</v>
      </c>
      <c r="E945" t="s">
        <v>28</v>
      </c>
      <c r="F945" s="12">
        <f t="shared" si="7"/>
        <v>0.78823529411764703</v>
      </c>
      <c r="G945">
        <v>13.4</v>
      </c>
      <c r="H945">
        <v>-128.19999999999999</v>
      </c>
      <c r="I945">
        <v>9.9999999999999645E-2</v>
      </c>
      <c r="J945">
        <v>-96.5</v>
      </c>
      <c r="K945" t="s">
        <v>1741</v>
      </c>
      <c r="L945">
        <v>0</v>
      </c>
    </row>
    <row r="946" spans="1:12" x14ac:dyDescent="0.25">
      <c r="A946">
        <v>2023</v>
      </c>
      <c r="B946" t="s">
        <v>1699</v>
      </c>
      <c r="C946" t="s">
        <v>615</v>
      </c>
      <c r="D946" t="s">
        <v>3</v>
      </c>
      <c r="E946" t="s">
        <v>26</v>
      </c>
      <c r="F946" s="12">
        <f t="shared" si="7"/>
        <v>0.78235294117647058</v>
      </c>
      <c r="G946">
        <v>13.3</v>
      </c>
      <c r="H946">
        <v>-128.29999999999998</v>
      </c>
      <c r="I946">
        <v>0</v>
      </c>
      <c r="J946">
        <v>-96.600000000000009</v>
      </c>
      <c r="K946" t="s">
        <v>1741</v>
      </c>
      <c r="L946">
        <v>0</v>
      </c>
    </row>
    <row r="947" spans="1:12" x14ac:dyDescent="0.25">
      <c r="A947">
        <v>2023</v>
      </c>
      <c r="B947" t="s">
        <v>1698</v>
      </c>
      <c r="C947" t="s">
        <v>637</v>
      </c>
      <c r="D947" t="s">
        <v>3</v>
      </c>
      <c r="E947" t="s">
        <v>16</v>
      </c>
      <c r="F947" s="12">
        <f t="shared" si="7"/>
        <v>0.78235294117647058</v>
      </c>
      <c r="G947">
        <v>13.3</v>
      </c>
      <c r="H947">
        <v>-128.29999999999998</v>
      </c>
      <c r="I947">
        <v>0.40000000000000036</v>
      </c>
      <c r="J947">
        <v>-96.600000000000009</v>
      </c>
      <c r="K947" t="s">
        <v>1741</v>
      </c>
      <c r="L947">
        <v>0</v>
      </c>
    </row>
    <row r="948" spans="1:12" x14ac:dyDescent="0.25">
      <c r="A948">
        <v>2023</v>
      </c>
      <c r="B948" t="s">
        <v>1700</v>
      </c>
      <c r="C948" t="s">
        <v>631</v>
      </c>
      <c r="D948" t="s">
        <v>3</v>
      </c>
      <c r="E948" t="s">
        <v>75</v>
      </c>
      <c r="F948" s="12">
        <f t="shared" si="7"/>
        <v>0.75882352941176467</v>
      </c>
      <c r="G948">
        <v>12.9</v>
      </c>
      <c r="H948">
        <v>-128.69999999999999</v>
      </c>
      <c r="I948">
        <v>0.59999999999999964</v>
      </c>
      <c r="J948">
        <v>-97</v>
      </c>
      <c r="K948" t="s">
        <v>1741</v>
      </c>
      <c r="L948">
        <v>0</v>
      </c>
    </row>
    <row r="949" spans="1:12" x14ac:dyDescent="0.25">
      <c r="A949">
        <v>2023</v>
      </c>
      <c r="B949" t="s">
        <v>1702</v>
      </c>
      <c r="C949" t="s">
        <v>689</v>
      </c>
      <c r="D949" t="s">
        <v>3</v>
      </c>
      <c r="E949" t="s">
        <v>64</v>
      </c>
      <c r="F949" s="12">
        <f t="shared" si="7"/>
        <v>0.72352941176470598</v>
      </c>
      <c r="G949">
        <v>12.3</v>
      </c>
      <c r="H949">
        <v>-129.29999999999998</v>
      </c>
      <c r="I949">
        <v>0.10000000000000142</v>
      </c>
      <c r="J949">
        <v>-97.600000000000009</v>
      </c>
      <c r="K949" t="s">
        <v>1741</v>
      </c>
      <c r="L949">
        <v>0</v>
      </c>
    </row>
    <row r="950" spans="1:12" x14ac:dyDescent="0.25">
      <c r="A950">
        <v>2023</v>
      </c>
      <c r="B950" t="s">
        <v>1703</v>
      </c>
      <c r="C950" t="s">
        <v>662</v>
      </c>
      <c r="D950" t="s">
        <v>3</v>
      </c>
      <c r="E950" t="s">
        <v>61</v>
      </c>
      <c r="F950" s="12">
        <f t="shared" si="7"/>
        <v>0.71764705882352942</v>
      </c>
      <c r="G950">
        <v>12.2</v>
      </c>
      <c r="H950">
        <v>-129.4</v>
      </c>
      <c r="I950">
        <v>9.9999999999999645E-2</v>
      </c>
      <c r="J950">
        <v>-97.7</v>
      </c>
      <c r="K950" t="s">
        <v>1741</v>
      </c>
      <c r="L950">
        <v>0</v>
      </c>
    </row>
    <row r="951" spans="1:12" x14ac:dyDescent="0.25">
      <c r="A951">
        <v>2023</v>
      </c>
      <c r="B951" t="s">
        <v>1704</v>
      </c>
      <c r="C951" t="s">
        <v>616</v>
      </c>
      <c r="D951" t="s">
        <v>3</v>
      </c>
      <c r="E951" t="s">
        <v>20</v>
      </c>
      <c r="F951" s="12">
        <f t="shared" si="7"/>
        <v>0.71176470588235297</v>
      </c>
      <c r="G951">
        <v>12.1</v>
      </c>
      <c r="H951">
        <v>-129.5</v>
      </c>
      <c r="I951">
        <v>0.29999999999999893</v>
      </c>
      <c r="J951">
        <v>-97.800000000000011</v>
      </c>
      <c r="K951" t="s">
        <v>1741</v>
      </c>
      <c r="L951">
        <v>0</v>
      </c>
    </row>
    <row r="952" spans="1:12" x14ac:dyDescent="0.25">
      <c r="A952">
        <v>2023</v>
      </c>
      <c r="B952" t="s">
        <v>1705</v>
      </c>
      <c r="C952" t="s">
        <v>668</v>
      </c>
      <c r="D952" t="s">
        <v>3</v>
      </c>
      <c r="E952" t="s">
        <v>20</v>
      </c>
      <c r="F952" s="12">
        <f t="shared" si="7"/>
        <v>0.69411764705882362</v>
      </c>
      <c r="G952">
        <v>11.8</v>
      </c>
      <c r="H952">
        <v>-129.79999999999998</v>
      </c>
      <c r="I952">
        <v>1.4000000000000004</v>
      </c>
      <c r="J952">
        <v>-98.100000000000009</v>
      </c>
      <c r="K952" t="s">
        <v>1741</v>
      </c>
      <c r="L952">
        <v>0</v>
      </c>
    </row>
    <row r="953" spans="1:12" x14ac:dyDescent="0.25">
      <c r="A953">
        <v>2023</v>
      </c>
      <c r="B953" t="s">
        <v>1707</v>
      </c>
      <c r="C953" t="s">
        <v>608</v>
      </c>
      <c r="D953" t="s">
        <v>3</v>
      </c>
      <c r="E953" t="s">
        <v>32</v>
      </c>
      <c r="F953" s="12">
        <f t="shared" si="7"/>
        <v>0.61176470588235299</v>
      </c>
      <c r="G953">
        <v>10.4</v>
      </c>
      <c r="H953">
        <v>-131.19999999999999</v>
      </c>
      <c r="I953">
        <v>0</v>
      </c>
      <c r="J953">
        <v>-99.5</v>
      </c>
      <c r="K953" t="s">
        <v>1741</v>
      </c>
      <c r="L953">
        <v>0</v>
      </c>
    </row>
    <row r="954" spans="1:12" x14ac:dyDescent="0.25">
      <c r="A954">
        <v>2023</v>
      </c>
      <c r="B954" t="s">
        <v>1706</v>
      </c>
      <c r="C954" t="s">
        <v>639</v>
      </c>
      <c r="D954" t="s">
        <v>3</v>
      </c>
      <c r="E954" t="s">
        <v>57</v>
      </c>
      <c r="F954" s="12">
        <f t="shared" si="7"/>
        <v>0.61176470588235299</v>
      </c>
      <c r="G954">
        <v>10.4</v>
      </c>
      <c r="H954">
        <v>-131.19999999999999</v>
      </c>
      <c r="I954">
        <v>0.40000000000000036</v>
      </c>
      <c r="J954">
        <v>-99.5</v>
      </c>
      <c r="K954" t="s">
        <v>1741</v>
      </c>
      <c r="L954">
        <v>0</v>
      </c>
    </row>
    <row r="955" spans="1:12" x14ac:dyDescent="0.25">
      <c r="A955">
        <v>2023</v>
      </c>
      <c r="B955" t="s">
        <v>1708</v>
      </c>
      <c r="C955" t="s">
        <v>645</v>
      </c>
      <c r="D955" t="s">
        <v>3</v>
      </c>
      <c r="E955" t="s">
        <v>18</v>
      </c>
      <c r="F955" s="12">
        <f t="shared" si="7"/>
        <v>0.58823529411764708</v>
      </c>
      <c r="G955">
        <v>10</v>
      </c>
      <c r="H955">
        <v>-131.6</v>
      </c>
      <c r="I955">
        <v>9.9999999999999645E-2</v>
      </c>
      <c r="J955">
        <v>-99.9</v>
      </c>
      <c r="K955" t="s">
        <v>1741</v>
      </c>
      <c r="L955">
        <v>0</v>
      </c>
    </row>
    <row r="956" spans="1:12" x14ac:dyDescent="0.25">
      <c r="A956">
        <v>2023</v>
      </c>
      <c r="B956" t="s">
        <v>1709</v>
      </c>
      <c r="C956" t="s">
        <v>621</v>
      </c>
      <c r="D956" t="s">
        <v>3</v>
      </c>
      <c r="E956" t="s">
        <v>53</v>
      </c>
      <c r="F956" s="12">
        <f t="shared" si="7"/>
        <v>0.58235294117647063</v>
      </c>
      <c r="G956">
        <v>9.9</v>
      </c>
      <c r="H956">
        <v>-131.69999999999999</v>
      </c>
      <c r="I956">
        <v>0</v>
      </c>
      <c r="J956">
        <v>-100</v>
      </c>
      <c r="K956" t="s">
        <v>1741</v>
      </c>
      <c r="L956">
        <v>0</v>
      </c>
    </row>
    <row r="957" spans="1:12" x14ac:dyDescent="0.25">
      <c r="A957">
        <v>2023</v>
      </c>
      <c r="B957" t="s">
        <v>1710</v>
      </c>
      <c r="C957" t="s">
        <v>652</v>
      </c>
      <c r="D957" t="s">
        <v>3</v>
      </c>
      <c r="E957" t="s">
        <v>44</v>
      </c>
      <c r="F957" s="12">
        <f t="shared" si="7"/>
        <v>0.58235294117647063</v>
      </c>
      <c r="G957">
        <v>9.9</v>
      </c>
      <c r="H957">
        <v>-131.69999999999999</v>
      </c>
      <c r="I957">
        <v>0.59999999999999964</v>
      </c>
      <c r="J957">
        <v>-100</v>
      </c>
      <c r="K957" t="s">
        <v>1741</v>
      </c>
      <c r="L957">
        <v>0</v>
      </c>
    </row>
    <row r="958" spans="1:12" x14ac:dyDescent="0.25">
      <c r="A958">
        <v>2023</v>
      </c>
      <c r="B958" t="s">
        <v>1711</v>
      </c>
      <c r="C958" t="s">
        <v>649</v>
      </c>
      <c r="D958" t="s">
        <v>3</v>
      </c>
      <c r="E958" t="s">
        <v>53</v>
      </c>
      <c r="F958" s="12">
        <f t="shared" si="7"/>
        <v>0.54705882352941182</v>
      </c>
      <c r="G958">
        <v>9.3000000000000007</v>
      </c>
      <c r="H958">
        <v>-132.29999999999998</v>
      </c>
      <c r="I958">
        <v>0.40000000000000036</v>
      </c>
      <c r="J958">
        <v>-100.60000000000001</v>
      </c>
      <c r="K958" t="s">
        <v>1741</v>
      </c>
      <c r="L958">
        <v>0</v>
      </c>
    </row>
    <row r="959" spans="1:12" x14ac:dyDescent="0.25">
      <c r="A959">
        <v>2023</v>
      </c>
      <c r="B959" t="s">
        <v>1712</v>
      </c>
      <c r="C959" t="s">
        <v>674</v>
      </c>
      <c r="D959" t="s">
        <v>3</v>
      </c>
      <c r="E959" t="s">
        <v>75</v>
      </c>
      <c r="F959" s="12">
        <f t="shared" si="7"/>
        <v>0.52352941176470591</v>
      </c>
      <c r="G959">
        <v>8.9</v>
      </c>
      <c r="H959">
        <v>-132.69999999999999</v>
      </c>
      <c r="I959">
        <v>1.1000000000000005</v>
      </c>
      <c r="J959">
        <v>-101</v>
      </c>
      <c r="K959" t="s">
        <v>1741</v>
      </c>
      <c r="L959">
        <v>0</v>
      </c>
    </row>
    <row r="960" spans="1:12" x14ac:dyDescent="0.25">
      <c r="A960">
        <v>2023</v>
      </c>
      <c r="B960" t="s">
        <v>1713</v>
      </c>
      <c r="C960" t="s">
        <v>684</v>
      </c>
      <c r="D960" t="s">
        <v>3</v>
      </c>
      <c r="E960" t="s">
        <v>50</v>
      </c>
      <c r="F960" s="12">
        <f t="shared" si="7"/>
        <v>0.45882352941176469</v>
      </c>
      <c r="G960">
        <v>7.8</v>
      </c>
      <c r="H960">
        <v>-133.79999999999998</v>
      </c>
      <c r="I960">
        <v>0.89999999999999947</v>
      </c>
      <c r="J960">
        <v>-102.10000000000001</v>
      </c>
      <c r="K960" t="s">
        <v>1741</v>
      </c>
      <c r="L960">
        <v>0</v>
      </c>
    </row>
    <row r="961" spans="1:12" x14ac:dyDescent="0.25">
      <c r="A961">
        <v>2023</v>
      </c>
      <c r="B961" t="s">
        <v>1325</v>
      </c>
      <c r="C961" t="s">
        <v>641</v>
      </c>
      <c r="D961" t="s">
        <v>3</v>
      </c>
      <c r="E961" t="s">
        <v>55</v>
      </c>
      <c r="F961" s="12">
        <f t="shared" si="7"/>
        <v>0.40588235294117647</v>
      </c>
      <c r="G961">
        <v>6.9</v>
      </c>
      <c r="H961">
        <v>-134.69999999999999</v>
      </c>
      <c r="I961">
        <v>0.10000000000000053</v>
      </c>
      <c r="J961">
        <v>-103</v>
      </c>
      <c r="K961" t="s">
        <v>1741</v>
      </c>
      <c r="L961">
        <v>0</v>
      </c>
    </row>
    <row r="962" spans="1:12" x14ac:dyDescent="0.25">
      <c r="A962">
        <v>2023</v>
      </c>
      <c r="B962" t="s">
        <v>1717</v>
      </c>
      <c r="C962" t="s">
        <v>667</v>
      </c>
      <c r="D962" t="s">
        <v>3</v>
      </c>
      <c r="E962" t="s">
        <v>53</v>
      </c>
      <c r="F962" s="12">
        <f t="shared" si="7"/>
        <v>0.39999999999999997</v>
      </c>
      <c r="G962">
        <v>6.8</v>
      </c>
      <c r="H962">
        <v>-134.79999999999998</v>
      </c>
      <c r="I962">
        <v>9.9999999999999645E-2</v>
      </c>
      <c r="J962">
        <v>-103.10000000000001</v>
      </c>
      <c r="K962" t="s">
        <v>1741</v>
      </c>
      <c r="L962">
        <v>0</v>
      </c>
    </row>
    <row r="963" spans="1:12" x14ac:dyDescent="0.25">
      <c r="A963">
        <v>2023</v>
      </c>
      <c r="B963" t="s">
        <v>1719</v>
      </c>
      <c r="C963" t="s">
        <v>670</v>
      </c>
      <c r="D963" t="s">
        <v>3</v>
      </c>
      <c r="E963" t="s">
        <v>30</v>
      </c>
      <c r="F963" s="12">
        <f t="shared" si="7"/>
        <v>0.39411764705882352</v>
      </c>
      <c r="G963">
        <v>6.7</v>
      </c>
      <c r="H963">
        <v>-134.9</v>
      </c>
      <c r="I963">
        <v>0.10000000000000053</v>
      </c>
      <c r="J963">
        <v>-103.2</v>
      </c>
      <c r="K963" t="s">
        <v>1741</v>
      </c>
      <c r="L963">
        <v>0</v>
      </c>
    </row>
    <row r="964" spans="1:12" x14ac:dyDescent="0.25">
      <c r="A964">
        <v>2023</v>
      </c>
      <c r="B964" t="s">
        <v>1720</v>
      </c>
      <c r="C964" t="s">
        <v>657</v>
      </c>
      <c r="D964" t="s">
        <v>3</v>
      </c>
      <c r="E964" t="s">
        <v>111</v>
      </c>
      <c r="F964" s="12">
        <f t="shared" si="7"/>
        <v>0.38823529411764701</v>
      </c>
      <c r="G964">
        <v>6.6</v>
      </c>
      <c r="H964">
        <v>-135</v>
      </c>
      <c r="I964">
        <v>0.39999999999999947</v>
      </c>
      <c r="J964">
        <v>-103.30000000000001</v>
      </c>
      <c r="K964" t="s">
        <v>1741</v>
      </c>
      <c r="L964">
        <v>0</v>
      </c>
    </row>
    <row r="965" spans="1:12" x14ac:dyDescent="0.25">
      <c r="A965">
        <v>2023</v>
      </c>
      <c r="B965" t="s">
        <v>1721</v>
      </c>
      <c r="C965" t="s">
        <v>638</v>
      </c>
      <c r="D965" t="s">
        <v>3</v>
      </c>
      <c r="E965" t="s">
        <v>30</v>
      </c>
      <c r="F965" s="12">
        <f t="shared" si="7"/>
        <v>0.36470588235294121</v>
      </c>
      <c r="G965">
        <v>6.2</v>
      </c>
      <c r="H965">
        <v>-135.4</v>
      </c>
      <c r="I965">
        <v>0.40000000000000036</v>
      </c>
      <c r="J965">
        <v>-103.7</v>
      </c>
      <c r="K965" t="s">
        <v>1741</v>
      </c>
      <c r="L965">
        <v>0</v>
      </c>
    </row>
    <row r="966" spans="1:12" x14ac:dyDescent="0.25">
      <c r="A966">
        <v>2023</v>
      </c>
      <c r="B966" t="s">
        <v>1723</v>
      </c>
      <c r="C966" t="s">
        <v>642</v>
      </c>
      <c r="D966" t="s">
        <v>3</v>
      </c>
      <c r="E966" t="s">
        <v>70</v>
      </c>
      <c r="F966" s="12">
        <f t="shared" si="7"/>
        <v>0.3411764705882353</v>
      </c>
      <c r="G966">
        <v>5.8</v>
      </c>
      <c r="H966">
        <v>-135.79999999999998</v>
      </c>
      <c r="I966">
        <v>9.9999999999999645E-2</v>
      </c>
      <c r="J966">
        <v>-104.10000000000001</v>
      </c>
      <c r="K966" t="s">
        <v>1741</v>
      </c>
      <c r="L966">
        <v>0</v>
      </c>
    </row>
    <row r="967" spans="1:12" x14ac:dyDescent="0.25">
      <c r="A967">
        <v>2023</v>
      </c>
      <c r="B967" t="s">
        <v>1724</v>
      </c>
      <c r="C967" t="s">
        <v>651</v>
      </c>
      <c r="D967" t="s">
        <v>3</v>
      </c>
      <c r="E967" t="s">
        <v>22</v>
      </c>
      <c r="F967" s="12">
        <f t="shared" si="7"/>
        <v>0.33529411764705885</v>
      </c>
      <c r="G967">
        <v>5.7</v>
      </c>
      <c r="H967">
        <v>-135.9</v>
      </c>
      <c r="I967">
        <v>0.29999999999999982</v>
      </c>
      <c r="J967">
        <v>-104.2</v>
      </c>
      <c r="K967" t="s">
        <v>1741</v>
      </c>
      <c r="L967">
        <v>0</v>
      </c>
    </row>
    <row r="968" spans="1:12" x14ac:dyDescent="0.25">
      <c r="A968">
        <v>2023</v>
      </c>
      <c r="B968" t="s">
        <v>1726</v>
      </c>
      <c r="C968" t="s">
        <v>635</v>
      </c>
      <c r="D968" t="s">
        <v>3</v>
      </c>
      <c r="E968" t="s">
        <v>91</v>
      </c>
      <c r="F968" s="12">
        <f t="shared" si="7"/>
        <v>0.31764705882352945</v>
      </c>
      <c r="G968">
        <v>5.4</v>
      </c>
      <c r="H968">
        <v>-136.19999999999999</v>
      </c>
      <c r="I968">
        <v>2.2000000000000002</v>
      </c>
      <c r="J968">
        <v>-104.5</v>
      </c>
      <c r="K968" t="s">
        <v>1741</v>
      </c>
      <c r="L968">
        <v>0</v>
      </c>
    </row>
    <row r="969" spans="1:12" x14ac:dyDescent="0.25">
      <c r="A969">
        <v>2023</v>
      </c>
      <c r="B969" t="s">
        <v>1728</v>
      </c>
      <c r="C969" t="s">
        <v>666</v>
      </c>
      <c r="D969" t="s">
        <v>3</v>
      </c>
      <c r="E969" t="s">
        <v>48</v>
      </c>
      <c r="F969" s="12">
        <f t="shared" si="7"/>
        <v>0.18823529411764706</v>
      </c>
      <c r="G969">
        <v>3.2</v>
      </c>
      <c r="H969">
        <v>-138.4</v>
      </c>
      <c r="I969">
        <v>3.2</v>
      </c>
      <c r="J969">
        <v>-106.7</v>
      </c>
      <c r="K969" t="s">
        <v>1741</v>
      </c>
      <c r="L969">
        <v>0</v>
      </c>
    </row>
    <row r="970" spans="1:12" x14ac:dyDescent="0.25">
      <c r="A970">
        <v>2023</v>
      </c>
      <c r="B970" t="s">
        <v>1732</v>
      </c>
      <c r="C970" t="s">
        <v>597</v>
      </c>
      <c r="D970" t="s">
        <v>3</v>
      </c>
      <c r="E970" t="s">
        <v>70</v>
      </c>
      <c r="F970" s="12">
        <f t="shared" si="7"/>
        <v>0</v>
      </c>
      <c r="G970">
        <v>0</v>
      </c>
      <c r="H970">
        <v>-141.6</v>
      </c>
      <c r="I970">
        <v>0</v>
      </c>
      <c r="J970">
        <v>-109.9</v>
      </c>
      <c r="K970" t="s">
        <v>1741</v>
      </c>
      <c r="L970">
        <v>0</v>
      </c>
    </row>
    <row r="971" spans="1:12" x14ac:dyDescent="0.25">
      <c r="A971">
        <v>2023</v>
      </c>
      <c r="B971" t="s">
        <v>1733</v>
      </c>
      <c r="C971" t="s">
        <v>659</v>
      </c>
      <c r="D971" t="s">
        <v>3</v>
      </c>
      <c r="E971" t="s">
        <v>13</v>
      </c>
      <c r="F971" s="12">
        <f t="shared" si="7"/>
        <v>0</v>
      </c>
      <c r="G971">
        <v>0</v>
      </c>
      <c r="H971">
        <v>-141.6</v>
      </c>
      <c r="I971">
        <v>0</v>
      </c>
      <c r="J971">
        <v>-109.9</v>
      </c>
      <c r="K971" t="s">
        <v>1741</v>
      </c>
      <c r="L971">
        <v>0</v>
      </c>
    </row>
    <row r="972" spans="1:12" x14ac:dyDescent="0.25">
      <c r="A972">
        <v>2023</v>
      </c>
      <c r="B972" t="s">
        <v>1734</v>
      </c>
      <c r="C972" t="s">
        <v>675</v>
      </c>
      <c r="D972" t="s">
        <v>3</v>
      </c>
      <c r="E972" t="s">
        <v>18</v>
      </c>
      <c r="F972" s="12">
        <f t="shared" si="7"/>
        <v>0</v>
      </c>
      <c r="G972">
        <v>0</v>
      </c>
      <c r="H972">
        <v>-141.6</v>
      </c>
      <c r="I972">
        <v>0</v>
      </c>
      <c r="J972">
        <v>-109.9</v>
      </c>
      <c r="K972" t="s">
        <v>1741</v>
      </c>
      <c r="L972">
        <v>0</v>
      </c>
    </row>
  </sheetData>
  <conditionalFormatting sqref="F1:F68">
    <cfRule type="dataBar" priority="8">
      <dataBar>
        <cfvo type="min"/>
        <cfvo type="max"/>
        <color rgb="FF63C384"/>
      </dataBar>
      <extLst>
        <ext xmlns:x14="http://schemas.microsoft.com/office/spreadsheetml/2009/9/main" uri="{B025F937-C7B1-47D3-B67F-A62EFF666E3E}">
          <x14:id>{A4EF126B-E8B9-4394-AF50-AFD515DF974C}</x14:id>
        </ext>
      </extLst>
    </cfRule>
  </conditionalFormatting>
  <conditionalFormatting sqref="G1:G67">
    <cfRule type="dataBar" priority="7">
      <dataBar>
        <cfvo type="min"/>
        <cfvo type="max"/>
        <color rgb="FF63C384"/>
      </dataBar>
      <extLst>
        <ext xmlns:x14="http://schemas.microsoft.com/office/spreadsheetml/2009/9/main" uri="{B025F937-C7B1-47D3-B67F-A62EFF666E3E}">
          <x14:id>{6844C233-89F8-4A5F-81BD-CA546018F6D2}</x14:id>
        </ext>
      </extLst>
    </cfRule>
  </conditionalFormatting>
  <conditionalFormatting sqref="L1:L67">
    <cfRule type="dataBar" priority="6">
      <dataBar>
        <cfvo type="min"/>
        <cfvo type="max"/>
        <color rgb="FF63C384"/>
      </dataBar>
      <extLst>
        <ext xmlns:x14="http://schemas.microsoft.com/office/spreadsheetml/2009/9/main" uri="{B025F937-C7B1-47D3-B67F-A62EFF666E3E}">
          <x14:id>{A139AC0C-ACEA-496E-86F0-170D644F3456}</x14:id>
        </ext>
      </extLst>
    </cfRule>
  </conditionalFormatting>
  <conditionalFormatting sqref="H2:H69">
    <cfRule type="dataBar" priority="9">
      <dataBar>
        <cfvo type="min"/>
        <cfvo type="max"/>
        <color rgb="FF63C384"/>
      </dataBar>
      <extLst>
        <ext xmlns:x14="http://schemas.microsoft.com/office/spreadsheetml/2009/9/main" uri="{B025F937-C7B1-47D3-B67F-A62EFF666E3E}">
          <x14:id>{A3553DAF-CD1E-4EFB-B73A-4800CD7EE9EE}</x14:id>
        </ext>
      </extLst>
    </cfRule>
  </conditionalFormatting>
  <conditionalFormatting sqref="I1:I67">
    <cfRule type="dataBar" priority="3">
      <dataBar>
        <cfvo type="min"/>
        <cfvo type="max"/>
        <color rgb="FF63C384"/>
      </dataBar>
      <extLst>
        <ext xmlns:x14="http://schemas.microsoft.com/office/spreadsheetml/2009/9/main" uri="{B025F937-C7B1-47D3-B67F-A62EFF666E3E}">
          <x14:id>{51D1F794-4BE7-4DE5-8062-18A5AE1C0907}</x14:id>
        </ext>
      </extLst>
    </cfRule>
  </conditionalFormatting>
  <conditionalFormatting sqref="J2:J69">
    <cfRule type="dataBar" priority="10">
      <dataBar>
        <cfvo type="min"/>
        <cfvo type="max"/>
        <color rgb="FF63C384"/>
      </dataBar>
      <extLst>
        <ext xmlns:x14="http://schemas.microsoft.com/office/spreadsheetml/2009/9/main" uri="{B025F937-C7B1-47D3-B67F-A62EFF666E3E}">
          <x14:id>{AFB18B8F-BC25-409C-BFA8-B3BBBEDE1936}</x14:id>
        </ext>
      </extLst>
    </cfRule>
  </conditionalFormatting>
  <conditionalFormatting sqref="I68:I69 G68 F69:G69 K68:L69">
    <cfRule type="dataBar" priority="364">
      <dataBar>
        <cfvo type="min"/>
        <cfvo type="max"/>
        <color rgb="FF63C384"/>
      </dataBar>
      <extLst>
        <ext xmlns:x14="http://schemas.microsoft.com/office/spreadsheetml/2009/9/main" uri="{B025F937-C7B1-47D3-B67F-A62EFF666E3E}">
          <x14:id>{931BB471-9FCD-447D-915C-0BB4837C1259}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4EF126B-E8B9-4394-AF50-AFD515DF974C}">
            <x14:dataBar minLength="0" maxLength="100" border="1" negativeBarBorderColorSameAsPositive="0">
              <x14:cfvo type="autoMin"/>
              <x14:cfvo type="autoMax"/>
              <x14:borderColor rgb="FF63C384"/>
              <x14:negativeFillColor rgb="FFFF0000"/>
              <x14:negativeBorderColor rgb="FFFF0000"/>
              <x14:axisColor rgb="FF000000"/>
            </x14:dataBar>
          </x14:cfRule>
          <xm:sqref>F1:F68</xm:sqref>
        </x14:conditionalFormatting>
        <x14:conditionalFormatting xmlns:xm="http://schemas.microsoft.com/office/excel/2006/main">
          <x14:cfRule type="dataBar" id="{6844C233-89F8-4A5F-81BD-CA546018F6D2}">
            <x14:dataBar minLength="0" maxLength="100" border="1" negativeBarBorderColorSameAsPositive="0">
              <x14:cfvo type="autoMin"/>
              <x14:cfvo type="autoMax"/>
              <x14:borderColor rgb="FF63C384"/>
              <x14:negativeFillColor rgb="FFFF0000"/>
              <x14:negativeBorderColor rgb="FFFF0000"/>
              <x14:axisColor rgb="FF000000"/>
            </x14:dataBar>
          </x14:cfRule>
          <xm:sqref>G1:G67</xm:sqref>
        </x14:conditionalFormatting>
        <x14:conditionalFormatting xmlns:xm="http://schemas.microsoft.com/office/excel/2006/main">
          <x14:cfRule type="dataBar" id="{A139AC0C-ACEA-496E-86F0-170D644F3456}">
            <x14:dataBar minLength="0" maxLength="100" border="1" negativeBarBorderColorSameAsPositive="0">
              <x14:cfvo type="autoMin"/>
              <x14:cfvo type="autoMax"/>
              <x14:borderColor rgb="FF63C384"/>
              <x14:negativeFillColor rgb="FFFF0000"/>
              <x14:negativeBorderColor rgb="FFFF0000"/>
              <x14:axisColor rgb="FF000000"/>
            </x14:dataBar>
          </x14:cfRule>
          <xm:sqref>L1:L67</xm:sqref>
        </x14:conditionalFormatting>
        <x14:conditionalFormatting xmlns:xm="http://schemas.microsoft.com/office/excel/2006/main">
          <x14:cfRule type="dataBar" id="{A3553DAF-CD1E-4EFB-B73A-4800CD7EE9EE}">
            <x14:dataBar minLength="0" maxLength="100" border="1" negativeBarBorderColorSameAsPositive="0">
              <x14:cfvo type="autoMin"/>
              <x14:cfvo type="autoMax"/>
              <x14:borderColor rgb="FF63C384"/>
              <x14:negativeFillColor rgb="FFFF0000"/>
              <x14:negativeBorderColor rgb="FFFF0000"/>
              <x14:axisColor rgb="FF000000"/>
            </x14:dataBar>
          </x14:cfRule>
          <xm:sqref>H2:H69</xm:sqref>
        </x14:conditionalFormatting>
        <x14:conditionalFormatting xmlns:xm="http://schemas.microsoft.com/office/excel/2006/main">
          <x14:cfRule type="dataBar" id="{51D1F794-4BE7-4DE5-8062-18A5AE1C0907}">
            <x14:dataBar minLength="0" maxLength="100" border="1" negativeBarBorderColorSameAsPositive="0">
              <x14:cfvo type="autoMin"/>
              <x14:cfvo type="autoMax"/>
              <x14:borderColor rgb="FF63C384"/>
              <x14:negativeFillColor rgb="FFFF0000"/>
              <x14:negativeBorderColor rgb="FFFF0000"/>
              <x14:axisColor rgb="FF000000"/>
            </x14:dataBar>
          </x14:cfRule>
          <xm:sqref>I1:I67</xm:sqref>
        </x14:conditionalFormatting>
        <x14:conditionalFormatting xmlns:xm="http://schemas.microsoft.com/office/excel/2006/main">
          <x14:cfRule type="dataBar" id="{AFB18B8F-BC25-409C-BFA8-B3BBBEDE1936}">
            <x14:dataBar minLength="0" maxLength="100" border="1" negativeBarBorderColorSameAsPositive="0">
              <x14:cfvo type="autoMin"/>
              <x14:cfvo type="autoMax"/>
              <x14:borderColor rgb="FF63C384"/>
              <x14:negativeFillColor rgb="FFFF0000"/>
              <x14:negativeBorderColor rgb="FFFF0000"/>
              <x14:axisColor rgb="FF000000"/>
            </x14:dataBar>
          </x14:cfRule>
          <xm:sqref>J2:J69</xm:sqref>
        </x14:conditionalFormatting>
        <x14:conditionalFormatting xmlns:xm="http://schemas.microsoft.com/office/excel/2006/main">
          <x14:cfRule type="dataBar" id="{931BB471-9FCD-447D-915C-0BB4837C1259}">
            <x14:dataBar minLength="0" maxLength="100" border="1" negativeBarBorderColorSameAsPositive="0">
              <x14:cfvo type="autoMin"/>
              <x14:cfvo type="autoMax"/>
              <x14:borderColor rgb="FF63C384"/>
              <x14:negativeFillColor rgb="FFFF0000"/>
              <x14:negativeBorderColor rgb="FFFF0000"/>
              <x14:axisColor rgb="FF000000"/>
            </x14:dataBar>
          </x14:cfRule>
          <xm:sqref>I68:I69 G68 F69:G69 K68:L69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DA1DA-3AB7-40B4-A111-85160E37331B}">
  <dimension ref="A1:M574"/>
  <sheetViews>
    <sheetView workbookViewId="0">
      <selection sqref="A1:M1048576"/>
    </sheetView>
  </sheetViews>
  <sheetFormatPr defaultRowHeight="15" x14ac:dyDescent="0.25"/>
  <sheetData>
    <row r="1" spans="1:13" x14ac:dyDescent="0.25">
      <c r="A1" t="s">
        <v>1735</v>
      </c>
      <c r="B1" t="s">
        <v>7</v>
      </c>
      <c r="C1" t="s">
        <v>8</v>
      </c>
      <c r="D1" t="s">
        <v>9</v>
      </c>
      <c r="E1" t="s">
        <v>1745</v>
      </c>
      <c r="F1" t="s">
        <v>1746</v>
      </c>
      <c r="G1" t="s">
        <v>1747</v>
      </c>
      <c r="H1" t="s">
        <v>784</v>
      </c>
      <c r="I1" t="s">
        <v>785</v>
      </c>
      <c r="J1" s="4" t="s">
        <v>931</v>
      </c>
      <c r="K1" t="s">
        <v>1749</v>
      </c>
      <c r="L1" t="s">
        <v>1750</v>
      </c>
      <c r="M1" t="s">
        <v>1751</v>
      </c>
    </row>
    <row r="2" spans="1:13" x14ac:dyDescent="0.25">
      <c r="A2" t="s">
        <v>1079</v>
      </c>
      <c r="B2" t="s">
        <v>12</v>
      </c>
      <c r="C2" t="s">
        <v>0</v>
      </c>
      <c r="D2" t="s">
        <v>13</v>
      </c>
      <c r="E2">
        <v>25.2</v>
      </c>
      <c r="F2">
        <v>428.4</v>
      </c>
      <c r="G2">
        <v>17</v>
      </c>
      <c r="H2">
        <v>2</v>
      </c>
      <c r="I2">
        <v>1</v>
      </c>
      <c r="J2" s="5">
        <v>13</v>
      </c>
      <c r="K2">
        <v>113.5</v>
      </c>
      <c r="L2">
        <v>16.199999999999989</v>
      </c>
      <c r="M2">
        <v>138.09999999999997</v>
      </c>
    </row>
    <row r="3" spans="1:13" x14ac:dyDescent="0.25">
      <c r="A3" t="s">
        <v>1082</v>
      </c>
      <c r="B3" t="s">
        <v>15</v>
      </c>
      <c r="C3" t="s">
        <v>0</v>
      </c>
      <c r="D3" t="s">
        <v>16</v>
      </c>
      <c r="E3">
        <v>24.2</v>
      </c>
      <c r="F3">
        <v>412.2</v>
      </c>
      <c r="G3">
        <v>17</v>
      </c>
      <c r="H3">
        <v>3</v>
      </c>
      <c r="I3">
        <v>2</v>
      </c>
      <c r="J3" s="5">
        <v>28</v>
      </c>
      <c r="K3">
        <v>97.300000000000011</v>
      </c>
      <c r="L3">
        <v>28.199999999999989</v>
      </c>
      <c r="M3">
        <v>121.89999999999998</v>
      </c>
    </row>
    <row r="4" spans="1:13" x14ac:dyDescent="0.25">
      <c r="A4" t="s">
        <v>1081</v>
      </c>
      <c r="B4" t="s">
        <v>17</v>
      </c>
      <c r="C4" t="s">
        <v>0</v>
      </c>
      <c r="D4" t="s">
        <v>18</v>
      </c>
      <c r="E4">
        <v>25.6</v>
      </c>
      <c r="F4">
        <v>384</v>
      </c>
      <c r="G4">
        <v>15</v>
      </c>
      <c r="H4">
        <v>1</v>
      </c>
      <c r="I4">
        <v>3</v>
      </c>
      <c r="J4" s="5">
        <v>12</v>
      </c>
      <c r="K4">
        <v>69.100000000000023</v>
      </c>
      <c r="L4">
        <v>15</v>
      </c>
      <c r="M4">
        <v>93.699999999999989</v>
      </c>
    </row>
    <row r="5" spans="1:13" x14ac:dyDescent="0.25">
      <c r="A5" t="s">
        <v>1080</v>
      </c>
      <c r="B5" t="s">
        <v>39</v>
      </c>
      <c r="C5" t="s">
        <v>0</v>
      </c>
      <c r="D5" t="s">
        <v>40</v>
      </c>
      <c r="E5">
        <v>20.3</v>
      </c>
      <c r="F5">
        <v>243.1</v>
      </c>
      <c r="G5">
        <v>12</v>
      </c>
      <c r="H5">
        <v>6</v>
      </c>
      <c r="I5">
        <v>13</v>
      </c>
      <c r="J5" s="5">
        <v>17</v>
      </c>
      <c r="K5">
        <v>-71.799999999999983</v>
      </c>
      <c r="L5">
        <v>4.1999999999999886</v>
      </c>
      <c r="M5">
        <v>-47.200000000000017</v>
      </c>
    </row>
    <row r="6" spans="1:13" x14ac:dyDescent="0.25">
      <c r="A6" t="s">
        <v>1083</v>
      </c>
      <c r="B6" t="s">
        <v>19</v>
      </c>
      <c r="C6" t="s">
        <v>0</v>
      </c>
      <c r="D6" t="s">
        <v>20</v>
      </c>
      <c r="E6">
        <v>21.7</v>
      </c>
      <c r="F6">
        <v>369</v>
      </c>
      <c r="G6">
        <v>17</v>
      </c>
      <c r="H6">
        <v>4</v>
      </c>
      <c r="I6">
        <v>4</v>
      </c>
      <c r="J6" s="5">
        <v>7</v>
      </c>
      <c r="K6">
        <v>54.100000000000023</v>
      </c>
      <c r="L6">
        <v>54.100000000000023</v>
      </c>
      <c r="M6">
        <v>78.699999999999989</v>
      </c>
    </row>
    <row r="7" spans="1:13" x14ac:dyDescent="0.25">
      <c r="A7" t="s">
        <v>1085</v>
      </c>
      <c r="B7" t="s">
        <v>23</v>
      </c>
      <c r="C7" t="s">
        <v>0</v>
      </c>
      <c r="D7" t="s">
        <v>24</v>
      </c>
      <c r="E7">
        <v>20.5</v>
      </c>
      <c r="F7">
        <v>307</v>
      </c>
      <c r="G7">
        <v>15</v>
      </c>
      <c r="H7">
        <v>5</v>
      </c>
      <c r="I7">
        <v>6</v>
      </c>
      <c r="J7" s="5" t="e">
        <v>#N/A</v>
      </c>
      <c r="K7">
        <v>-7.8999999999999773</v>
      </c>
      <c r="L7">
        <v>1.3999999999999773</v>
      </c>
      <c r="M7">
        <v>16.699999999999989</v>
      </c>
    </row>
    <row r="8" spans="1:13" x14ac:dyDescent="0.25">
      <c r="A8" t="s">
        <v>1087</v>
      </c>
      <c r="B8" t="s">
        <v>33</v>
      </c>
      <c r="C8" t="s">
        <v>0</v>
      </c>
      <c r="D8" t="s">
        <v>34</v>
      </c>
      <c r="E8">
        <v>17</v>
      </c>
      <c r="F8">
        <v>289.3</v>
      </c>
      <c r="G8">
        <v>17</v>
      </c>
      <c r="H8">
        <v>16</v>
      </c>
      <c r="I8">
        <v>11</v>
      </c>
      <c r="J8" s="5">
        <v>19</v>
      </c>
      <c r="K8">
        <v>-25.599999999999966</v>
      </c>
      <c r="L8">
        <v>38.100000000000023</v>
      </c>
      <c r="M8">
        <v>-1</v>
      </c>
    </row>
    <row r="9" spans="1:13" x14ac:dyDescent="0.25">
      <c r="A9" t="s">
        <v>1086</v>
      </c>
      <c r="B9" t="s">
        <v>77</v>
      </c>
      <c r="C9" t="s">
        <v>0</v>
      </c>
      <c r="D9" t="s">
        <v>78</v>
      </c>
      <c r="E9">
        <v>15.1</v>
      </c>
      <c r="F9">
        <v>90.6</v>
      </c>
      <c r="G9">
        <v>6</v>
      </c>
      <c r="H9">
        <v>23.5</v>
      </c>
      <c r="I9">
        <v>32</v>
      </c>
      <c r="J9" s="5" t="e">
        <v>#N/A</v>
      </c>
      <c r="K9">
        <v>-224.29999999999998</v>
      </c>
      <c r="L9">
        <v>1.2999999999999972</v>
      </c>
      <c r="M9">
        <v>-199.70000000000002</v>
      </c>
    </row>
    <row r="10" spans="1:13" x14ac:dyDescent="0.25">
      <c r="A10" t="s">
        <v>1088</v>
      </c>
      <c r="B10" t="s">
        <v>47</v>
      </c>
      <c r="C10" t="s">
        <v>0</v>
      </c>
      <c r="D10" t="s">
        <v>48</v>
      </c>
      <c r="E10">
        <v>17.8</v>
      </c>
      <c r="F10">
        <v>213.6</v>
      </c>
      <c r="G10">
        <v>12</v>
      </c>
      <c r="H10">
        <v>14</v>
      </c>
      <c r="I10">
        <v>17</v>
      </c>
      <c r="J10" s="5">
        <v>1</v>
      </c>
      <c r="K10">
        <v>-101.29999999999998</v>
      </c>
      <c r="L10">
        <v>6.0999999999999943</v>
      </c>
      <c r="M10">
        <v>-76.700000000000017</v>
      </c>
    </row>
    <row r="11" spans="1:13" x14ac:dyDescent="0.25">
      <c r="A11" t="s">
        <v>1089</v>
      </c>
      <c r="B11" t="s">
        <v>27</v>
      </c>
      <c r="C11" t="s">
        <v>0</v>
      </c>
      <c r="D11" t="s">
        <v>28</v>
      </c>
      <c r="E11">
        <v>17.899999999999999</v>
      </c>
      <c r="F11">
        <v>303.60000000000002</v>
      </c>
      <c r="G11">
        <v>17</v>
      </c>
      <c r="H11">
        <v>13</v>
      </c>
      <c r="I11">
        <v>8</v>
      </c>
      <c r="J11" s="5" t="e">
        <v>#N/A</v>
      </c>
      <c r="K11">
        <v>-11.299999999999955</v>
      </c>
      <c r="L11">
        <v>9.6000000000000227</v>
      </c>
      <c r="M11">
        <v>13.300000000000011</v>
      </c>
    </row>
    <row r="12" spans="1:13" x14ac:dyDescent="0.25">
      <c r="A12" t="s">
        <v>1092</v>
      </c>
      <c r="B12" t="s">
        <v>25</v>
      </c>
      <c r="C12" t="s">
        <v>0</v>
      </c>
      <c r="D12" t="s">
        <v>26</v>
      </c>
      <c r="E12">
        <v>18</v>
      </c>
      <c r="F12">
        <v>305.60000000000002</v>
      </c>
      <c r="G12">
        <v>17</v>
      </c>
      <c r="H12">
        <v>12</v>
      </c>
      <c r="I12">
        <v>7</v>
      </c>
      <c r="J12" s="5">
        <v>1</v>
      </c>
      <c r="K12">
        <v>-9.2999999999999545</v>
      </c>
      <c r="L12">
        <v>2</v>
      </c>
      <c r="M12">
        <v>15.300000000000011</v>
      </c>
    </row>
    <row r="13" spans="1:13" x14ac:dyDescent="0.25">
      <c r="A13" t="s">
        <v>1090</v>
      </c>
      <c r="B13" t="s">
        <v>29</v>
      </c>
      <c r="C13" t="s">
        <v>0</v>
      </c>
      <c r="D13" t="s">
        <v>30</v>
      </c>
      <c r="E13">
        <v>18.399999999999999</v>
      </c>
      <c r="F13">
        <v>294</v>
      </c>
      <c r="G13">
        <v>16</v>
      </c>
      <c r="H13">
        <v>10.5</v>
      </c>
      <c r="I13">
        <v>9</v>
      </c>
      <c r="J13" s="5">
        <v>1</v>
      </c>
      <c r="K13">
        <v>-20.899999999999977</v>
      </c>
      <c r="L13">
        <v>3.6999999999999886</v>
      </c>
      <c r="M13">
        <v>3.6999999999999886</v>
      </c>
    </row>
    <row r="14" spans="1:13" x14ac:dyDescent="0.25">
      <c r="A14" t="s">
        <v>1084</v>
      </c>
      <c r="B14" t="s">
        <v>21</v>
      </c>
      <c r="C14" t="s">
        <v>0</v>
      </c>
      <c r="D14" t="s">
        <v>22</v>
      </c>
      <c r="E14">
        <v>18.5</v>
      </c>
      <c r="F14">
        <v>314.89999999999998</v>
      </c>
      <c r="G14">
        <v>17</v>
      </c>
      <c r="H14">
        <v>9</v>
      </c>
      <c r="I14">
        <v>5</v>
      </c>
      <c r="J14" s="5" t="e">
        <v>#N/A</v>
      </c>
      <c r="K14">
        <v>0</v>
      </c>
      <c r="L14">
        <v>7.8999999999999773</v>
      </c>
      <c r="M14">
        <v>24.599999999999966</v>
      </c>
    </row>
    <row r="15" spans="1:13" x14ac:dyDescent="0.25">
      <c r="A15" t="s">
        <v>1096</v>
      </c>
      <c r="B15" t="s">
        <v>37</v>
      </c>
      <c r="C15" t="s">
        <v>0</v>
      </c>
      <c r="D15" t="s">
        <v>38</v>
      </c>
      <c r="E15">
        <v>14.8</v>
      </c>
      <c r="F15">
        <v>251.2</v>
      </c>
      <c r="G15">
        <v>16</v>
      </c>
      <c r="H15">
        <v>26</v>
      </c>
      <c r="I15">
        <v>12</v>
      </c>
      <c r="J15" s="5">
        <v>1</v>
      </c>
      <c r="K15">
        <v>-63.699999999999989</v>
      </c>
      <c r="L15">
        <v>8.0999999999999943</v>
      </c>
      <c r="M15">
        <v>-39.100000000000023</v>
      </c>
    </row>
    <row r="16" spans="1:13" x14ac:dyDescent="0.25">
      <c r="A16" t="s">
        <v>1093</v>
      </c>
      <c r="B16" t="s">
        <v>41</v>
      </c>
      <c r="C16" t="s">
        <v>0</v>
      </c>
      <c r="D16" t="s">
        <v>42</v>
      </c>
      <c r="E16">
        <v>18.399999999999999</v>
      </c>
      <c r="F16">
        <v>238.9</v>
      </c>
      <c r="G16">
        <v>13</v>
      </c>
      <c r="H16">
        <v>10.5</v>
      </c>
      <c r="I16">
        <v>14</v>
      </c>
      <c r="J16" s="5" t="e">
        <v>#N/A</v>
      </c>
      <c r="K16">
        <v>-75.999999999999972</v>
      </c>
      <c r="L16">
        <v>3.0999999999999943</v>
      </c>
      <c r="M16">
        <v>-51.400000000000006</v>
      </c>
    </row>
    <row r="17" spans="1:13" x14ac:dyDescent="0.25">
      <c r="A17" t="s">
        <v>1091</v>
      </c>
      <c r="B17" t="s">
        <v>43</v>
      </c>
      <c r="C17" t="s">
        <v>0</v>
      </c>
      <c r="D17" t="s">
        <v>44</v>
      </c>
      <c r="E17">
        <v>15.7</v>
      </c>
      <c r="F17">
        <v>235.8</v>
      </c>
      <c r="G17">
        <v>15</v>
      </c>
      <c r="H17">
        <v>19</v>
      </c>
      <c r="I17">
        <v>15</v>
      </c>
      <c r="J17" s="5">
        <v>2</v>
      </c>
      <c r="K17">
        <v>-79.099999999999966</v>
      </c>
      <c r="L17">
        <v>2.7000000000000171</v>
      </c>
      <c r="M17">
        <v>-54.5</v>
      </c>
    </row>
    <row r="18" spans="1:13" x14ac:dyDescent="0.25">
      <c r="A18" t="s">
        <v>1095</v>
      </c>
      <c r="B18" t="s">
        <v>31</v>
      </c>
      <c r="C18" t="s">
        <v>0</v>
      </c>
      <c r="D18" t="s">
        <v>32</v>
      </c>
      <c r="E18">
        <v>17.100000000000001</v>
      </c>
      <c r="F18">
        <v>290.3</v>
      </c>
      <c r="G18">
        <v>17</v>
      </c>
      <c r="H18">
        <v>15</v>
      </c>
      <c r="I18">
        <v>10</v>
      </c>
      <c r="J18" s="5" t="e">
        <v>#N/A</v>
      </c>
      <c r="K18">
        <v>-24.599999999999966</v>
      </c>
      <c r="L18">
        <v>1</v>
      </c>
      <c r="M18">
        <v>0</v>
      </c>
    </row>
    <row r="19" spans="1:13" x14ac:dyDescent="0.25">
      <c r="A19" t="s">
        <v>1094</v>
      </c>
      <c r="B19" t="s">
        <v>1748</v>
      </c>
      <c r="C19" t="s">
        <v>0</v>
      </c>
      <c r="D19" t="s">
        <v>91</v>
      </c>
      <c r="E19" t="s">
        <v>1741</v>
      </c>
      <c r="F19" t="s">
        <v>1741</v>
      </c>
      <c r="G19" t="s">
        <v>1741</v>
      </c>
      <c r="H19" t="s">
        <v>1741</v>
      </c>
      <c r="I19" t="s">
        <v>1741</v>
      </c>
      <c r="J19" t="s">
        <v>1741</v>
      </c>
      <c r="K19" t="s">
        <v>1741</v>
      </c>
      <c r="L19" t="s">
        <v>1741</v>
      </c>
      <c r="M19" t="s">
        <v>1741</v>
      </c>
    </row>
    <row r="20" spans="1:13" x14ac:dyDescent="0.25">
      <c r="A20" t="s">
        <v>1099</v>
      </c>
      <c r="B20" t="s">
        <v>45</v>
      </c>
      <c r="C20" t="s">
        <v>0</v>
      </c>
      <c r="D20" t="s">
        <v>46</v>
      </c>
      <c r="E20">
        <v>15.5</v>
      </c>
      <c r="F20">
        <v>233.1</v>
      </c>
      <c r="G20">
        <v>14</v>
      </c>
      <c r="H20">
        <v>20</v>
      </c>
      <c r="I20">
        <v>16</v>
      </c>
      <c r="J20" s="5">
        <v>1</v>
      </c>
      <c r="K20">
        <v>-81.799999999999983</v>
      </c>
      <c r="L20">
        <v>19.5</v>
      </c>
      <c r="M20">
        <v>-57.200000000000017</v>
      </c>
    </row>
    <row r="21" spans="1:13" x14ac:dyDescent="0.25">
      <c r="A21" t="s">
        <v>1097</v>
      </c>
      <c r="B21" t="s">
        <v>72</v>
      </c>
      <c r="C21" t="s">
        <v>0</v>
      </c>
      <c r="D21" t="s">
        <v>73</v>
      </c>
      <c r="E21">
        <v>12.9</v>
      </c>
      <c r="F21">
        <v>116.4</v>
      </c>
      <c r="G21">
        <v>9</v>
      </c>
      <c r="H21">
        <v>31.5</v>
      </c>
      <c r="I21">
        <v>29</v>
      </c>
      <c r="J21" s="5">
        <v>1</v>
      </c>
      <c r="K21">
        <v>-198.49999999999997</v>
      </c>
      <c r="L21">
        <v>6.1000000000000085</v>
      </c>
      <c r="M21">
        <v>-173.9</v>
      </c>
    </row>
    <row r="22" spans="1:13" x14ac:dyDescent="0.25">
      <c r="A22" t="s">
        <v>1101</v>
      </c>
      <c r="B22" t="s">
        <v>110</v>
      </c>
      <c r="C22" t="s">
        <v>0</v>
      </c>
      <c r="D22" t="s">
        <v>111</v>
      </c>
      <c r="E22">
        <v>2.9</v>
      </c>
      <c r="F22">
        <v>11.7</v>
      </c>
      <c r="G22">
        <v>4</v>
      </c>
      <c r="H22">
        <v>57.5</v>
      </c>
      <c r="I22">
        <v>56</v>
      </c>
      <c r="J22" s="5" t="e">
        <v>#N/A</v>
      </c>
      <c r="K22">
        <v>-303.2</v>
      </c>
      <c r="L22">
        <v>0.5</v>
      </c>
      <c r="M22">
        <v>-278.60000000000002</v>
      </c>
    </row>
    <row r="23" spans="1:13" x14ac:dyDescent="0.25">
      <c r="A23" t="s">
        <v>1106</v>
      </c>
      <c r="B23" t="s">
        <v>65</v>
      </c>
      <c r="C23" t="s">
        <v>0</v>
      </c>
      <c r="D23" t="s">
        <v>66</v>
      </c>
      <c r="E23">
        <v>12.2</v>
      </c>
      <c r="F23">
        <v>158.9</v>
      </c>
      <c r="G23">
        <v>13</v>
      </c>
      <c r="H23">
        <v>35</v>
      </c>
      <c r="I23">
        <v>26</v>
      </c>
      <c r="J23" s="5" t="e">
        <v>#N/A</v>
      </c>
      <c r="K23">
        <v>-155.99999999999997</v>
      </c>
      <c r="L23">
        <v>29.5</v>
      </c>
      <c r="M23">
        <v>-131.4</v>
      </c>
    </row>
    <row r="24" spans="1:13" x14ac:dyDescent="0.25">
      <c r="A24" t="s">
        <v>1104</v>
      </c>
      <c r="B24" t="s">
        <v>74</v>
      </c>
      <c r="C24" t="s">
        <v>0</v>
      </c>
      <c r="D24" t="s">
        <v>75</v>
      </c>
      <c r="E24">
        <v>12.3</v>
      </c>
      <c r="F24">
        <v>110.3</v>
      </c>
      <c r="G24">
        <v>9</v>
      </c>
      <c r="H24">
        <v>34</v>
      </c>
      <c r="I24">
        <v>30</v>
      </c>
      <c r="J24" s="5" t="e">
        <v>#N/A</v>
      </c>
      <c r="K24">
        <v>-204.59999999999997</v>
      </c>
      <c r="L24">
        <v>5.3999999999999915</v>
      </c>
      <c r="M24">
        <v>-180</v>
      </c>
    </row>
    <row r="25" spans="1:13" x14ac:dyDescent="0.25">
      <c r="A25" t="s">
        <v>1105</v>
      </c>
      <c r="B25" t="s">
        <v>1742</v>
      </c>
      <c r="C25" t="s">
        <v>0</v>
      </c>
      <c r="D25" t="s">
        <v>55</v>
      </c>
      <c r="E25" t="s">
        <v>1741</v>
      </c>
      <c r="F25" t="s">
        <v>1741</v>
      </c>
      <c r="G25" t="s">
        <v>1741</v>
      </c>
      <c r="H25" t="s">
        <v>1741</v>
      </c>
      <c r="I25" t="s">
        <v>1741</v>
      </c>
      <c r="J25" t="s">
        <v>1741</v>
      </c>
      <c r="K25" t="s">
        <v>1741</v>
      </c>
      <c r="L25" t="s">
        <v>1741</v>
      </c>
      <c r="M25" t="s">
        <v>1741</v>
      </c>
    </row>
    <row r="26" spans="1:13" x14ac:dyDescent="0.25">
      <c r="A26" t="s">
        <v>1098</v>
      </c>
      <c r="B26" t="s">
        <v>60</v>
      </c>
      <c r="C26" t="s">
        <v>0</v>
      </c>
      <c r="D26" t="s">
        <v>61</v>
      </c>
      <c r="E26">
        <v>15.3</v>
      </c>
      <c r="F26">
        <v>168.8</v>
      </c>
      <c r="G26">
        <v>10</v>
      </c>
      <c r="H26">
        <v>21</v>
      </c>
      <c r="I26">
        <v>24</v>
      </c>
      <c r="J26" s="5" t="e">
        <v>#N/A</v>
      </c>
      <c r="K26">
        <v>-146.09999999999997</v>
      </c>
      <c r="L26">
        <v>1.6000000000000227</v>
      </c>
      <c r="M26">
        <v>-121.5</v>
      </c>
    </row>
    <row r="27" spans="1:13" x14ac:dyDescent="0.25">
      <c r="A27" t="s">
        <v>1107</v>
      </c>
      <c r="B27" t="s">
        <v>63</v>
      </c>
      <c r="C27" t="s">
        <v>0</v>
      </c>
      <c r="D27" t="s">
        <v>64</v>
      </c>
      <c r="E27">
        <v>13.9</v>
      </c>
      <c r="F27">
        <v>167.2</v>
      </c>
      <c r="G27">
        <v>12</v>
      </c>
      <c r="H27">
        <v>27</v>
      </c>
      <c r="I27">
        <v>25</v>
      </c>
      <c r="J27" s="5" t="e">
        <v>#N/A</v>
      </c>
      <c r="K27">
        <v>-147.69999999999999</v>
      </c>
      <c r="L27">
        <v>8.2999999999999829</v>
      </c>
      <c r="M27">
        <v>-123.10000000000002</v>
      </c>
    </row>
    <row r="28" spans="1:13" x14ac:dyDescent="0.25">
      <c r="A28" t="s">
        <v>1103</v>
      </c>
      <c r="B28" t="s">
        <v>56</v>
      </c>
      <c r="C28" t="s">
        <v>0</v>
      </c>
      <c r="D28" t="s">
        <v>57</v>
      </c>
      <c r="E28">
        <v>12.9</v>
      </c>
      <c r="F28">
        <v>181.1</v>
      </c>
      <c r="G28">
        <v>14</v>
      </c>
      <c r="H28">
        <v>31.5</v>
      </c>
      <c r="I28">
        <v>22</v>
      </c>
      <c r="J28" s="5" t="e">
        <v>#N/A</v>
      </c>
      <c r="K28">
        <v>-133.79999999999998</v>
      </c>
      <c r="L28">
        <v>6.5</v>
      </c>
      <c r="M28">
        <v>-109.20000000000002</v>
      </c>
    </row>
    <row r="29" spans="1:13" x14ac:dyDescent="0.25">
      <c r="A29" t="s">
        <v>1129</v>
      </c>
      <c r="B29" t="s">
        <v>49</v>
      </c>
      <c r="C29" t="s">
        <v>0</v>
      </c>
      <c r="D29" t="s">
        <v>50</v>
      </c>
      <c r="E29">
        <v>18.899999999999999</v>
      </c>
      <c r="F29">
        <v>207.5</v>
      </c>
      <c r="G29">
        <v>11</v>
      </c>
      <c r="H29">
        <v>8</v>
      </c>
      <c r="I29">
        <v>18</v>
      </c>
      <c r="J29" s="5">
        <v>15</v>
      </c>
      <c r="K29">
        <v>-107.39999999999998</v>
      </c>
      <c r="L29">
        <v>1.9000000000000057</v>
      </c>
      <c r="M29">
        <v>-82.800000000000011</v>
      </c>
    </row>
    <row r="30" spans="1:13" x14ac:dyDescent="0.25">
      <c r="A30" t="s">
        <v>1100</v>
      </c>
      <c r="B30" t="s">
        <v>102</v>
      </c>
      <c r="C30" t="s">
        <v>0</v>
      </c>
      <c r="D30" t="s">
        <v>59</v>
      </c>
      <c r="E30">
        <v>19.3</v>
      </c>
      <c r="F30">
        <v>19.3</v>
      </c>
      <c r="G30">
        <v>1</v>
      </c>
      <c r="H30">
        <v>7</v>
      </c>
      <c r="I30">
        <v>52</v>
      </c>
      <c r="J30" s="5" t="e">
        <v>#N/A</v>
      </c>
      <c r="K30">
        <v>-295.59999999999997</v>
      </c>
      <c r="L30">
        <v>5.8000000000000007</v>
      </c>
      <c r="M30">
        <v>-271</v>
      </c>
    </row>
    <row r="31" spans="1:13" x14ac:dyDescent="0.25">
      <c r="A31" t="s">
        <v>1131</v>
      </c>
      <c r="B31" t="s">
        <v>90</v>
      </c>
      <c r="C31" t="s">
        <v>0</v>
      </c>
      <c r="D31" t="s">
        <v>91</v>
      </c>
      <c r="E31">
        <v>8</v>
      </c>
      <c r="F31">
        <v>39.799999999999997</v>
      </c>
      <c r="G31">
        <v>4</v>
      </c>
      <c r="H31">
        <v>46</v>
      </c>
      <c r="I31">
        <v>43</v>
      </c>
      <c r="J31" s="5" t="e">
        <v>#N/A</v>
      </c>
      <c r="K31">
        <v>-275.09999999999997</v>
      </c>
      <c r="L31">
        <v>1.0999999999999943</v>
      </c>
      <c r="M31">
        <v>-250.5</v>
      </c>
    </row>
    <row r="32" spans="1:13" x14ac:dyDescent="0.25">
      <c r="A32" t="s">
        <v>1102</v>
      </c>
      <c r="B32" t="s">
        <v>67</v>
      </c>
      <c r="C32" t="s">
        <v>0</v>
      </c>
      <c r="D32" t="s">
        <v>68</v>
      </c>
      <c r="E32">
        <v>10.8</v>
      </c>
      <c r="F32">
        <v>129.4</v>
      </c>
      <c r="G32">
        <v>11</v>
      </c>
      <c r="H32">
        <v>39</v>
      </c>
      <c r="I32">
        <v>27</v>
      </c>
      <c r="J32" s="5" t="e">
        <v>#N/A</v>
      </c>
      <c r="K32">
        <v>-185.49999999999997</v>
      </c>
      <c r="L32">
        <v>7.4000000000000057</v>
      </c>
      <c r="M32">
        <v>-160.9</v>
      </c>
    </row>
    <row r="33" spans="1:13" x14ac:dyDescent="0.25">
      <c r="A33" t="s">
        <v>1122</v>
      </c>
      <c r="B33" t="s">
        <v>58</v>
      </c>
      <c r="C33" t="s">
        <v>0</v>
      </c>
      <c r="D33" t="s">
        <v>59</v>
      </c>
      <c r="E33">
        <v>12.5</v>
      </c>
      <c r="F33">
        <v>174.6</v>
      </c>
      <c r="G33">
        <v>13</v>
      </c>
      <c r="H33">
        <v>33</v>
      </c>
      <c r="I33">
        <v>23</v>
      </c>
      <c r="J33" s="5" t="e">
        <v>#N/A</v>
      </c>
      <c r="K33">
        <v>-140.29999999999998</v>
      </c>
      <c r="L33">
        <v>5.7999999999999829</v>
      </c>
      <c r="M33">
        <v>-115.70000000000002</v>
      </c>
    </row>
    <row r="34" spans="1:13" x14ac:dyDescent="0.25">
      <c r="A34" t="s">
        <v>1113</v>
      </c>
      <c r="B34" t="s">
        <v>121</v>
      </c>
      <c r="C34" t="s">
        <v>0</v>
      </c>
      <c r="D34" t="s">
        <v>68</v>
      </c>
      <c r="E34">
        <v>0.9</v>
      </c>
      <c r="F34">
        <v>0.9</v>
      </c>
      <c r="G34">
        <v>1</v>
      </c>
      <c r="H34">
        <v>60</v>
      </c>
      <c r="I34">
        <v>60</v>
      </c>
      <c r="J34" s="5" t="e">
        <v>#N/A</v>
      </c>
      <c r="K34">
        <v>-314</v>
      </c>
      <c r="L34">
        <v>0.20000000000000007</v>
      </c>
      <c r="M34">
        <v>-289.40000000000003</v>
      </c>
    </row>
    <row r="35" spans="1:13" x14ac:dyDescent="0.25">
      <c r="A35" t="s">
        <v>1110</v>
      </c>
      <c r="B35" t="s">
        <v>94</v>
      </c>
      <c r="C35" t="s">
        <v>0</v>
      </c>
      <c r="D35" t="s">
        <v>50</v>
      </c>
      <c r="E35">
        <v>9</v>
      </c>
      <c r="F35">
        <v>35.799999999999997</v>
      </c>
      <c r="G35">
        <v>4</v>
      </c>
      <c r="H35">
        <v>44</v>
      </c>
      <c r="I35">
        <v>45</v>
      </c>
      <c r="J35" s="5" t="e">
        <v>#N/A</v>
      </c>
      <c r="K35">
        <v>-279.09999999999997</v>
      </c>
      <c r="L35">
        <v>12.999999999999996</v>
      </c>
      <c r="M35">
        <v>-254.5</v>
      </c>
    </row>
    <row r="36" spans="1:13" x14ac:dyDescent="0.25">
      <c r="A36" t="s">
        <v>1127</v>
      </c>
      <c r="B36" t="s">
        <v>107</v>
      </c>
      <c r="C36" t="s">
        <v>0</v>
      </c>
      <c r="D36" t="s">
        <v>75</v>
      </c>
      <c r="E36">
        <v>4.5</v>
      </c>
      <c r="F36">
        <v>13.5</v>
      </c>
      <c r="G36">
        <v>3</v>
      </c>
      <c r="H36">
        <v>53</v>
      </c>
      <c r="I36">
        <v>53</v>
      </c>
      <c r="J36" s="5">
        <v>1</v>
      </c>
      <c r="K36">
        <v>-301.39999999999998</v>
      </c>
      <c r="L36">
        <v>0.69999999999999929</v>
      </c>
      <c r="M36">
        <v>-276.8</v>
      </c>
    </row>
    <row r="37" spans="1:13" x14ac:dyDescent="0.25">
      <c r="A37" t="s">
        <v>1119</v>
      </c>
      <c r="B37" t="s">
        <v>119</v>
      </c>
      <c r="C37" t="s">
        <v>0</v>
      </c>
      <c r="D37" t="s">
        <v>61</v>
      </c>
      <c r="E37">
        <v>1.5</v>
      </c>
      <c r="F37">
        <v>1.5</v>
      </c>
      <c r="G37">
        <v>1</v>
      </c>
      <c r="H37">
        <v>59</v>
      </c>
      <c r="I37">
        <v>59</v>
      </c>
      <c r="J37" s="5" t="e">
        <v>#N/A</v>
      </c>
      <c r="K37">
        <v>-313.39999999999998</v>
      </c>
      <c r="L37">
        <v>0.6</v>
      </c>
      <c r="M37">
        <v>-288.8</v>
      </c>
    </row>
    <row r="38" spans="1:13" x14ac:dyDescent="0.25">
      <c r="A38" t="s">
        <v>1130</v>
      </c>
      <c r="B38" t="s">
        <v>69</v>
      </c>
      <c r="C38" t="s">
        <v>0</v>
      </c>
      <c r="D38" t="s">
        <v>70</v>
      </c>
      <c r="E38">
        <v>13.6</v>
      </c>
      <c r="F38">
        <v>122</v>
      </c>
      <c r="G38">
        <v>9</v>
      </c>
      <c r="H38">
        <v>28</v>
      </c>
      <c r="I38">
        <v>28</v>
      </c>
      <c r="J38" s="5" t="e">
        <v>#N/A</v>
      </c>
      <c r="K38">
        <v>-192.89999999999998</v>
      </c>
      <c r="L38">
        <v>5.5999999999999943</v>
      </c>
      <c r="M38">
        <v>-168.3</v>
      </c>
    </row>
    <row r="39" spans="1:13" x14ac:dyDescent="0.25">
      <c r="A39" t="s">
        <v>1109</v>
      </c>
      <c r="B39" t="s">
        <v>92</v>
      </c>
      <c r="C39" t="s">
        <v>0</v>
      </c>
      <c r="D39" t="s">
        <v>70</v>
      </c>
      <c r="E39">
        <v>9.6999999999999993</v>
      </c>
      <c r="F39">
        <v>38.700000000000003</v>
      </c>
      <c r="G39">
        <v>4</v>
      </c>
      <c r="H39">
        <v>43</v>
      </c>
      <c r="I39">
        <v>44</v>
      </c>
      <c r="J39" s="5" t="e">
        <v>#N/A</v>
      </c>
      <c r="K39">
        <v>-276.2</v>
      </c>
      <c r="L39">
        <v>2.9000000000000057</v>
      </c>
      <c r="M39">
        <v>-251.60000000000002</v>
      </c>
    </row>
    <row r="40" spans="1:13" x14ac:dyDescent="0.25">
      <c r="A40" t="s">
        <v>1132</v>
      </c>
      <c r="B40" t="s">
        <v>81</v>
      </c>
      <c r="C40" t="s">
        <v>0</v>
      </c>
      <c r="D40" t="s">
        <v>42</v>
      </c>
      <c r="E40">
        <v>15.1</v>
      </c>
      <c r="F40">
        <v>60.6</v>
      </c>
      <c r="G40">
        <v>4</v>
      </c>
      <c r="H40">
        <v>23.5</v>
      </c>
      <c r="I40">
        <v>35</v>
      </c>
      <c r="J40" s="5" t="e">
        <v>#N/A</v>
      </c>
      <c r="K40">
        <v>-254.29999999999998</v>
      </c>
      <c r="L40">
        <v>1</v>
      </c>
      <c r="M40">
        <v>-229.70000000000002</v>
      </c>
    </row>
    <row r="41" spans="1:13" x14ac:dyDescent="0.25">
      <c r="A41" t="s">
        <v>1118</v>
      </c>
      <c r="B41" t="s">
        <v>89</v>
      </c>
      <c r="C41" t="s">
        <v>0</v>
      </c>
      <c r="D41" t="s">
        <v>57</v>
      </c>
      <c r="E41">
        <v>10.4</v>
      </c>
      <c r="F41">
        <v>41.6</v>
      </c>
      <c r="G41">
        <v>4</v>
      </c>
      <c r="H41">
        <v>41</v>
      </c>
      <c r="I41">
        <v>42</v>
      </c>
      <c r="J41" s="5" t="e">
        <v>#N/A</v>
      </c>
      <c r="K41">
        <v>-273.29999999999995</v>
      </c>
      <c r="L41">
        <v>1.8000000000000043</v>
      </c>
      <c r="M41">
        <v>-248.70000000000002</v>
      </c>
    </row>
    <row r="42" spans="1:13" x14ac:dyDescent="0.25">
      <c r="A42" t="s">
        <v>1112</v>
      </c>
      <c r="B42" t="s">
        <v>79</v>
      </c>
      <c r="C42" t="s">
        <v>0</v>
      </c>
      <c r="D42" t="s">
        <v>75</v>
      </c>
      <c r="E42">
        <v>14.9</v>
      </c>
      <c r="F42">
        <v>89.3</v>
      </c>
      <c r="G42">
        <v>6</v>
      </c>
      <c r="H42">
        <v>25</v>
      </c>
      <c r="I42">
        <v>33</v>
      </c>
      <c r="J42" s="5" t="e">
        <v>#N/A</v>
      </c>
      <c r="K42">
        <v>-225.59999999999997</v>
      </c>
      <c r="L42">
        <v>10.399999999999991</v>
      </c>
      <c r="M42">
        <v>-201</v>
      </c>
    </row>
    <row r="43" spans="1:13" x14ac:dyDescent="0.25">
      <c r="A43" t="s">
        <v>1126</v>
      </c>
      <c r="B43" t="s">
        <v>52</v>
      </c>
      <c r="C43" t="s">
        <v>0</v>
      </c>
      <c r="D43" t="s">
        <v>53</v>
      </c>
      <c r="E43">
        <v>13.1</v>
      </c>
      <c r="F43">
        <v>196.5</v>
      </c>
      <c r="G43">
        <v>15</v>
      </c>
      <c r="H43">
        <v>29.5</v>
      </c>
      <c r="I43">
        <v>20</v>
      </c>
      <c r="J43" s="5" t="e">
        <v>#N/A</v>
      </c>
      <c r="K43">
        <v>-118.39999999999998</v>
      </c>
      <c r="L43">
        <v>13.300000000000011</v>
      </c>
      <c r="M43">
        <v>-93.800000000000011</v>
      </c>
    </row>
    <row r="44" spans="1:13" x14ac:dyDescent="0.25">
      <c r="A44" t="s">
        <v>1134</v>
      </c>
      <c r="B44" t="s">
        <v>109</v>
      </c>
      <c r="C44" t="s">
        <v>0</v>
      </c>
      <c r="D44" t="s">
        <v>30</v>
      </c>
      <c r="E44">
        <v>4.0999999999999996</v>
      </c>
      <c r="F44">
        <v>12.3</v>
      </c>
      <c r="G44">
        <v>3</v>
      </c>
      <c r="H44">
        <v>54</v>
      </c>
      <c r="I44">
        <v>55</v>
      </c>
      <c r="J44" s="5" t="e">
        <v>#N/A</v>
      </c>
      <c r="K44">
        <v>-302.59999999999997</v>
      </c>
      <c r="L44">
        <v>0.60000000000000142</v>
      </c>
      <c r="M44">
        <v>-278</v>
      </c>
    </row>
    <row r="45" spans="1:13" x14ac:dyDescent="0.25">
      <c r="A45" t="s">
        <v>1124</v>
      </c>
      <c r="B45" t="s">
        <v>51</v>
      </c>
      <c r="C45" t="s">
        <v>0</v>
      </c>
      <c r="D45" t="s">
        <v>18</v>
      </c>
      <c r="E45">
        <v>15.8</v>
      </c>
      <c r="F45">
        <v>205.6</v>
      </c>
      <c r="G45">
        <v>12</v>
      </c>
      <c r="H45">
        <v>18</v>
      </c>
      <c r="I45">
        <v>19</v>
      </c>
      <c r="J45" s="5" t="e">
        <v>#N/A</v>
      </c>
      <c r="K45">
        <v>-109.29999999999998</v>
      </c>
      <c r="L45">
        <v>9.0999999999999943</v>
      </c>
      <c r="M45">
        <v>-84.700000000000017</v>
      </c>
    </row>
    <row r="46" spans="1:13" x14ac:dyDescent="0.25">
      <c r="A46" t="s">
        <v>1136</v>
      </c>
      <c r="B46" t="s">
        <v>80</v>
      </c>
      <c r="C46" t="s">
        <v>0</v>
      </c>
      <c r="D46" t="s">
        <v>66</v>
      </c>
      <c r="E46">
        <v>11.3</v>
      </c>
      <c r="F46">
        <v>78.900000000000006</v>
      </c>
      <c r="G46">
        <v>7</v>
      </c>
      <c r="H46">
        <v>38</v>
      </c>
      <c r="I46">
        <v>34</v>
      </c>
      <c r="J46" s="5" t="e">
        <v>#N/A</v>
      </c>
      <c r="K46">
        <v>-235.99999999999997</v>
      </c>
      <c r="L46">
        <v>18.300000000000004</v>
      </c>
      <c r="M46">
        <v>-211.4</v>
      </c>
    </row>
    <row r="47" spans="1:13" x14ac:dyDescent="0.25">
      <c r="A47" t="s">
        <v>1135</v>
      </c>
      <c r="B47" t="s">
        <v>97</v>
      </c>
      <c r="C47" t="s">
        <v>0</v>
      </c>
      <c r="D47" t="s">
        <v>73</v>
      </c>
      <c r="E47">
        <v>5.5</v>
      </c>
      <c r="F47">
        <v>22</v>
      </c>
      <c r="G47">
        <v>3</v>
      </c>
      <c r="H47">
        <v>51</v>
      </c>
      <c r="I47">
        <v>48</v>
      </c>
      <c r="J47" s="5" t="e">
        <v>#N/A</v>
      </c>
      <c r="K47">
        <v>-292.89999999999998</v>
      </c>
      <c r="L47">
        <v>1.3999999999999986</v>
      </c>
      <c r="M47">
        <v>-268.3</v>
      </c>
    </row>
    <row r="48" spans="1:13" x14ac:dyDescent="0.25">
      <c r="A48" t="s">
        <v>1111</v>
      </c>
      <c r="B48" t="s">
        <v>83</v>
      </c>
      <c r="C48" t="s">
        <v>0</v>
      </c>
      <c r="D48" t="s">
        <v>40</v>
      </c>
      <c r="E48">
        <v>10.6</v>
      </c>
      <c r="F48">
        <v>53</v>
      </c>
      <c r="G48">
        <v>5</v>
      </c>
      <c r="H48">
        <v>40</v>
      </c>
      <c r="I48">
        <v>37</v>
      </c>
      <c r="J48" s="5" t="e">
        <v>#N/A</v>
      </c>
      <c r="K48">
        <v>-261.89999999999998</v>
      </c>
      <c r="L48">
        <v>4.1000000000000014</v>
      </c>
      <c r="M48">
        <v>-237.3</v>
      </c>
    </row>
    <row r="49" spans="1:13" x14ac:dyDescent="0.25">
      <c r="A49" t="s">
        <v>1137</v>
      </c>
      <c r="B49" t="s">
        <v>54</v>
      </c>
      <c r="C49" t="s">
        <v>0</v>
      </c>
      <c r="D49" t="s">
        <v>55</v>
      </c>
      <c r="E49">
        <v>13.1</v>
      </c>
      <c r="F49">
        <v>183.2</v>
      </c>
      <c r="G49">
        <v>13</v>
      </c>
      <c r="H49">
        <v>29.5</v>
      </c>
      <c r="I49">
        <v>21</v>
      </c>
      <c r="J49" s="5" t="e">
        <v>#N/A</v>
      </c>
      <c r="K49">
        <v>-131.69999999999999</v>
      </c>
      <c r="L49">
        <v>2.0999999999999943</v>
      </c>
      <c r="M49">
        <v>-107.10000000000002</v>
      </c>
    </row>
    <row r="50" spans="1:13" x14ac:dyDescent="0.25">
      <c r="A50" t="s">
        <v>1123</v>
      </c>
      <c r="B50" t="s">
        <v>86</v>
      </c>
      <c r="C50" t="s">
        <v>0</v>
      </c>
      <c r="D50" t="s">
        <v>44</v>
      </c>
      <c r="E50">
        <v>15.2</v>
      </c>
      <c r="F50">
        <v>45.6</v>
      </c>
      <c r="G50">
        <v>3</v>
      </c>
      <c r="H50">
        <v>22</v>
      </c>
      <c r="I50">
        <v>39</v>
      </c>
      <c r="J50" s="5" t="e">
        <v>#N/A</v>
      </c>
      <c r="K50">
        <v>-269.29999999999995</v>
      </c>
      <c r="L50">
        <v>3.5</v>
      </c>
      <c r="M50">
        <v>-244.70000000000002</v>
      </c>
    </row>
    <row r="51" spans="1:13" x14ac:dyDescent="0.25">
      <c r="A51" t="s">
        <v>1139</v>
      </c>
      <c r="B51" t="s">
        <v>88</v>
      </c>
      <c r="C51" t="s">
        <v>0</v>
      </c>
      <c r="D51" t="s">
        <v>32</v>
      </c>
      <c r="E51">
        <v>8.4</v>
      </c>
      <c r="F51">
        <v>42</v>
      </c>
      <c r="G51">
        <v>4</v>
      </c>
      <c r="H51">
        <v>45</v>
      </c>
      <c r="I51">
        <v>41</v>
      </c>
      <c r="J51" s="5" t="e">
        <v>#N/A</v>
      </c>
      <c r="K51">
        <v>-272.89999999999998</v>
      </c>
      <c r="L51">
        <v>0.39999999999999858</v>
      </c>
      <c r="M51">
        <v>-248.3</v>
      </c>
    </row>
    <row r="52" spans="1:13" x14ac:dyDescent="0.25">
      <c r="A52" t="s">
        <v>1120</v>
      </c>
      <c r="B52" t="s">
        <v>118</v>
      </c>
      <c r="C52" t="s">
        <v>0</v>
      </c>
      <c r="D52" t="s">
        <v>13</v>
      </c>
      <c r="E52">
        <v>5.2</v>
      </c>
      <c r="F52">
        <v>5.2</v>
      </c>
      <c r="G52">
        <v>1</v>
      </c>
      <c r="H52">
        <v>52</v>
      </c>
      <c r="I52">
        <v>58</v>
      </c>
      <c r="J52" s="5" t="e">
        <v>#N/A</v>
      </c>
      <c r="K52">
        <v>-309.7</v>
      </c>
      <c r="L52">
        <v>3.7</v>
      </c>
      <c r="M52">
        <v>-285.10000000000002</v>
      </c>
    </row>
    <row r="53" spans="1:13" x14ac:dyDescent="0.25">
      <c r="A53" t="s">
        <v>1140</v>
      </c>
      <c r="B53" t="s">
        <v>85</v>
      </c>
      <c r="C53" t="s">
        <v>0</v>
      </c>
      <c r="D53" t="s">
        <v>46</v>
      </c>
      <c r="E53">
        <v>16.3</v>
      </c>
      <c r="F53">
        <v>48.9</v>
      </c>
      <c r="G53">
        <v>3</v>
      </c>
      <c r="H53">
        <v>17</v>
      </c>
      <c r="I53">
        <v>38</v>
      </c>
      <c r="J53" s="5" t="e">
        <v>#N/A</v>
      </c>
      <c r="K53">
        <v>-266</v>
      </c>
      <c r="L53">
        <v>3.2999999999999972</v>
      </c>
      <c r="M53">
        <v>-241.4</v>
      </c>
    </row>
    <row r="54" spans="1:13" x14ac:dyDescent="0.25">
      <c r="A54" t="s">
        <v>1141</v>
      </c>
      <c r="B54" t="s">
        <v>112</v>
      </c>
      <c r="C54" t="s">
        <v>0</v>
      </c>
      <c r="D54" t="s">
        <v>20</v>
      </c>
      <c r="E54">
        <v>5.6</v>
      </c>
      <c r="F54">
        <v>11.2</v>
      </c>
      <c r="G54">
        <v>2</v>
      </c>
      <c r="H54">
        <v>50</v>
      </c>
      <c r="I54">
        <v>57</v>
      </c>
      <c r="J54" s="5" t="e">
        <v>#N/A</v>
      </c>
      <c r="K54">
        <v>-303.7</v>
      </c>
      <c r="L54">
        <v>5.9999999999999991</v>
      </c>
      <c r="M54">
        <v>-279.10000000000002</v>
      </c>
    </row>
    <row r="55" spans="1:13" x14ac:dyDescent="0.25">
      <c r="A55" t="s">
        <v>1142</v>
      </c>
      <c r="B55" t="s">
        <v>87</v>
      </c>
      <c r="C55" t="s">
        <v>0</v>
      </c>
      <c r="D55" t="s">
        <v>24</v>
      </c>
      <c r="E55">
        <v>7</v>
      </c>
      <c r="F55">
        <v>42.1</v>
      </c>
      <c r="G55">
        <v>6</v>
      </c>
      <c r="H55">
        <v>48</v>
      </c>
      <c r="I55">
        <v>40</v>
      </c>
      <c r="J55" s="5" t="e">
        <v>#N/A</v>
      </c>
      <c r="K55">
        <v>-272.79999999999995</v>
      </c>
      <c r="L55">
        <v>0.10000000000000142</v>
      </c>
      <c r="M55">
        <v>-248.20000000000002</v>
      </c>
    </row>
    <row r="56" spans="1:13" x14ac:dyDescent="0.25">
      <c r="A56" t="s">
        <v>1143</v>
      </c>
      <c r="B56" t="s">
        <v>95</v>
      </c>
      <c r="C56" t="s">
        <v>0</v>
      </c>
      <c r="D56" t="s">
        <v>78</v>
      </c>
      <c r="E56">
        <v>11.4</v>
      </c>
      <c r="F56">
        <v>22.8</v>
      </c>
      <c r="G56">
        <v>2</v>
      </c>
      <c r="H56">
        <v>37</v>
      </c>
      <c r="I56">
        <v>46</v>
      </c>
      <c r="J56" s="5" t="e">
        <v>#N/A</v>
      </c>
      <c r="K56">
        <v>-292.09999999999997</v>
      </c>
      <c r="L56">
        <v>0.5</v>
      </c>
      <c r="M56">
        <v>-267.5</v>
      </c>
    </row>
    <row r="57" spans="1:13" x14ac:dyDescent="0.25">
      <c r="A57" t="s">
        <v>1128</v>
      </c>
      <c r="B57" t="s">
        <v>108</v>
      </c>
      <c r="C57" t="s">
        <v>0</v>
      </c>
      <c r="D57" t="s">
        <v>26</v>
      </c>
      <c r="E57">
        <v>3.2</v>
      </c>
      <c r="F57">
        <v>12.8</v>
      </c>
      <c r="G57">
        <v>4</v>
      </c>
      <c r="H57">
        <v>55.5</v>
      </c>
      <c r="I57">
        <v>54</v>
      </c>
      <c r="J57" s="5" t="e">
        <v>#N/A</v>
      </c>
      <c r="K57">
        <v>-302.09999999999997</v>
      </c>
      <c r="L57">
        <v>0.5</v>
      </c>
      <c r="M57">
        <v>-277.5</v>
      </c>
    </row>
    <row r="58" spans="1:13" x14ac:dyDescent="0.25">
      <c r="A58" t="s">
        <v>1114</v>
      </c>
      <c r="B58" t="s">
        <v>76</v>
      </c>
      <c r="C58" t="s">
        <v>0</v>
      </c>
      <c r="D58" t="s">
        <v>38</v>
      </c>
      <c r="E58">
        <v>11.7</v>
      </c>
      <c r="F58">
        <v>104.9</v>
      </c>
      <c r="G58">
        <v>9</v>
      </c>
      <c r="H58">
        <v>36</v>
      </c>
      <c r="I58">
        <v>31</v>
      </c>
      <c r="J58" s="5" t="e">
        <v>#N/A</v>
      </c>
      <c r="K58">
        <v>-209.99999999999997</v>
      </c>
      <c r="L58">
        <v>14.300000000000011</v>
      </c>
      <c r="M58">
        <v>-185.4</v>
      </c>
    </row>
    <row r="59" spans="1:13" x14ac:dyDescent="0.25">
      <c r="A59" t="s">
        <v>1125</v>
      </c>
      <c r="B59" t="s">
        <v>127</v>
      </c>
      <c r="C59" t="s">
        <v>0</v>
      </c>
      <c r="D59" t="s">
        <v>28</v>
      </c>
      <c r="E59">
        <v>0</v>
      </c>
      <c r="F59">
        <v>0</v>
      </c>
      <c r="G59">
        <v>4</v>
      </c>
      <c r="H59">
        <v>65</v>
      </c>
      <c r="I59">
        <v>65</v>
      </c>
      <c r="J59" s="5" t="e">
        <v>#N/A</v>
      </c>
      <c r="K59">
        <v>-314.89999999999998</v>
      </c>
      <c r="L59">
        <v>0</v>
      </c>
      <c r="M59">
        <v>-290.3</v>
      </c>
    </row>
    <row r="60" spans="1:13" x14ac:dyDescent="0.25">
      <c r="A60" t="s">
        <v>1146</v>
      </c>
      <c r="B60" t="s">
        <v>82</v>
      </c>
      <c r="C60" t="s">
        <v>0</v>
      </c>
      <c r="D60" t="s">
        <v>48</v>
      </c>
      <c r="E60">
        <v>7.5</v>
      </c>
      <c r="F60">
        <v>59.6</v>
      </c>
      <c r="G60">
        <v>8</v>
      </c>
      <c r="H60">
        <v>47</v>
      </c>
      <c r="I60">
        <v>36</v>
      </c>
      <c r="J60" s="5" t="e">
        <v>#N/A</v>
      </c>
      <c r="K60">
        <v>-255.29999999999998</v>
      </c>
      <c r="L60">
        <v>6.6000000000000014</v>
      </c>
      <c r="M60">
        <v>-230.70000000000002</v>
      </c>
    </row>
    <row r="61" spans="1:13" x14ac:dyDescent="0.25">
      <c r="A61" t="s">
        <v>1121</v>
      </c>
      <c r="B61" t="s">
        <v>99</v>
      </c>
      <c r="C61" t="s">
        <v>0</v>
      </c>
      <c r="D61" t="s">
        <v>50</v>
      </c>
      <c r="E61">
        <v>10.3</v>
      </c>
      <c r="F61">
        <v>20.6</v>
      </c>
      <c r="G61">
        <v>2</v>
      </c>
      <c r="H61">
        <v>42</v>
      </c>
      <c r="I61">
        <v>49</v>
      </c>
      <c r="J61" s="5" t="e">
        <v>#N/A</v>
      </c>
      <c r="K61">
        <v>-294.29999999999995</v>
      </c>
      <c r="L61">
        <v>0.10000000000000142</v>
      </c>
      <c r="M61">
        <v>-269.7</v>
      </c>
    </row>
    <row r="62" spans="1:13" x14ac:dyDescent="0.25">
      <c r="A62" t="s">
        <v>1147</v>
      </c>
      <c r="B62" t="s">
        <v>101</v>
      </c>
      <c r="C62" t="s">
        <v>0</v>
      </c>
      <c r="D62" t="s">
        <v>16</v>
      </c>
      <c r="E62">
        <v>6.6</v>
      </c>
      <c r="F62">
        <v>19.899999999999999</v>
      </c>
      <c r="G62">
        <v>3</v>
      </c>
      <c r="H62">
        <v>49</v>
      </c>
      <c r="I62">
        <v>51</v>
      </c>
      <c r="J62" s="5" t="e">
        <v>#N/A</v>
      </c>
      <c r="K62">
        <v>-295</v>
      </c>
      <c r="L62">
        <v>0.59999999999999787</v>
      </c>
      <c r="M62">
        <v>-270.40000000000003</v>
      </c>
    </row>
    <row r="63" spans="1:13" x14ac:dyDescent="0.25">
      <c r="A63" t="s">
        <v>1149</v>
      </c>
      <c r="B63" t="s">
        <v>128</v>
      </c>
      <c r="C63" t="s">
        <v>0</v>
      </c>
      <c r="D63" t="s">
        <v>16</v>
      </c>
      <c r="E63">
        <v>0</v>
      </c>
      <c r="F63">
        <v>0</v>
      </c>
      <c r="G63">
        <v>1</v>
      </c>
      <c r="H63">
        <v>65</v>
      </c>
      <c r="I63">
        <v>65</v>
      </c>
      <c r="J63" s="5" t="e">
        <v>#N/A</v>
      </c>
      <c r="K63">
        <v>-314.89999999999998</v>
      </c>
      <c r="L63">
        <v>0</v>
      </c>
      <c r="M63">
        <v>-290.3</v>
      </c>
    </row>
    <row r="64" spans="1:13" x14ac:dyDescent="0.25">
      <c r="A64" t="s">
        <v>1150</v>
      </c>
      <c r="B64" t="s">
        <v>96</v>
      </c>
      <c r="C64" t="s">
        <v>0</v>
      </c>
      <c r="D64" t="s">
        <v>64</v>
      </c>
      <c r="E64">
        <v>3.2</v>
      </c>
      <c r="F64">
        <v>22.3</v>
      </c>
      <c r="G64">
        <v>7</v>
      </c>
      <c r="H64">
        <v>55.5</v>
      </c>
      <c r="I64">
        <v>47</v>
      </c>
      <c r="J64" s="5" t="e">
        <v>#N/A</v>
      </c>
      <c r="K64">
        <v>-292.59999999999997</v>
      </c>
      <c r="L64">
        <v>0.30000000000000071</v>
      </c>
      <c r="M64">
        <v>-268</v>
      </c>
    </row>
    <row r="65" spans="1:13" x14ac:dyDescent="0.25">
      <c r="A65" t="s">
        <v>1155</v>
      </c>
      <c r="B65" t="s">
        <v>100</v>
      </c>
      <c r="C65" t="s">
        <v>0</v>
      </c>
      <c r="D65" t="s">
        <v>42</v>
      </c>
      <c r="E65">
        <v>2.9</v>
      </c>
      <c r="F65">
        <v>20.5</v>
      </c>
      <c r="G65">
        <v>7</v>
      </c>
      <c r="H65">
        <v>57.5</v>
      </c>
      <c r="I65">
        <v>50</v>
      </c>
      <c r="J65" s="5" t="e">
        <v>#N/A</v>
      </c>
      <c r="K65">
        <v>-294.39999999999998</v>
      </c>
      <c r="L65">
        <v>0.60000000000000142</v>
      </c>
      <c r="M65">
        <v>-269.8</v>
      </c>
    </row>
    <row r="66" spans="1:13" x14ac:dyDescent="0.25">
      <c r="A66" t="s">
        <v>1156</v>
      </c>
      <c r="B66" t="s">
        <v>124</v>
      </c>
      <c r="C66" t="s">
        <v>0</v>
      </c>
      <c r="D66" t="s">
        <v>53</v>
      </c>
      <c r="E66">
        <v>0.2</v>
      </c>
      <c r="F66">
        <v>0.3</v>
      </c>
      <c r="G66">
        <v>2</v>
      </c>
      <c r="H66">
        <v>62.5</v>
      </c>
      <c r="I66">
        <v>63</v>
      </c>
      <c r="J66" s="5" t="e">
        <v>#N/A</v>
      </c>
      <c r="K66">
        <v>-314.59999999999997</v>
      </c>
      <c r="L66">
        <v>0.3</v>
      </c>
      <c r="M66">
        <v>-290</v>
      </c>
    </row>
    <row r="67" spans="1:13" x14ac:dyDescent="0.25">
      <c r="A67" s="11" t="s">
        <v>1157</v>
      </c>
      <c r="B67" t="s">
        <v>129</v>
      </c>
      <c r="C67" t="s">
        <v>0</v>
      </c>
      <c r="D67" t="s">
        <v>55</v>
      </c>
      <c r="E67">
        <v>0</v>
      </c>
      <c r="F67">
        <v>0</v>
      </c>
      <c r="G67">
        <v>2</v>
      </c>
      <c r="H67">
        <v>65</v>
      </c>
      <c r="I67">
        <v>65</v>
      </c>
      <c r="J67" s="5" t="e">
        <v>#N/A</v>
      </c>
      <c r="K67">
        <v>-314.89999999999998</v>
      </c>
      <c r="L67">
        <v>0</v>
      </c>
      <c r="M67">
        <v>-290.3</v>
      </c>
    </row>
    <row r="68" spans="1:13" x14ac:dyDescent="0.25">
      <c r="A68" t="s">
        <v>1161</v>
      </c>
      <c r="B68" t="s">
        <v>131</v>
      </c>
      <c r="C68" t="s">
        <v>0</v>
      </c>
      <c r="D68" t="s">
        <v>32</v>
      </c>
      <c r="E68">
        <v>0.2</v>
      </c>
      <c r="F68">
        <v>0.4</v>
      </c>
      <c r="G68">
        <v>2</v>
      </c>
      <c r="H68">
        <v>62.5</v>
      </c>
      <c r="I68">
        <v>62</v>
      </c>
      <c r="J68" s="5" t="e">
        <v>#N/A</v>
      </c>
      <c r="K68">
        <v>-314.5</v>
      </c>
      <c r="L68">
        <v>0.10000000000000003</v>
      </c>
      <c r="M68">
        <v>-289.90000000000003</v>
      </c>
    </row>
    <row r="69" spans="1:13" x14ac:dyDescent="0.25">
      <c r="A69" s="9" t="s">
        <v>1164</v>
      </c>
      <c r="B69" t="s">
        <v>123</v>
      </c>
      <c r="C69" t="s">
        <v>0</v>
      </c>
      <c r="D69" t="s">
        <v>40</v>
      </c>
      <c r="E69">
        <v>0.7</v>
      </c>
      <c r="F69">
        <v>0.7</v>
      </c>
      <c r="G69">
        <v>1</v>
      </c>
      <c r="H69">
        <v>61</v>
      </c>
      <c r="I69">
        <v>61</v>
      </c>
      <c r="J69" s="5" t="e">
        <v>#N/A</v>
      </c>
      <c r="K69">
        <v>-314.2</v>
      </c>
      <c r="L69">
        <v>0.29999999999999993</v>
      </c>
      <c r="M69">
        <v>-289.60000000000002</v>
      </c>
    </row>
    <row r="70" spans="1:13" x14ac:dyDescent="0.25">
      <c r="A70" t="s">
        <v>1735</v>
      </c>
      <c r="B70" t="s">
        <v>7</v>
      </c>
      <c r="C70" t="s">
        <v>8</v>
      </c>
      <c r="D70" t="s">
        <v>9</v>
      </c>
      <c r="E70" t="s">
        <v>1745</v>
      </c>
      <c r="F70" t="s">
        <v>1746</v>
      </c>
      <c r="G70" t="s">
        <v>1747</v>
      </c>
      <c r="H70" t="s">
        <v>784</v>
      </c>
      <c r="I70" t="s">
        <v>785</v>
      </c>
      <c r="J70" s="4" t="s">
        <v>931</v>
      </c>
      <c r="K70" t="s">
        <v>1749</v>
      </c>
      <c r="L70" t="s">
        <v>1750</v>
      </c>
      <c r="M70" t="s">
        <v>1751</v>
      </c>
    </row>
    <row r="71" spans="1:13" x14ac:dyDescent="0.25">
      <c r="A71" t="s">
        <v>1079</v>
      </c>
      <c r="B71" t="s">
        <v>12</v>
      </c>
      <c r="C71" t="s">
        <v>0</v>
      </c>
      <c r="D71" t="s">
        <v>13</v>
      </c>
      <c r="E71">
        <v>25.2</v>
      </c>
      <c r="F71">
        <v>428.4</v>
      </c>
      <c r="G71">
        <v>17</v>
      </c>
      <c r="H71">
        <v>2</v>
      </c>
      <c r="I71">
        <v>1</v>
      </c>
      <c r="J71" s="5">
        <v>13</v>
      </c>
      <c r="K71">
        <v>113.5</v>
      </c>
      <c r="L71">
        <v>16.199999999999989</v>
      </c>
      <c r="M71">
        <v>138.09999999999997</v>
      </c>
    </row>
    <row r="72" spans="1:13" x14ac:dyDescent="0.25">
      <c r="A72" t="s">
        <v>1082</v>
      </c>
      <c r="B72" t="s">
        <v>15</v>
      </c>
      <c r="C72" t="s">
        <v>0</v>
      </c>
      <c r="D72" t="s">
        <v>16</v>
      </c>
      <c r="E72">
        <v>24.2</v>
      </c>
      <c r="F72">
        <v>412.2</v>
      </c>
      <c r="G72">
        <v>17</v>
      </c>
      <c r="H72">
        <v>3</v>
      </c>
      <c r="I72">
        <v>2</v>
      </c>
      <c r="J72" s="5">
        <v>28</v>
      </c>
      <c r="K72">
        <v>97.300000000000011</v>
      </c>
      <c r="L72">
        <v>28.199999999999989</v>
      </c>
      <c r="M72">
        <v>121.89999999999998</v>
      </c>
    </row>
    <row r="73" spans="1:13" x14ac:dyDescent="0.25">
      <c r="A73" t="s">
        <v>1081</v>
      </c>
      <c r="B73" t="s">
        <v>17</v>
      </c>
      <c r="C73" t="s">
        <v>0</v>
      </c>
      <c r="D73" t="s">
        <v>18</v>
      </c>
      <c r="E73">
        <v>25.6</v>
      </c>
      <c r="F73">
        <v>384</v>
      </c>
      <c r="G73">
        <v>15</v>
      </c>
      <c r="H73">
        <v>1</v>
      </c>
      <c r="I73">
        <v>3</v>
      </c>
      <c r="J73" s="5">
        <v>12</v>
      </c>
      <c r="K73">
        <v>69.100000000000023</v>
      </c>
      <c r="L73">
        <v>15</v>
      </c>
      <c r="M73">
        <v>93.699999999999989</v>
      </c>
    </row>
    <row r="74" spans="1:13" x14ac:dyDescent="0.25">
      <c r="A74" t="s">
        <v>1080</v>
      </c>
      <c r="B74" t="s">
        <v>39</v>
      </c>
      <c r="C74" t="s">
        <v>0</v>
      </c>
      <c r="D74" t="s">
        <v>40</v>
      </c>
      <c r="E74">
        <v>20.3</v>
      </c>
      <c r="F74">
        <v>243.1</v>
      </c>
      <c r="G74">
        <v>12</v>
      </c>
      <c r="H74">
        <v>6</v>
      </c>
      <c r="I74">
        <v>13</v>
      </c>
      <c r="J74" s="5">
        <v>17</v>
      </c>
      <c r="K74">
        <v>-71.799999999999983</v>
      </c>
      <c r="L74">
        <v>4.1999999999999886</v>
      </c>
      <c r="M74">
        <v>-47.200000000000017</v>
      </c>
    </row>
    <row r="75" spans="1:13" x14ac:dyDescent="0.25">
      <c r="A75" t="s">
        <v>1083</v>
      </c>
      <c r="B75" t="s">
        <v>19</v>
      </c>
      <c r="C75" t="s">
        <v>0</v>
      </c>
      <c r="D75" t="s">
        <v>20</v>
      </c>
      <c r="E75">
        <v>21.7</v>
      </c>
      <c r="F75">
        <v>369</v>
      </c>
      <c r="G75">
        <v>17</v>
      </c>
      <c r="H75">
        <v>4</v>
      </c>
      <c r="I75">
        <v>4</v>
      </c>
      <c r="J75" s="5">
        <v>7</v>
      </c>
      <c r="K75">
        <v>54.100000000000023</v>
      </c>
      <c r="L75">
        <v>54.100000000000023</v>
      </c>
      <c r="M75">
        <v>78.699999999999989</v>
      </c>
    </row>
    <row r="76" spans="1:13" x14ac:dyDescent="0.25">
      <c r="A76" t="s">
        <v>1085</v>
      </c>
      <c r="B76" t="s">
        <v>23</v>
      </c>
      <c r="C76" t="s">
        <v>0</v>
      </c>
      <c r="D76" t="s">
        <v>24</v>
      </c>
      <c r="E76">
        <v>20.5</v>
      </c>
      <c r="F76">
        <v>307</v>
      </c>
      <c r="G76">
        <v>15</v>
      </c>
      <c r="H76">
        <v>5</v>
      </c>
      <c r="I76">
        <v>6</v>
      </c>
      <c r="J76" s="5" t="e">
        <v>#N/A</v>
      </c>
      <c r="K76">
        <v>-7.8999999999999773</v>
      </c>
      <c r="L76">
        <v>1.3999999999999773</v>
      </c>
      <c r="M76">
        <v>16.699999999999989</v>
      </c>
    </row>
    <row r="77" spans="1:13" x14ac:dyDescent="0.25">
      <c r="A77" t="s">
        <v>1087</v>
      </c>
      <c r="B77" t="s">
        <v>33</v>
      </c>
      <c r="C77" t="s">
        <v>0</v>
      </c>
      <c r="D77" t="s">
        <v>34</v>
      </c>
      <c r="E77">
        <v>17</v>
      </c>
      <c r="F77">
        <v>289.3</v>
      </c>
      <c r="G77">
        <v>17</v>
      </c>
      <c r="H77">
        <v>16</v>
      </c>
      <c r="I77">
        <v>11</v>
      </c>
      <c r="J77" s="5">
        <v>19</v>
      </c>
      <c r="K77">
        <v>-25.599999999999966</v>
      </c>
      <c r="L77">
        <v>38.100000000000023</v>
      </c>
      <c r="M77">
        <v>-1</v>
      </c>
    </row>
    <row r="78" spans="1:13" x14ac:dyDescent="0.25">
      <c r="A78" t="s">
        <v>1086</v>
      </c>
      <c r="B78" t="s">
        <v>77</v>
      </c>
      <c r="C78" t="s">
        <v>0</v>
      </c>
      <c r="D78" t="s">
        <v>78</v>
      </c>
      <c r="E78">
        <v>15.1</v>
      </c>
      <c r="F78">
        <v>90.6</v>
      </c>
      <c r="G78">
        <v>6</v>
      </c>
      <c r="H78">
        <v>23.5</v>
      </c>
      <c r="I78">
        <v>32</v>
      </c>
      <c r="J78" s="5" t="e">
        <v>#N/A</v>
      </c>
      <c r="K78">
        <v>-224.29999999999998</v>
      </c>
      <c r="L78">
        <v>1.2999999999999972</v>
      </c>
      <c r="M78">
        <v>-199.70000000000002</v>
      </c>
    </row>
    <row r="79" spans="1:13" x14ac:dyDescent="0.25">
      <c r="A79" t="s">
        <v>1088</v>
      </c>
      <c r="B79" t="s">
        <v>47</v>
      </c>
      <c r="C79" t="s">
        <v>0</v>
      </c>
      <c r="D79" t="s">
        <v>48</v>
      </c>
      <c r="E79">
        <v>17.8</v>
      </c>
      <c r="F79">
        <v>213.6</v>
      </c>
      <c r="G79">
        <v>12</v>
      </c>
      <c r="H79">
        <v>14</v>
      </c>
      <c r="I79">
        <v>17</v>
      </c>
      <c r="J79" s="5">
        <v>1</v>
      </c>
      <c r="K79">
        <v>-101.29999999999998</v>
      </c>
      <c r="L79">
        <v>6.0999999999999943</v>
      </c>
      <c r="M79">
        <v>-76.700000000000017</v>
      </c>
    </row>
    <row r="80" spans="1:13" x14ac:dyDescent="0.25">
      <c r="A80" t="s">
        <v>1089</v>
      </c>
      <c r="B80" t="s">
        <v>27</v>
      </c>
      <c r="C80" t="s">
        <v>0</v>
      </c>
      <c r="D80" t="s">
        <v>28</v>
      </c>
      <c r="E80">
        <v>17.899999999999999</v>
      </c>
      <c r="F80">
        <v>303.60000000000002</v>
      </c>
      <c r="G80">
        <v>17</v>
      </c>
      <c r="H80">
        <v>13</v>
      </c>
      <c r="I80">
        <v>8</v>
      </c>
      <c r="J80" s="5" t="e">
        <v>#N/A</v>
      </c>
      <c r="K80">
        <v>-11.299999999999955</v>
      </c>
      <c r="L80">
        <v>9.6000000000000227</v>
      </c>
      <c r="M80">
        <v>13.300000000000011</v>
      </c>
    </row>
    <row r="81" spans="1:13" x14ac:dyDescent="0.25">
      <c r="A81" t="s">
        <v>1092</v>
      </c>
      <c r="B81" t="s">
        <v>25</v>
      </c>
      <c r="C81" t="s">
        <v>0</v>
      </c>
      <c r="D81" t="s">
        <v>26</v>
      </c>
      <c r="E81">
        <v>18</v>
      </c>
      <c r="F81">
        <v>305.60000000000002</v>
      </c>
      <c r="G81">
        <v>17</v>
      </c>
      <c r="H81">
        <v>12</v>
      </c>
      <c r="I81">
        <v>7</v>
      </c>
      <c r="J81" s="5">
        <v>1</v>
      </c>
      <c r="K81">
        <v>-9.2999999999999545</v>
      </c>
      <c r="L81">
        <v>2</v>
      </c>
      <c r="M81">
        <v>15.300000000000011</v>
      </c>
    </row>
    <row r="82" spans="1:13" x14ac:dyDescent="0.25">
      <c r="A82" t="s">
        <v>1090</v>
      </c>
      <c r="B82" t="s">
        <v>29</v>
      </c>
      <c r="C82" t="s">
        <v>0</v>
      </c>
      <c r="D82" t="s">
        <v>30</v>
      </c>
      <c r="E82">
        <v>18.399999999999999</v>
      </c>
      <c r="F82">
        <v>294</v>
      </c>
      <c r="G82">
        <v>16</v>
      </c>
      <c r="H82">
        <v>10.5</v>
      </c>
      <c r="I82">
        <v>9</v>
      </c>
      <c r="J82" s="5">
        <v>1</v>
      </c>
      <c r="K82">
        <v>-20.899999999999977</v>
      </c>
      <c r="L82">
        <v>3.6999999999999886</v>
      </c>
      <c r="M82">
        <v>3.6999999999999886</v>
      </c>
    </row>
    <row r="83" spans="1:13" x14ac:dyDescent="0.25">
      <c r="A83" t="s">
        <v>1084</v>
      </c>
      <c r="B83" t="s">
        <v>21</v>
      </c>
      <c r="C83" t="s">
        <v>0</v>
      </c>
      <c r="D83" t="s">
        <v>22</v>
      </c>
      <c r="E83">
        <v>18.5</v>
      </c>
      <c r="F83">
        <v>314.89999999999998</v>
      </c>
      <c r="G83">
        <v>17</v>
      </c>
      <c r="H83">
        <v>9</v>
      </c>
      <c r="I83">
        <v>5</v>
      </c>
      <c r="J83" s="5" t="e">
        <v>#N/A</v>
      </c>
      <c r="K83">
        <v>0</v>
      </c>
      <c r="L83">
        <v>7.8999999999999773</v>
      </c>
      <c r="M83">
        <v>24.599999999999966</v>
      </c>
    </row>
    <row r="84" spans="1:13" x14ac:dyDescent="0.25">
      <c r="A84" t="s">
        <v>1096</v>
      </c>
      <c r="B84" t="s">
        <v>37</v>
      </c>
      <c r="C84" t="s">
        <v>0</v>
      </c>
      <c r="D84" t="s">
        <v>38</v>
      </c>
      <c r="E84">
        <v>14.8</v>
      </c>
      <c r="F84">
        <v>251.2</v>
      </c>
      <c r="G84">
        <v>16</v>
      </c>
      <c r="H84">
        <v>26</v>
      </c>
      <c r="I84">
        <v>12</v>
      </c>
      <c r="J84" s="5">
        <v>1</v>
      </c>
      <c r="K84">
        <v>-63.699999999999989</v>
      </c>
      <c r="L84">
        <v>8.0999999999999943</v>
      </c>
      <c r="M84">
        <v>-39.100000000000023</v>
      </c>
    </row>
    <row r="85" spans="1:13" x14ac:dyDescent="0.25">
      <c r="A85" t="s">
        <v>1093</v>
      </c>
      <c r="B85" t="s">
        <v>41</v>
      </c>
      <c r="C85" t="s">
        <v>0</v>
      </c>
      <c r="D85" t="s">
        <v>42</v>
      </c>
      <c r="E85">
        <v>18.399999999999999</v>
      </c>
      <c r="F85">
        <v>238.9</v>
      </c>
      <c r="G85">
        <v>13</v>
      </c>
      <c r="H85">
        <v>10.5</v>
      </c>
      <c r="I85">
        <v>14</v>
      </c>
      <c r="J85" s="5" t="e">
        <v>#N/A</v>
      </c>
      <c r="K85">
        <v>-75.999999999999972</v>
      </c>
      <c r="L85">
        <v>3.0999999999999943</v>
      </c>
      <c r="M85">
        <v>-51.400000000000006</v>
      </c>
    </row>
    <row r="86" spans="1:13" x14ac:dyDescent="0.25">
      <c r="A86" t="s">
        <v>1091</v>
      </c>
      <c r="B86" t="s">
        <v>43</v>
      </c>
      <c r="C86" t="s">
        <v>0</v>
      </c>
      <c r="D86" t="s">
        <v>44</v>
      </c>
      <c r="E86">
        <v>15.7</v>
      </c>
      <c r="F86">
        <v>235.8</v>
      </c>
      <c r="G86">
        <v>15</v>
      </c>
      <c r="H86">
        <v>19</v>
      </c>
      <c r="I86">
        <v>15</v>
      </c>
      <c r="J86" s="5">
        <v>2</v>
      </c>
      <c r="K86">
        <v>-79.099999999999966</v>
      </c>
      <c r="L86">
        <v>2.7000000000000171</v>
      </c>
      <c r="M86">
        <v>-54.5</v>
      </c>
    </row>
    <row r="87" spans="1:13" x14ac:dyDescent="0.25">
      <c r="A87" t="s">
        <v>1095</v>
      </c>
      <c r="B87" t="s">
        <v>31</v>
      </c>
      <c r="C87" t="s">
        <v>0</v>
      </c>
      <c r="D87" t="s">
        <v>32</v>
      </c>
      <c r="E87">
        <v>17.100000000000001</v>
      </c>
      <c r="F87">
        <v>290.3</v>
      </c>
      <c r="G87">
        <v>17</v>
      </c>
      <c r="H87">
        <v>15</v>
      </c>
      <c r="I87">
        <v>10</v>
      </c>
      <c r="J87" s="5" t="e">
        <v>#N/A</v>
      </c>
      <c r="K87">
        <v>-24.599999999999966</v>
      </c>
      <c r="L87">
        <v>1</v>
      </c>
      <c r="M87">
        <v>0</v>
      </c>
    </row>
    <row r="88" spans="1:13" x14ac:dyDescent="0.25">
      <c r="A88" t="s">
        <v>1094</v>
      </c>
      <c r="B88" t="s">
        <v>1748</v>
      </c>
      <c r="C88" t="s">
        <v>0</v>
      </c>
      <c r="D88" t="s">
        <v>91</v>
      </c>
      <c r="E88" t="s">
        <v>1741</v>
      </c>
      <c r="F88" t="s">
        <v>1741</v>
      </c>
      <c r="G88" t="s">
        <v>1741</v>
      </c>
      <c r="H88" t="s">
        <v>1741</v>
      </c>
      <c r="I88" t="s">
        <v>1741</v>
      </c>
      <c r="J88" t="s">
        <v>1741</v>
      </c>
      <c r="K88" t="s">
        <v>1741</v>
      </c>
      <c r="L88" t="s">
        <v>1741</v>
      </c>
      <c r="M88" t="s">
        <v>1741</v>
      </c>
    </row>
    <row r="89" spans="1:13" x14ac:dyDescent="0.25">
      <c r="A89" t="s">
        <v>1099</v>
      </c>
      <c r="B89" t="s">
        <v>45</v>
      </c>
      <c r="C89" t="s">
        <v>0</v>
      </c>
      <c r="D89" t="s">
        <v>46</v>
      </c>
      <c r="E89">
        <v>15.5</v>
      </c>
      <c r="F89">
        <v>233.1</v>
      </c>
      <c r="G89">
        <v>14</v>
      </c>
      <c r="H89">
        <v>20</v>
      </c>
      <c r="I89">
        <v>16</v>
      </c>
      <c r="J89" s="5">
        <v>1</v>
      </c>
      <c r="K89">
        <v>-81.799999999999983</v>
      </c>
      <c r="L89">
        <v>19.5</v>
      </c>
      <c r="M89">
        <v>-57.200000000000017</v>
      </c>
    </row>
    <row r="90" spans="1:13" x14ac:dyDescent="0.25">
      <c r="A90" t="s">
        <v>1097</v>
      </c>
      <c r="B90" t="s">
        <v>72</v>
      </c>
      <c r="C90" t="s">
        <v>0</v>
      </c>
      <c r="D90" t="s">
        <v>73</v>
      </c>
      <c r="E90">
        <v>12.9</v>
      </c>
      <c r="F90">
        <v>116.4</v>
      </c>
      <c r="G90">
        <v>9</v>
      </c>
      <c r="H90">
        <v>31.5</v>
      </c>
      <c r="I90">
        <v>29</v>
      </c>
      <c r="J90" s="5">
        <v>1</v>
      </c>
      <c r="K90">
        <v>-198.49999999999997</v>
      </c>
      <c r="L90">
        <v>6.1000000000000085</v>
      </c>
      <c r="M90">
        <v>-173.9</v>
      </c>
    </row>
    <row r="91" spans="1:13" x14ac:dyDescent="0.25">
      <c r="A91" t="s">
        <v>1101</v>
      </c>
      <c r="B91" t="s">
        <v>110</v>
      </c>
      <c r="C91" t="s">
        <v>0</v>
      </c>
      <c r="D91" t="s">
        <v>111</v>
      </c>
      <c r="E91">
        <v>2.9</v>
      </c>
      <c r="F91">
        <v>11.7</v>
      </c>
      <c r="G91">
        <v>4</v>
      </c>
      <c r="H91">
        <v>57.5</v>
      </c>
      <c r="I91">
        <v>56</v>
      </c>
      <c r="J91" s="5" t="e">
        <v>#N/A</v>
      </c>
      <c r="K91">
        <v>-303.2</v>
      </c>
      <c r="L91">
        <v>0.5</v>
      </c>
      <c r="M91">
        <v>-278.60000000000002</v>
      </c>
    </row>
    <row r="92" spans="1:13" x14ac:dyDescent="0.25">
      <c r="A92" t="s">
        <v>1106</v>
      </c>
      <c r="B92" t="s">
        <v>65</v>
      </c>
      <c r="C92" t="s">
        <v>0</v>
      </c>
      <c r="D92" t="s">
        <v>66</v>
      </c>
      <c r="E92">
        <v>12.2</v>
      </c>
      <c r="F92">
        <v>158.9</v>
      </c>
      <c r="G92">
        <v>13</v>
      </c>
      <c r="H92">
        <v>35</v>
      </c>
      <c r="I92">
        <v>26</v>
      </c>
      <c r="J92" s="5" t="e">
        <v>#N/A</v>
      </c>
      <c r="K92">
        <v>-155.99999999999997</v>
      </c>
      <c r="L92">
        <v>29.5</v>
      </c>
      <c r="M92">
        <v>-131.4</v>
      </c>
    </row>
    <row r="93" spans="1:13" x14ac:dyDescent="0.25">
      <c r="A93" t="s">
        <v>1104</v>
      </c>
      <c r="B93" t="s">
        <v>74</v>
      </c>
      <c r="C93" t="s">
        <v>0</v>
      </c>
      <c r="D93" t="s">
        <v>75</v>
      </c>
      <c r="E93">
        <v>12.3</v>
      </c>
      <c r="F93">
        <v>110.3</v>
      </c>
      <c r="G93">
        <v>9</v>
      </c>
      <c r="H93">
        <v>34</v>
      </c>
      <c r="I93">
        <v>30</v>
      </c>
      <c r="J93" s="5" t="e">
        <v>#N/A</v>
      </c>
      <c r="K93">
        <v>-204.59999999999997</v>
      </c>
      <c r="L93">
        <v>5.3999999999999915</v>
      </c>
      <c r="M93">
        <v>-180</v>
      </c>
    </row>
    <row r="94" spans="1:13" x14ac:dyDescent="0.25">
      <c r="A94" t="s">
        <v>1105</v>
      </c>
      <c r="B94" t="s">
        <v>1742</v>
      </c>
      <c r="C94" t="s">
        <v>0</v>
      </c>
      <c r="D94" t="s">
        <v>55</v>
      </c>
      <c r="E94" t="s">
        <v>1741</v>
      </c>
      <c r="F94" t="s">
        <v>1741</v>
      </c>
      <c r="G94" t="s">
        <v>1741</v>
      </c>
      <c r="H94" t="s">
        <v>1741</v>
      </c>
      <c r="I94" t="s">
        <v>1741</v>
      </c>
      <c r="J94" t="s">
        <v>1741</v>
      </c>
      <c r="K94" t="s">
        <v>1741</v>
      </c>
      <c r="L94" t="s">
        <v>1741</v>
      </c>
      <c r="M94" t="s">
        <v>1741</v>
      </c>
    </row>
    <row r="95" spans="1:13" x14ac:dyDescent="0.25">
      <c r="A95" t="s">
        <v>1098</v>
      </c>
      <c r="B95" t="s">
        <v>60</v>
      </c>
      <c r="C95" t="s">
        <v>0</v>
      </c>
      <c r="D95" t="s">
        <v>61</v>
      </c>
      <c r="E95">
        <v>15.3</v>
      </c>
      <c r="F95">
        <v>168.8</v>
      </c>
      <c r="G95">
        <v>10</v>
      </c>
      <c r="H95">
        <v>21</v>
      </c>
      <c r="I95">
        <v>24</v>
      </c>
      <c r="J95" s="5" t="e">
        <v>#N/A</v>
      </c>
      <c r="K95">
        <v>-146.09999999999997</v>
      </c>
      <c r="L95">
        <v>1.6000000000000227</v>
      </c>
      <c r="M95">
        <v>-121.5</v>
      </c>
    </row>
    <row r="96" spans="1:13" x14ac:dyDescent="0.25">
      <c r="A96" t="s">
        <v>1107</v>
      </c>
      <c r="B96" t="s">
        <v>63</v>
      </c>
      <c r="C96" t="s">
        <v>0</v>
      </c>
      <c r="D96" t="s">
        <v>64</v>
      </c>
      <c r="E96">
        <v>13.9</v>
      </c>
      <c r="F96">
        <v>167.2</v>
      </c>
      <c r="G96">
        <v>12</v>
      </c>
      <c r="H96">
        <v>27</v>
      </c>
      <c r="I96">
        <v>25</v>
      </c>
      <c r="J96" s="5" t="e">
        <v>#N/A</v>
      </c>
      <c r="K96">
        <v>-147.69999999999999</v>
      </c>
      <c r="L96">
        <v>8.2999999999999829</v>
      </c>
      <c r="M96">
        <v>-123.10000000000002</v>
      </c>
    </row>
    <row r="97" spans="1:13" x14ac:dyDescent="0.25">
      <c r="A97" t="s">
        <v>1103</v>
      </c>
      <c r="B97" t="s">
        <v>56</v>
      </c>
      <c r="C97" t="s">
        <v>0</v>
      </c>
      <c r="D97" t="s">
        <v>57</v>
      </c>
      <c r="E97">
        <v>12.9</v>
      </c>
      <c r="F97">
        <v>181.1</v>
      </c>
      <c r="G97">
        <v>14</v>
      </c>
      <c r="H97">
        <v>31.5</v>
      </c>
      <c r="I97">
        <v>22</v>
      </c>
      <c r="J97" s="5" t="e">
        <v>#N/A</v>
      </c>
      <c r="K97">
        <v>-133.79999999999998</v>
      </c>
      <c r="L97">
        <v>6.5</v>
      </c>
      <c r="M97">
        <v>-109.20000000000002</v>
      </c>
    </row>
    <row r="98" spans="1:13" x14ac:dyDescent="0.25">
      <c r="A98" t="s">
        <v>1129</v>
      </c>
      <c r="B98" t="s">
        <v>49</v>
      </c>
      <c r="C98" t="s">
        <v>0</v>
      </c>
      <c r="D98" t="s">
        <v>50</v>
      </c>
      <c r="E98">
        <v>18.899999999999999</v>
      </c>
      <c r="F98">
        <v>207.5</v>
      </c>
      <c r="G98">
        <v>11</v>
      </c>
      <c r="H98">
        <v>8</v>
      </c>
      <c r="I98">
        <v>18</v>
      </c>
      <c r="J98" s="5">
        <v>15</v>
      </c>
      <c r="K98">
        <v>-107.39999999999998</v>
      </c>
      <c r="L98">
        <v>1.9000000000000057</v>
      </c>
      <c r="M98">
        <v>-82.800000000000011</v>
      </c>
    </row>
    <row r="99" spans="1:13" x14ac:dyDescent="0.25">
      <c r="A99" t="s">
        <v>1100</v>
      </c>
      <c r="B99" t="s">
        <v>102</v>
      </c>
      <c r="C99" t="s">
        <v>0</v>
      </c>
      <c r="D99" t="s">
        <v>59</v>
      </c>
      <c r="E99">
        <v>19.3</v>
      </c>
      <c r="F99">
        <v>19.3</v>
      </c>
      <c r="G99">
        <v>1</v>
      </c>
      <c r="H99">
        <v>7</v>
      </c>
      <c r="I99">
        <v>52</v>
      </c>
      <c r="J99" s="5" t="e">
        <v>#N/A</v>
      </c>
      <c r="K99">
        <v>-295.59999999999997</v>
      </c>
      <c r="L99">
        <v>5.8000000000000007</v>
      </c>
      <c r="M99">
        <v>-271</v>
      </c>
    </row>
    <row r="100" spans="1:13" x14ac:dyDescent="0.25">
      <c r="A100" t="s">
        <v>1131</v>
      </c>
      <c r="B100" t="s">
        <v>90</v>
      </c>
      <c r="C100" t="s">
        <v>0</v>
      </c>
      <c r="D100" t="s">
        <v>91</v>
      </c>
      <c r="E100">
        <v>8</v>
      </c>
      <c r="F100">
        <v>39.799999999999997</v>
      </c>
      <c r="G100">
        <v>4</v>
      </c>
      <c r="H100">
        <v>46</v>
      </c>
      <c r="I100">
        <v>43</v>
      </c>
      <c r="J100" s="5" t="e">
        <v>#N/A</v>
      </c>
      <c r="K100">
        <v>-275.09999999999997</v>
      </c>
      <c r="L100">
        <v>1.0999999999999943</v>
      </c>
      <c r="M100">
        <v>-250.5</v>
      </c>
    </row>
    <row r="101" spans="1:13" x14ac:dyDescent="0.25">
      <c r="A101" t="s">
        <v>1102</v>
      </c>
      <c r="B101" t="s">
        <v>67</v>
      </c>
      <c r="C101" t="s">
        <v>0</v>
      </c>
      <c r="D101" t="s">
        <v>68</v>
      </c>
      <c r="E101">
        <v>10.8</v>
      </c>
      <c r="F101">
        <v>129.4</v>
      </c>
      <c r="G101">
        <v>11</v>
      </c>
      <c r="H101">
        <v>39</v>
      </c>
      <c r="I101">
        <v>27</v>
      </c>
      <c r="J101" s="5" t="e">
        <v>#N/A</v>
      </c>
      <c r="K101">
        <v>-185.49999999999997</v>
      </c>
      <c r="L101">
        <v>7.4000000000000057</v>
      </c>
      <c r="M101">
        <v>-160.9</v>
      </c>
    </row>
    <row r="102" spans="1:13" x14ac:dyDescent="0.25">
      <c r="A102" t="s">
        <v>1122</v>
      </c>
      <c r="B102" t="s">
        <v>58</v>
      </c>
      <c r="C102" t="s">
        <v>0</v>
      </c>
      <c r="D102" t="s">
        <v>59</v>
      </c>
      <c r="E102">
        <v>12.5</v>
      </c>
      <c r="F102">
        <v>174.6</v>
      </c>
      <c r="G102">
        <v>13</v>
      </c>
      <c r="H102">
        <v>33</v>
      </c>
      <c r="I102">
        <v>23</v>
      </c>
      <c r="J102" s="5" t="e">
        <v>#N/A</v>
      </c>
      <c r="K102">
        <v>-140.29999999999998</v>
      </c>
      <c r="L102">
        <v>5.7999999999999829</v>
      </c>
      <c r="M102">
        <v>-115.70000000000002</v>
      </c>
    </row>
    <row r="103" spans="1:13" x14ac:dyDescent="0.25">
      <c r="A103" t="s">
        <v>1113</v>
      </c>
      <c r="B103" t="s">
        <v>121</v>
      </c>
      <c r="C103" t="s">
        <v>0</v>
      </c>
      <c r="D103" t="s">
        <v>68</v>
      </c>
      <c r="E103">
        <v>0.9</v>
      </c>
      <c r="F103">
        <v>0.9</v>
      </c>
      <c r="G103">
        <v>1</v>
      </c>
      <c r="H103">
        <v>60</v>
      </c>
      <c r="I103">
        <v>60</v>
      </c>
      <c r="J103" s="5" t="e">
        <v>#N/A</v>
      </c>
      <c r="K103">
        <v>-314</v>
      </c>
      <c r="L103">
        <v>0.20000000000000007</v>
      </c>
      <c r="M103">
        <v>-289.40000000000003</v>
      </c>
    </row>
    <row r="104" spans="1:13" x14ac:dyDescent="0.25">
      <c r="A104" t="s">
        <v>1110</v>
      </c>
      <c r="B104" t="s">
        <v>94</v>
      </c>
      <c r="C104" t="s">
        <v>0</v>
      </c>
      <c r="D104" t="s">
        <v>50</v>
      </c>
      <c r="E104">
        <v>9</v>
      </c>
      <c r="F104">
        <v>35.799999999999997</v>
      </c>
      <c r="G104">
        <v>4</v>
      </c>
      <c r="H104">
        <v>44</v>
      </c>
      <c r="I104">
        <v>45</v>
      </c>
      <c r="J104" s="5" t="e">
        <v>#N/A</v>
      </c>
      <c r="K104">
        <v>-279.09999999999997</v>
      </c>
      <c r="L104">
        <v>12.999999999999996</v>
      </c>
      <c r="M104">
        <v>-254.5</v>
      </c>
    </row>
    <row r="105" spans="1:13" x14ac:dyDescent="0.25">
      <c r="A105" t="s">
        <v>1127</v>
      </c>
      <c r="B105" t="s">
        <v>107</v>
      </c>
      <c r="C105" t="s">
        <v>0</v>
      </c>
      <c r="D105" t="s">
        <v>75</v>
      </c>
      <c r="E105">
        <v>4.5</v>
      </c>
      <c r="F105">
        <v>13.5</v>
      </c>
      <c r="G105">
        <v>3</v>
      </c>
      <c r="H105">
        <v>53</v>
      </c>
      <c r="I105">
        <v>53</v>
      </c>
      <c r="J105" s="5">
        <v>1</v>
      </c>
      <c r="K105">
        <v>-301.39999999999998</v>
      </c>
      <c r="L105">
        <v>0.69999999999999929</v>
      </c>
      <c r="M105">
        <v>-276.8</v>
      </c>
    </row>
    <row r="106" spans="1:13" x14ac:dyDescent="0.25">
      <c r="A106" t="s">
        <v>1119</v>
      </c>
      <c r="B106" t="s">
        <v>119</v>
      </c>
      <c r="C106" t="s">
        <v>0</v>
      </c>
      <c r="D106" t="s">
        <v>61</v>
      </c>
      <c r="E106">
        <v>1.5</v>
      </c>
      <c r="F106">
        <v>1.5</v>
      </c>
      <c r="G106">
        <v>1</v>
      </c>
      <c r="H106">
        <v>59</v>
      </c>
      <c r="I106">
        <v>59</v>
      </c>
      <c r="J106" s="5" t="e">
        <v>#N/A</v>
      </c>
      <c r="K106">
        <v>-313.39999999999998</v>
      </c>
      <c r="L106">
        <v>0.6</v>
      </c>
      <c r="M106">
        <v>-288.8</v>
      </c>
    </row>
    <row r="107" spans="1:13" x14ac:dyDescent="0.25">
      <c r="A107" t="s">
        <v>1130</v>
      </c>
      <c r="B107" t="s">
        <v>69</v>
      </c>
      <c r="C107" t="s">
        <v>0</v>
      </c>
      <c r="D107" t="s">
        <v>70</v>
      </c>
      <c r="E107">
        <v>13.6</v>
      </c>
      <c r="F107">
        <v>122</v>
      </c>
      <c r="G107">
        <v>9</v>
      </c>
      <c r="H107">
        <v>28</v>
      </c>
      <c r="I107">
        <v>28</v>
      </c>
      <c r="J107" s="5" t="e">
        <v>#N/A</v>
      </c>
      <c r="K107">
        <v>-192.89999999999998</v>
      </c>
      <c r="L107">
        <v>5.5999999999999943</v>
      </c>
      <c r="M107">
        <v>-168.3</v>
      </c>
    </row>
    <row r="108" spans="1:13" x14ac:dyDescent="0.25">
      <c r="A108" t="s">
        <v>1109</v>
      </c>
      <c r="B108" t="s">
        <v>92</v>
      </c>
      <c r="C108" t="s">
        <v>0</v>
      </c>
      <c r="D108" t="s">
        <v>70</v>
      </c>
      <c r="E108">
        <v>9.6999999999999993</v>
      </c>
      <c r="F108">
        <v>38.700000000000003</v>
      </c>
      <c r="G108">
        <v>4</v>
      </c>
      <c r="H108">
        <v>43</v>
      </c>
      <c r="I108">
        <v>44</v>
      </c>
      <c r="J108" s="5" t="e">
        <v>#N/A</v>
      </c>
      <c r="K108">
        <v>-276.2</v>
      </c>
      <c r="L108">
        <v>2.9000000000000057</v>
      </c>
      <c r="M108">
        <v>-251.60000000000002</v>
      </c>
    </row>
    <row r="109" spans="1:13" x14ac:dyDescent="0.25">
      <c r="A109" t="s">
        <v>1132</v>
      </c>
      <c r="B109" t="s">
        <v>81</v>
      </c>
      <c r="C109" t="s">
        <v>0</v>
      </c>
      <c r="D109" t="s">
        <v>42</v>
      </c>
      <c r="E109">
        <v>15.1</v>
      </c>
      <c r="F109">
        <v>60.6</v>
      </c>
      <c r="G109">
        <v>4</v>
      </c>
      <c r="H109">
        <v>23.5</v>
      </c>
      <c r="I109">
        <v>35</v>
      </c>
      <c r="J109" s="5" t="e">
        <v>#N/A</v>
      </c>
      <c r="K109">
        <v>-254.29999999999998</v>
      </c>
      <c r="L109">
        <v>1</v>
      </c>
      <c r="M109">
        <v>-229.70000000000002</v>
      </c>
    </row>
    <row r="110" spans="1:13" x14ac:dyDescent="0.25">
      <c r="A110" t="s">
        <v>1118</v>
      </c>
      <c r="B110" t="s">
        <v>89</v>
      </c>
      <c r="C110" t="s">
        <v>0</v>
      </c>
      <c r="D110" t="s">
        <v>57</v>
      </c>
      <c r="E110">
        <v>10.4</v>
      </c>
      <c r="F110">
        <v>41.6</v>
      </c>
      <c r="G110">
        <v>4</v>
      </c>
      <c r="H110">
        <v>41</v>
      </c>
      <c r="I110">
        <v>42</v>
      </c>
      <c r="J110" s="5" t="e">
        <v>#N/A</v>
      </c>
      <c r="K110">
        <v>-273.29999999999995</v>
      </c>
      <c r="L110">
        <v>1.8000000000000043</v>
      </c>
      <c r="M110">
        <v>-248.70000000000002</v>
      </c>
    </row>
    <row r="111" spans="1:13" x14ac:dyDescent="0.25">
      <c r="A111" t="s">
        <v>1112</v>
      </c>
      <c r="B111" t="s">
        <v>79</v>
      </c>
      <c r="C111" t="s">
        <v>0</v>
      </c>
      <c r="D111" t="s">
        <v>75</v>
      </c>
      <c r="E111">
        <v>14.9</v>
      </c>
      <c r="F111">
        <v>89.3</v>
      </c>
      <c r="G111">
        <v>6</v>
      </c>
      <c r="H111">
        <v>25</v>
      </c>
      <c r="I111">
        <v>33</v>
      </c>
      <c r="J111" s="5" t="e">
        <v>#N/A</v>
      </c>
      <c r="K111">
        <v>-225.59999999999997</v>
      </c>
      <c r="L111">
        <v>10.399999999999991</v>
      </c>
      <c r="M111">
        <v>-201</v>
      </c>
    </row>
    <row r="112" spans="1:13" x14ac:dyDescent="0.25">
      <c r="A112" t="s">
        <v>1126</v>
      </c>
      <c r="B112" t="s">
        <v>52</v>
      </c>
      <c r="C112" t="s">
        <v>0</v>
      </c>
      <c r="D112" t="s">
        <v>53</v>
      </c>
      <c r="E112">
        <v>13.1</v>
      </c>
      <c r="F112">
        <v>196.5</v>
      </c>
      <c r="G112">
        <v>15</v>
      </c>
      <c r="H112">
        <v>29.5</v>
      </c>
      <c r="I112">
        <v>20</v>
      </c>
      <c r="J112" s="5" t="e">
        <v>#N/A</v>
      </c>
      <c r="K112">
        <v>-118.39999999999998</v>
      </c>
      <c r="L112">
        <v>13.300000000000011</v>
      </c>
      <c r="M112">
        <v>-93.800000000000011</v>
      </c>
    </row>
    <row r="113" spans="1:13" x14ac:dyDescent="0.25">
      <c r="A113" t="s">
        <v>1134</v>
      </c>
      <c r="B113" t="s">
        <v>109</v>
      </c>
      <c r="C113" t="s">
        <v>0</v>
      </c>
      <c r="D113" t="s">
        <v>30</v>
      </c>
      <c r="E113">
        <v>4.0999999999999996</v>
      </c>
      <c r="F113">
        <v>12.3</v>
      </c>
      <c r="G113">
        <v>3</v>
      </c>
      <c r="H113">
        <v>54</v>
      </c>
      <c r="I113">
        <v>55</v>
      </c>
      <c r="J113" s="5" t="e">
        <v>#N/A</v>
      </c>
      <c r="K113">
        <v>-302.59999999999997</v>
      </c>
      <c r="L113">
        <v>0.60000000000000142</v>
      </c>
      <c r="M113">
        <v>-278</v>
      </c>
    </row>
    <row r="114" spans="1:13" x14ac:dyDescent="0.25">
      <c r="A114" t="s">
        <v>1124</v>
      </c>
      <c r="B114" t="s">
        <v>51</v>
      </c>
      <c r="C114" t="s">
        <v>0</v>
      </c>
      <c r="D114" t="s">
        <v>18</v>
      </c>
      <c r="E114">
        <v>15.8</v>
      </c>
      <c r="F114">
        <v>205.6</v>
      </c>
      <c r="G114">
        <v>12</v>
      </c>
      <c r="H114">
        <v>18</v>
      </c>
      <c r="I114">
        <v>19</v>
      </c>
      <c r="J114" s="5" t="e">
        <v>#N/A</v>
      </c>
      <c r="K114">
        <v>-109.29999999999998</v>
      </c>
      <c r="L114">
        <v>9.0999999999999943</v>
      </c>
      <c r="M114">
        <v>-84.700000000000017</v>
      </c>
    </row>
    <row r="115" spans="1:13" x14ac:dyDescent="0.25">
      <c r="A115" t="s">
        <v>1136</v>
      </c>
      <c r="B115" t="s">
        <v>80</v>
      </c>
      <c r="C115" t="s">
        <v>0</v>
      </c>
      <c r="D115" t="s">
        <v>66</v>
      </c>
      <c r="E115">
        <v>11.3</v>
      </c>
      <c r="F115">
        <v>78.900000000000006</v>
      </c>
      <c r="G115">
        <v>7</v>
      </c>
      <c r="H115">
        <v>38</v>
      </c>
      <c r="I115">
        <v>34</v>
      </c>
      <c r="J115" s="5" t="e">
        <v>#N/A</v>
      </c>
      <c r="K115">
        <v>-235.99999999999997</v>
      </c>
      <c r="L115">
        <v>18.300000000000004</v>
      </c>
      <c r="M115">
        <v>-211.4</v>
      </c>
    </row>
    <row r="116" spans="1:13" x14ac:dyDescent="0.25">
      <c r="A116" t="s">
        <v>1135</v>
      </c>
      <c r="B116" t="s">
        <v>97</v>
      </c>
      <c r="C116" t="s">
        <v>0</v>
      </c>
      <c r="D116" t="s">
        <v>73</v>
      </c>
      <c r="E116">
        <v>5.5</v>
      </c>
      <c r="F116">
        <v>22</v>
      </c>
      <c r="G116">
        <v>3</v>
      </c>
      <c r="H116">
        <v>51</v>
      </c>
      <c r="I116">
        <v>48</v>
      </c>
      <c r="J116" s="5" t="e">
        <v>#N/A</v>
      </c>
      <c r="K116">
        <v>-292.89999999999998</v>
      </c>
      <c r="L116">
        <v>1.3999999999999986</v>
      </c>
      <c r="M116">
        <v>-268.3</v>
      </c>
    </row>
    <row r="117" spans="1:13" x14ac:dyDescent="0.25">
      <c r="A117" t="s">
        <v>1111</v>
      </c>
      <c r="B117" t="s">
        <v>83</v>
      </c>
      <c r="C117" t="s">
        <v>0</v>
      </c>
      <c r="D117" t="s">
        <v>40</v>
      </c>
      <c r="E117">
        <v>10.6</v>
      </c>
      <c r="F117">
        <v>53</v>
      </c>
      <c r="G117">
        <v>5</v>
      </c>
      <c r="H117">
        <v>40</v>
      </c>
      <c r="I117">
        <v>37</v>
      </c>
      <c r="J117" s="5" t="e">
        <v>#N/A</v>
      </c>
      <c r="K117">
        <v>-261.89999999999998</v>
      </c>
      <c r="L117">
        <v>4.1000000000000014</v>
      </c>
      <c r="M117">
        <v>-237.3</v>
      </c>
    </row>
    <row r="118" spans="1:13" x14ac:dyDescent="0.25">
      <c r="A118" t="s">
        <v>1137</v>
      </c>
      <c r="B118" t="s">
        <v>54</v>
      </c>
      <c r="C118" t="s">
        <v>0</v>
      </c>
      <c r="D118" t="s">
        <v>55</v>
      </c>
      <c r="E118">
        <v>13.1</v>
      </c>
      <c r="F118">
        <v>183.2</v>
      </c>
      <c r="G118">
        <v>13</v>
      </c>
      <c r="H118">
        <v>29.5</v>
      </c>
      <c r="I118">
        <v>21</v>
      </c>
      <c r="J118" s="5" t="e">
        <v>#N/A</v>
      </c>
      <c r="K118">
        <v>-131.69999999999999</v>
      </c>
      <c r="L118">
        <v>2.0999999999999943</v>
      </c>
      <c r="M118">
        <v>-107.10000000000002</v>
      </c>
    </row>
    <row r="119" spans="1:13" x14ac:dyDescent="0.25">
      <c r="A119" t="s">
        <v>1123</v>
      </c>
      <c r="B119" t="s">
        <v>86</v>
      </c>
      <c r="C119" t="s">
        <v>0</v>
      </c>
      <c r="D119" t="s">
        <v>44</v>
      </c>
      <c r="E119">
        <v>15.2</v>
      </c>
      <c r="F119">
        <v>45.6</v>
      </c>
      <c r="G119">
        <v>3</v>
      </c>
      <c r="H119">
        <v>22</v>
      </c>
      <c r="I119">
        <v>39</v>
      </c>
      <c r="J119" s="5" t="e">
        <v>#N/A</v>
      </c>
      <c r="K119">
        <v>-269.29999999999995</v>
      </c>
      <c r="L119">
        <v>3.5</v>
      </c>
      <c r="M119">
        <v>-244.70000000000002</v>
      </c>
    </row>
    <row r="120" spans="1:13" x14ac:dyDescent="0.25">
      <c r="A120" t="s">
        <v>1139</v>
      </c>
      <c r="B120" t="s">
        <v>88</v>
      </c>
      <c r="C120" t="s">
        <v>0</v>
      </c>
      <c r="D120" t="s">
        <v>32</v>
      </c>
      <c r="E120">
        <v>8.4</v>
      </c>
      <c r="F120">
        <v>42</v>
      </c>
      <c r="G120">
        <v>4</v>
      </c>
      <c r="H120">
        <v>45</v>
      </c>
      <c r="I120">
        <v>41</v>
      </c>
      <c r="J120" s="5" t="e">
        <v>#N/A</v>
      </c>
      <c r="K120">
        <v>-272.89999999999998</v>
      </c>
      <c r="L120">
        <v>0.39999999999999858</v>
      </c>
      <c r="M120">
        <v>-248.3</v>
      </c>
    </row>
    <row r="121" spans="1:13" x14ac:dyDescent="0.25">
      <c r="A121" t="s">
        <v>1120</v>
      </c>
      <c r="B121" t="s">
        <v>118</v>
      </c>
      <c r="C121" t="s">
        <v>0</v>
      </c>
      <c r="D121" t="s">
        <v>13</v>
      </c>
      <c r="E121">
        <v>5.2</v>
      </c>
      <c r="F121">
        <v>5.2</v>
      </c>
      <c r="G121">
        <v>1</v>
      </c>
      <c r="H121">
        <v>52</v>
      </c>
      <c r="I121">
        <v>58</v>
      </c>
      <c r="J121" s="5" t="e">
        <v>#N/A</v>
      </c>
      <c r="K121">
        <v>-309.7</v>
      </c>
      <c r="L121">
        <v>3.7</v>
      </c>
      <c r="M121">
        <v>-285.10000000000002</v>
      </c>
    </row>
    <row r="122" spans="1:13" x14ac:dyDescent="0.25">
      <c r="A122" t="s">
        <v>1140</v>
      </c>
      <c r="B122" t="s">
        <v>85</v>
      </c>
      <c r="C122" t="s">
        <v>0</v>
      </c>
      <c r="D122" t="s">
        <v>46</v>
      </c>
      <c r="E122">
        <v>16.3</v>
      </c>
      <c r="F122">
        <v>48.9</v>
      </c>
      <c r="G122">
        <v>3</v>
      </c>
      <c r="H122">
        <v>17</v>
      </c>
      <c r="I122">
        <v>38</v>
      </c>
      <c r="J122" s="5" t="e">
        <v>#N/A</v>
      </c>
      <c r="K122">
        <v>-266</v>
      </c>
      <c r="L122">
        <v>3.2999999999999972</v>
      </c>
      <c r="M122">
        <v>-241.4</v>
      </c>
    </row>
    <row r="123" spans="1:13" x14ac:dyDescent="0.25">
      <c r="A123" t="s">
        <v>1141</v>
      </c>
      <c r="B123" t="s">
        <v>112</v>
      </c>
      <c r="C123" t="s">
        <v>0</v>
      </c>
      <c r="D123" t="s">
        <v>20</v>
      </c>
      <c r="E123">
        <v>5.6</v>
      </c>
      <c r="F123">
        <v>11.2</v>
      </c>
      <c r="G123">
        <v>2</v>
      </c>
      <c r="H123">
        <v>50</v>
      </c>
      <c r="I123">
        <v>57</v>
      </c>
      <c r="J123" s="5" t="e">
        <v>#N/A</v>
      </c>
      <c r="K123">
        <v>-303.7</v>
      </c>
      <c r="L123">
        <v>5.9999999999999991</v>
      </c>
      <c r="M123">
        <v>-279.10000000000002</v>
      </c>
    </row>
    <row r="124" spans="1:13" x14ac:dyDescent="0.25">
      <c r="A124" t="s">
        <v>1142</v>
      </c>
      <c r="B124" t="s">
        <v>87</v>
      </c>
      <c r="C124" t="s">
        <v>0</v>
      </c>
      <c r="D124" t="s">
        <v>24</v>
      </c>
      <c r="E124">
        <v>7</v>
      </c>
      <c r="F124">
        <v>42.1</v>
      </c>
      <c r="G124">
        <v>6</v>
      </c>
      <c r="H124">
        <v>48</v>
      </c>
      <c r="I124">
        <v>40</v>
      </c>
      <c r="J124" s="5" t="e">
        <v>#N/A</v>
      </c>
      <c r="K124">
        <v>-272.79999999999995</v>
      </c>
      <c r="L124">
        <v>0.10000000000000142</v>
      </c>
      <c r="M124">
        <v>-248.20000000000002</v>
      </c>
    </row>
    <row r="125" spans="1:13" x14ac:dyDescent="0.25">
      <c r="A125" t="s">
        <v>1143</v>
      </c>
      <c r="B125" t="s">
        <v>95</v>
      </c>
      <c r="C125" t="s">
        <v>0</v>
      </c>
      <c r="D125" t="s">
        <v>78</v>
      </c>
      <c r="E125">
        <v>11.4</v>
      </c>
      <c r="F125">
        <v>22.8</v>
      </c>
      <c r="G125">
        <v>2</v>
      </c>
      <c r="H125">
        <v>37</v>
      </c>
      <c r="I125">
        <v>46</v>
      </c>
      <c r="J125" s="5" t="e">
        <v>#N/A</v>
      </c>
      <c r="K125">
        <v>-292.09999999999997</v>
      </c>
      <c r="L125">
        <v>0.5</v>
      </c>
      <c r="M125">
        <v>-267.5</v>
      </c>
    </row>
    <row r="126" spans="1:13" x14ac:dyDescent="0.25">
      <c r="A126" t="s">
        <v>1128</v>
      </c>
      <c r="B126" t="s">
        <v>108</v>
      </c>
      <c r="C126" t="s">
        <v>0</v>
      </c>
      <c r="D126" t="s">
        <v>26</v>
      </c>
      <c r="E126">
        <v>3.2</v>
      </c>
      <c r="F126">
        <v>12.8</v>
      </c>
      <c r="G126">
        <v>4</v>
      </c>
      <c r="H126">
        <v>55.5</v>
      </c>
      <c r="I126">
        <v>54</v>
      </c>
      <c r="J126" s="5" t="e">
        <v>#N/A</v>
      </c>
      <c r="K126">
        <v>-302.09999999999997</v>
      </c>
      <c r="L126">
        <v>0.5</v>
      </c>
      <c r="M126">
        <v>-277.5</v>
      </c>
    </row>
    <row r="127" spans="1:13" x14ac:dyDescent="0.25">
      <c r="A127" t="s">
        <v>1114</v>
      </c>
      <c r="B127" t="s">
        <v>76</v>
      </c>
      <c r="C127" t="s">
        <v>0</v>
      </c>
      <c r="D127" t="s">
        <v>38</v>
      </c>
      <c r="E127">
        <v>11.7</v>
      </c>
      <c r="F127">
        <v>104.9</v>
      </c>
      <c r="G127">
        <v>9</v>
      </c>
      <c r="H127">
        <v>36</v>
      </c>
      <c r="I127">
        <v>31</v>
      </c>
      <c r="J127" s="5" t="e">
        <v>#N/A</v>
      </c>
      <c r="K127">
        <v>-209.99999999999997</v>
      </c>
      <c r="L127">
        <v>14.300000000000011</v>
      </c>
      <c r="M127">
        <v>-185.4</v>
      </c>
    </row>
    <row r="128" spans="1:13" x14ac:dyDescent="0.25">
      <c r="A128" t="s">
        <v>1125</v>
      </c>
      <c r="B128" t="s">
        <v>127</v>
      </c>
      <c r="C128" t="s">
        <v>0</v>
      </c>
      <c r="D128" t="s">
        <v>28</v>
      </c>
      <c r="E128">
        <v>0</v>
      </c>
      <c r="F128">
        <v>0</v>
      </c>
      <c r="G128">
        <v>4</v>
      </c>
      <c r="H128">
        <v>65</v>
      </c>
      <c r="I128">
        <v>65</v>
      </c>
      <c r="J128" s="5" t="e">
        <v>#N/A</v>
      </c>
      <c r="K128">
        <v>-314.89999999999998</v>
      </c>
      <c r="L128">
        <v>0</v>
      </c>
      <c r="M128">
        <v>-290.3</v>
      </c>
    </row>
    <row r="129" spans="1:13" x14ac:dyDescent="0.25">
      <c r="A129" t="s">
        <v>1146</v>
      </c>
      <c r="B129" t="s">
        <v>82</v>
      </c>
      <c r="C129" t="s">
        <v>0</v>
      </c>
      <c r="D129" t="s">
        <v>48</v>
      </c>
      <c r="E129">
        <v>7.5</v>
      </c>
      <c r="F129">
        <v>59.6</v>
      </c>
      <c r="G129">
        <v>8</v>
      </c>
      <c r="H129">
        <v>47</v>
      </c>
      <c r="I129">
        <v>36</v>
      </c>
      <c r="J129" s="5" t="e">
        <v>#N/A</v>
      </c>
      <c r="K129">
        <v>-255.29999999999998</v>
      </c>
      <c r="L129">
        <v>6.6000000000000014</v>
      </c>
      <c r="M129">
        <v>-230.70000000000002</v>
      </c>
    </row>
    <row r="130" spans="1:13" x14ac:dyDescent="0.25">
      <c r="A130" t="s">
        <v>1121</v>
      </c>
      <c r="B130" t="s">
        <v>99</v>
      </c>
      <c r="C130" t="s">
        <v>0</v>
      </c>
      <c r="D130" t="s">
        <v>50</v>
      </c>
      <c r="E130">
        <v>10.3</v>
      </c>
      <c r="F130">
        <v>20.6</v>
      </c>
      <c r="G130">
        <v>2</v>
      </c>
      <c r="H130">
        <v>42</v>
      </c>
      <c r="I130">
        <v>49</v>
      </c>
      <c r="J130" s="5" t="e">
        <v>#N/A</v>
      </c>
      <c r="K130">
        <v>-294.29999999999995</v>
      </c>
      <c r="L130">
        <v>0.10000000000000142</v>
      </c>
      <c r="M130">
        <v>-269.7</v>
      </c>
    </row>
    <row r="131" spans="1:13" x14ac:dyDescent="0.25">
      <c r="A131" t="s">
        <v>1147</v>
      </c>
      <c r="B131" t="s">
        <v>101</v>
      </c>
      <c r="C131" t="s">
        <v>0</v>
      </c>
      <c r="D131" t="s">
        <v>16</v>
      </c>
      <c r="E131">
        <v>6.6</v>
      </c>
      <c r="F131">
        <v>19.899999999999999</v>
      </c>
      <c r="G131">
        <v>3</v>
      </c>
      <c r="H131">
        <v>49</v>
      </c>
      <c r="I131">
        <v>51</v>
      </c>
      <c r="J131" s="5" t="e">
        <v>#N/A</v>
      </c>
      <c r="K131">
        <v>-295</v>
      </c>
      <c r="L131">
        <v>0.59999999999999787</v>
      </c>
      <c r="M131">
        <v>-270.40000000000003</v>
      </c>
    </row>
    <row r="132" spans="1:13" x14ac:dyDescent="0.25">
      <c r="A132" t="s">
        <v>1149</v>
      </c>
      <c r="B132" t="s">
        <v>128</v>
      </c>
      <c r="C132" t="s">
        <v>0</v>
      </c>
      <c r="D132" t="s">
        <v>16</v>
      </c>
      <c r="E132">
        <v>0</v>
      </c>
      <c r="F132">
        <v>0</v>
      </c>
      <c r="G132">
        <v>1</v>
      </c>
      <c r="H132">
        <v>65</v>
      </c>
      <c r="I132">
        <v>65</v>
      </c>
      <c r="J132" s="5" t="e">
        <v>#N/A</v>
      </c>
      <c r="K132">
        <v>-314.89999999999998</v>
      </c>
      <c r="L132">
        <v>0</v>
      </c>
      <c r="M132">
        <v>-290.3</v>
      </c>
    </row>
    <row r="133" spans="1:13" x14ac:dyDescent="0.25">
      <c r="A133" t="s">
        <v>1150</v>
      </c>
      <c r="B133" t="s">
        <v>96</v>
      </c>
      <c r="C133" t="s">
        <v>0</v>
      </c>
      <c r="D133" t="s">
        <v>64</v>
      </c>
      <c r="E133">
        <v>3.2</v>
      </c>
      <c r="F133">
        <v>22.3</v>
      </c>
      <c r="G133">
        <v>7</v>
      </c>
      <c r="H133">
        <v>55.5</v>
      </c>
      <c r="I133">
        <v>47</v>
      </c>
      <c r="J133" s="5" t="e">
        <v>#N/A</v>
      </c>
      <c r="K133">
        <v>-292.59999999999997</v>
      </c>
      <c r="L133">
        <v>0.30000000000000071</v>
      </c>
      <c r="M133">
        <v>-268</v>
      </c>
    </row>
    <row r="134" spans="1:13" x14ac:dyDescent="0.25">
      <c r="A134" t="s">
        <v>1155</v>
      </c>
      <c r="B134" t="s">
        <v>100</v>
      </c>
      <c r="C134" t="s">
        <v>0</v>
      </c>
      <c r="D134" t="s">
        <v>42</v>
      </c>
      <c r="E134">
        <v>2.9</v>
      </c>
      <c r="F134">
        <v>20.5</v>
      </c>
      <c r="G134">
        <v>7</v>
      </c>
      <c r="H134">
        <v>57.5</v>
      </c>
      <c r="I134">
        <v>50</v>
      </c>
      <c r="J134" s="5" t="e">
        <v>#N/A</v>
      </c>
      <c r="K134">
        <v>-294.39999999999998</v>
      </c>
      <c r="L134">
        <v>0.60000000000000142</v>
      </c>
      <c r="M134">
        <v>-269.8</v>
      </c>
    </row>
    <row r="135" spans="1:13" x14ac:dyDescent="0.25">
      <c r="A135" t="s">
        <v>1156</v>
      </c>
      <c r="B135" t="s">
        <v>124</v>
      </c>
      <c r="C135" t="s">
        <v>0</v>
      </c>
      <c r="D135" t="s">
        <v>53</v>
      </c>
      <c r="E135">
        <v>0.2</v>
      </c>
      <c r="F135">
        <v>0.3</v>
      </c>
      <c r="G135">
        <v>2</v>
      </c>
      <c r="H135">
        <v>62.5</v>
      </c>
      <c r="I135">
        <v>63</v>
      </c>
      <c r="J135" s="5" t="e">
        <v>#N/A</v>
      </c>
      <c r="K135">
        <v>-314.59999999999997</v>
      </c>
      <c r="L135">
        <v>0.3</v>
      </c>
      <c r="M135">
        <v>-290</v>
      </c>
    </row>
    <row r="136" spans="1:13" x14ac:dyDescent="0.25">
      <c r="A136" s="11" t="s">
        <v>1157</v>
      </c>
      <c r="B136" t="s">
        <v>129</v>
      </c>
      <c r="C136" t="s">
        <v>0</v>
      </c>
      <c r="D136" t="s">
        <v>55</v>
      </c>
      <c r="E136">
        <v>0</v>
      </c>
      <c r="F136">
        <v>0</v>
      </c>
      <c r="G136">
        <v>2</v>
      </c>
      <c r="H136">
        <v>65</v>
      </c>
      <c r="I136">
        <v>65</v>
      </c>
      <c r="J136" s="5" t="e">
        <v>#N/A</v>
      </c>
      <c r="K136">
        <v>-314.89999999999998</v>
      </c>
      <c r="L136">
        <v>0</v>
      </c>
      <c r="M136">
        <v>-290.3</v>
      </c>
    </row>
    <row r="137" spans="1:13" x14ac:dyDescent="0.25">
      <c r="A137" t="s">
        <v>1161</v>
      </c>
      <c r="B137" t="s">
        <v>131</v>
      </c>
      <c r="C137" t="s">
        <v>0</v>
      </c>
      <c r="D137" t="s">
        <v>32</v>
      </c>
      <c r="E137">
        <v>0.2</v>
      </c>
      <c r="F137">
        <v>0.4</v>
      </c>
      <c r="G137">
        <v>2</v>
      </c>
      <c r="H137">
        <v>62.5</v>
      </c>
      <c r="I137">
        <v>62</v>
      </c>
      <c r="J137" s="5" t="e">
        <v>#N/A</v>
      </c>
      <c r="K137">
        <v>-314.5</v>
      </c>
      <c r="L137">
        <v>0.10000000000000003</v>
      </c>
      <c r="M137">
        <v>-289.90000000000003</v>
      </c>
    </row>
    <row r="138" spans="1:13" x14ac:dyDescent="0.25">
      <c r="A138" s="9" t="s">
        <v>1164</v>
      </c>
      <c r="B138" t="s">
        <v>123</v>
      </c>
      <c r="C138" t="s">
        <v>0</v>
      </c>
      <c r="D138" t="s">
        <v>40</v>
      </c>
      <c r="E138">
        <v>0.7</v>
      </c>
      <c r="F138">
        <v>0.7</v>
      </c>
      <c r="G138">
        <v>1</v>
      </c>
      <c r="H138">
        <v>61</v>
      </c>
      <c r="I138">
        <v>61</v>
      </c>
      <c r="J138" s="5" t="e">
        <v>#N/A</v>
      </c>
      <c r="K138">
        <v>-314.2</v>
      </c>
      <c r="L138">
        <v>0.29999999999999993</v>
      </c>
      <c r="M138">
        <v>-289.60000000000002</v>
      </c>
    </row>
    <row r="139" spans="1:13" x14ac:dyDescent="0.25">
      <c r="A139" t="s">
        <v>1168</v>
      </c>
      <c r="B139" t="s">
        <v>135</v>
      </c>
      <c r="C139" t="s">
        <v>1</v>
      </c>
      <c r="D139" t="s">
        <v>75</v>
      </c>
      <c r="E139">
        <v>18.5</v>
      </c>
      <c r="F139">
        <v>313.89999999999998</v>
      </c>
      <c r="G139">
        <v>17</v>
      </c>
      <c r="H139">
        <v>2</v>
      </c>
      <c r="I139">
        <v>2</v>
      </c>
      <c r="J139">
        <v>63</v>
      </c>
      <c r="K139">
        <v>95.599999999999966</v>
      </c>
      <c r="L139">
        <v>12.099999999999966</v>
      </c>
      <c r="M139">
        <v>145.59999999999997</v>
      </c>
    </row>
    <row r="140" spans="1:13" x14ac:dyDescent="0.25">
      <c r="A140" t="s">
        <v>1169</v>
      </c>
      <c r="B140" t="s">
        <v>134</v>
      </c>
      <c r="C140" t="s">
        <v>1</v>
      </c>
      <c r="D140" t="s">
        <v>34</v>
      </c>
      <c r="E140">
        <v>18.8</v>
      </c>
      <c r="F140">
        <v>319.2</v>
      </c>
      <c r="G140">
        <v>17</v>
      </c>
      <c r="H140">
        <v>1</v>
      </c>
      <c r="I140">
        <v>1</v>
      </c>
      <c r="J140">
        <v>66</v>
      </c>
      <c r="K140">
        <v>100.89999999999998</v>
      </c>
      <c r="L140">
        <v>5.3000000000000114</v>
      </c>
      <c r="M140">
        <v>150.89999999999998</v>
      </c>
    </row>
    <row r="141" spans="1:13" x14ac:dyDescent="0.25">
      <c r="A141" t="s">
        <v>1171</v>
      </c>
      <c r="B141" t="s">
        <v>137</v>
      </c>
      <c r="C141" t="s">
        <v>1</v>
      </c>
      <c r="D141" t="s">
        <v>64</v>
      </c>
      <c r="E141">
        <v>17.899999999999999</v>
      </c>
      <c r="F141">
        <v>286.3</v>
      </c>
      <c r="G141">
        <v>16</v>
      </c>
      <c r="H141">
        <v>3</v>
      </c>
      <c r="I141">
        <v>4</v>
      </c>
      <c r="J141">
        <v>55</v>
      </c>
      <c r="K141">
        <v>68</v>
      </c>
      <c r="L141">
        <v>18.400000000000034</v>
      </c>
      <c r="M141">
        <v>118</v>
      </c>
    </row>
    <row r="142" spans="1:13" x14ac:dyDescent="0.25">
      <c r="A142" t="s">
        <v>1170</v>
      </c>
      <c r="B142" t="s">
        <v>138</v>
      </c>
      <c r="C142" t="s">
        <v>1</v>
      </c>
      <c r="D142" t="s">
        <v>78</v>
      </c>
      <c r="E142">
        <v>15.8</v>
      </c>
      <c r="F142">
        <v>267.89999999999998</v>
      </c>
      <c r="G142">
        <v>17</v>
      </c>
      <c r="H142">
        <v>6</v>
      </c>
      <c r="I142">
        <v>5</v>
      </c>
      <c r="J142">
        <v>32</v>
      </c>
      <c r="K142">
        <v>49.599999999999966</v>
      </c>
      <c r="L142">
        <v>12.399999999999977</v>
      </c>
      <c r="M142">
        <v>99.599999999999966</v>
      </c>
    </row>
    <row r="143" spans="1:13" x14ac:dyDescent="0.25">
      <c r="A143" t="s">
        <v>1174</v>
      </c>
      <c r="B143" t="s">
        <v>140</v>
      </c>
      <c r="C143" t="s">
        <v>1</v>
      </c>
      <c r="D143" t="s">
        <v>48</v>
      </c>
      <c r="E143">
        <v>14.3</v>
      </c>
      <c r="F143">
        <v>229.3</v>
      </c>
      <c r="G143">
        <v>16</v>
      </c>
      <c r="H143">
        <v>8</v>
      </c>
      <c r="I143">
        <v>7</v>
      </c>
      <c r="J143">
        <v>3</v>
      </c>
      <c r="K143">
        <v>11</v>
      </c>
      <c r="L143">
        <v>9.4000000000000057</v>
      </c>
      <c r="M143">
        <v>61</v>
      </c>
    </row>
    <row r="144" spans="1:13" x14ac:dyDescent="0.25">
      <c r="A144" t="s">
        <v>1172</v>
      </c>
      <c r="B144" t="s">
        <v>136</v>
      </c>
      <c r="C144" t="s">
        <v>1</v>
      </c>
      <c r="D144" t="s">
        <v>61</v>
      </c>
      <c r="E144">
        <v>17.8</v>
      </c>
      <c r="F144">
        <v>301.8</v>
      </c>
      <c r="G144">
        <v>17</v>
      </c>
      <c r="H144">
        <v>4</v>
      </c>
      <c r="I144">
        <v>3</v>
      </c>
      <c r="J144">
        <v>5</v>
      </c>
      <c r="K144">
        <v>83.5</v>
      </c>
      <c r="L144">
        <v>15.5</v>
      </c>
      <c r="M144">
        <v>133.5</v>
      </c>
    </row>
    <row r="145" spans="1:13" x14ac:dyDescent="0.25">
      <c r="A145" t="s">
        <v>1175</v>
      </c>
      <c r="B145" t="s">
        <v>139</v>
      </c>
      <c r="C145" t="s">
        <v>1</v>
      </c>
      <c r="D145" t="s">
        <v>30</v>
      </c>
      <c r="E145">
        <v>16</v>
      </c>
      <c r="F145">
        <v>255.5</v>
      </c>
      <c r="G145">
        <v>16</v>
      </c>
      <c r="H145">
        <v>5</v>
      </c>
      <c r="I145">
        <v>6</v>
      </c>
      <c r="J145">
        <v>36</v>
      </c>
      <c r="K145">
        <v>37.199999999999989</v>
      </c>
      <c r="L145">
        <v>26.199999999999989</v>
      </c>
      <c r="M145">
        <v>87.199999999999989</v>
      </c>
    </row>
    <row r="146" spans="1:13" x14ac:dyDescent="0.25">
      <c r="A146" t="s">
        <v>1176</v>
      </c>
      <c r="B146" t="s">
        <v>167</v>
      </c>
      <c r="C146" t="s">
        <v>1</v>
      </c>
      <c r="D146" t="s">
        <v>91</v>
      </c>
      <c r="E146">
        <v>11</v>
      </c>
      <c r="F146">
        <v>132.4</v>
      </c>
      <c r="G146">
        <v>12</v>
      </c>
      <c r="H146">
        <v>23.5</v>
      </c>
      <c r="I146">
        <v>33</v>
      </c>
      <c r="J146">
        <v>66</v>
      </c>
      <c r="K146">
        <v>-85.9</v>
      </c>
      <c r="L146">
        <v>3.9000000000000057</v>
      </c>
      <c r="M146">
        <v>-35.900000000000006</v>
      </c>
    </row>
    <row r="147" spans="1:13" x14ac:dyDescent="0.25">
      <c r="A147" t="s">
        <v>1177</v>
      </c>
      <c r="B147" t="s">
        <v>145</v>
      </c>
      <c r="C147" t="s">
        <v>1</v>
      </c>
      <c r="D147" t="s">
        <v>20</v>
      </c>
      <c r="E147">
        <v>14</v>
      </c>
      <c r="F147">
        <v>210.7</v>
      </c>
      <c r="G147">
        <v>15</v>
      </c>
      <c r="H147">
        <v>9</v>
      </c>
      <c r="I147">
        <v>12</v>
      </c>
      <c r="J147">
        <v>41</v>
      </c>
      <c r="K147">
        <v>-7.6000000000000227</v>
      </c>
      <c r="L147">
        <v>4</v>
      </c>
      <c r="M147">
        <v>42.399999999999977</v>
      </c>
    </row>
    <row r="148" spans="1:13" x14ac:dyDescent="0.25">
      <c r="A148" t="s">
        <v>1178</v>
      </c>
      <c r="B148" t="s">
        <v>142</v>
      </c>
      <c r="C148" t="s">
        <v>1</v>
      </c>
      <c r="D148" t="s">
        <v>111</v>
      </c>
      <c r="E148">
        <v>12.9</v>
      </c>
      <c r="F148">
        <v>219.1</v>
      </c>
      <c r="G148">
        <v>17</v>
      </c>
      <c r="H148">
        <v>11.5</v>
      </c>
      <c r="I148">
        <v>9</v>
      </c>
      <c r="J148">
        <v>30</v>
      </c>
      <c r="K148">
        <v>0.79999999999998295</v>
      </c>
      <c r="L148">
        <v>0.79999999999998295</v>
      </c>
      <c r="M148">
        <v>50.799999999999983</v>
      </c>
    </row>
    <row r="149" spans="1:13" x14ac:dyDescent="0.25">
      <c r="A149" t="s">
        <v>1179</v>
      </c>
      <c r="B149" t="s">
        <v>147</v>
      </c>
      <c r="C149" t="s">
        <v>1</v>
      </c>
      <c r="D149" t="s">
        <v>66</v>
      </c>
      <c r="E149">
        <v>11.9</v>
      </c>
      <c r="F149">
        <v>203</v>
      </c>
      <c r="G149">
        <v>17</v>
      </c>
      <c r="H149">
        <v>18.5</v>
      </c>
      <c r="I149">
        <v>14</v>
      </c>
      <c r="J149">
        <v>49</v>
      </c>
      <c r="K149">
        <v>-15.300000000000011</v>
      </c>
      <c r="L149">
        <v>14</v>
      </c>
      <c r="M149">
        <v>34.699999999999989</v>
      </c>
    </row>
    <row r="150" spans="1:13" x14ac:dyDescent="0.25">
      <c r="A150" t="s">
        <v>1183</v>
      </c>
      <c r="B150" t="s">
        <v>144</v>
      </c>
      <c r="C150" t="s">
        <v>1</v>
      </c>
      <c r="D150" t="s">
        <v>57</v>
      </c>
      <c r="E150">
        <v>12.6</v>
      </c>
      <c r="F150">
        <v>214.6</v>
      </c>
      <c r="G150">
        <v>17</v>
      </c>
      <c r="H150">
        <v>14.5</v>
      </c>
      <c r="I150">
        <v>11</v>
      </c>
      <c r="J150">
        <v>5</v>
      </c>
      <c r="K150">
        <v>-3.7000000000000171</v>
      </c>
      <c r="L150">
        <v>3.9000000000000057</v>
      </c>
      <c r="M150">
        <v>46.299999999999983</v>
      </c>
    </row>
    <row r="151" spans="1:13" x14ac:dyDescent="0.25">
      <c r="A151" t="s">
        <v>1180</v>
      </c>
      <c r="B151" t="s">
        <v>150</v>
      </c>
      <c r="C151" t="s">
        <v>1</v>
      </c>
      <c r="D151" t="s">
        <v>28</v>
      </c>
      <c r="E151">
        <v>11</v>
      </c>
      <c r="F151">
        <v>187.6</v>
      </c>
      <c r="G151">
        <v>17</v>
      </c>
      <c r="H151">
        <v>23.5</v>
      </c>
      <c r="I151">
        <v>16</v>
      </c>
      <c r="J151">
        <v>18</v>
      </c>
      <c r="K151">
        <v>-30.700000000000017</v>
      </c>
      <c r="L151">
        <v>4.4000000000000057</v>
      </c>
      <c r="M151">
        <v>19.299999999999983</v>
      </c>
    </row>
    <row r="152" spans="1:13" x14ac:dyDescent="0.25">
      <c r="A152" t="s">
        <v>1181</v>
      </c>
      <c r="B152" t="s">
        <v>182</v>
      </c>
      <c r="C152" t="s">
        <v>1</v>
      </c>
      <c r="D152" t="s">
        <v>26</v>
      </c>
      <c r="E152">
        <v>4.8</v>
      </c>
      <c r="F152">
        <v>80.900000000000006</v>
      </c>
      <c r="G152">
        <v>17</v>
      </c>
      <c r="H152">
        <v>62.5</v>
      </c>
      <c r="I152">
        <v>47</v>
      </c>
      <c r="J152">
        <v>2</v>
      </c>
      <c r="K152">
        <v>-137.4</v>
      </c>
      <c r="L152">
        <v>0.20000000000000284</v>
      </c>
      <c r="M152">
        <v>-87.4</v>
      </c>
    </row>
    <row r="153" spans="1:13" x14ac:dyDescent="0.25">
      <c r="A153" t="s">
        <v>1184</v>
      </c>
      <c r="B153" t="s">
        <v>153</v>
      </c>
      <c r="C153" t="s">
        <v>1</v>
      </c>
      <c r="D153" t="s">
        <v>50</v>
      </c>
      <c r="E153">
        <v>13.6</v>
      </c>
      <c r="F153">
        <v>177.2</v>
      </c>
      <c r="G153">
        <v>13</v>
      </c>
      <c r="H153">
        <v>10</v>
      </c>
      <c r="I153">
        <v>19</v>
      </c>
      <c r="J153">
        <v>37</v>
      </c>
      <c r="K153">
        <v>-41.100000000000023</v>
      </c>
      <c r="L153">
        <v>8.8999999999999773</v>
      </c>
      <c r="M153">
        <v>8.8999999999999773</v>
      </c>
    </row>
    <row r="154" spans="1:13" x14ac:dyDescent="0.25">
      <c r="A154" t="s">
        <v>1182</v>
      </c>
      <c r="B154" t="s">
        <v>149</v>
      </c>
      <c r="C154" t="s">
        <v>1</v>
      </c>
      <c r="D154" t="s">
        <v>22</v>
      </c>
      <c r="E154">
        <v>12.6</v>
      </c>
      <c r="F154">
        <v>189</v>
      </c>
      <c r="G154">
        <v>15</v>
      </c>
      <c r="H154">
        <v>14.5</v>
      </c>
      <c r="I154">
        <v>15</v>
      </c>
      <c r="J154">
        <v>1</v>
      </c>
      <c r="K154">
        <v>-29.300000000000011</v>
      </c>
      <c r="L154">
        <v>1.4000000000000057</v>
      </c>
      <c r="M154">
        <v>20.699999999999989</v>
      </c>
    </row>
    <row r="155" spans="1:13" x14ac:dyDescent="0.25">
      <c r="A155" t="s">
        <v>1185</v>
      </c>
      <c r="B155" t="s">
        <v>160</v>
      </c>
      <c r="C155" t="s">
        <v>1</v>
      </c>
      <c r="D155" t="s">
        <v>53</v>
      </c>
      <c r="E155">
        <v>11.6</v>
      </c>
      <c r="F155">
        <v>151.4</v>
      </c>
      <c r="G155">
        <v>13</v>
      </c>
      <c r="H155">
        <v>21</v>
      </c>
      <c r="I155">
        <v>26.5</v>
      </c>
      <c r="J155">
        <v>8</v>
      </c>
      <c r="K155">
        <v>-66.900000000000006</v>
      </c>
      <c r="L155">
        <v>0</v>
      </c>
      <c r="M155">
        <v>-16.900000000000006</v>
      </c>
    </row>
    <row r="156" spans="1:13" x14ac:dyDescent="0.25">
      <c r="A156" t="s">
        <v>1188</v>
      </c>
      <c r="B156" t="s">
        <v>175</v>
      </c>
      <c r="C156" t="s">
        <v>1</v>
      </c>
      <c r="D156" t="s">
        <v>38</v>
      </c>
      <c r="E156">
        <v>15.1</v>
      </c>
      <c r="F156">
        <v>105.6</v>
      </c>
      <c r="G156">
        <v>7</v>
      </c>
      <c r="H156">
        <v>7</v>
      </c>
      <c r="I156">
        <v>40</v>
      </c>
      <c r="J156">
        <v>17</v>
      </c>
      <c r="K156">
        <v>-112.70000000000002</v>
      </c>
      <c r="L156">
        <v>9.9999999999994316E-2</v>
      </c>
      <c r="M156">
        <v>-62.700000000000017</v>
      </c>
    </row>
    <row r="157" spans="1:13" x14ac:dyDescent="0.25">
      <c r="A157" t="s">
        <v>1192</v>
      </c>
      <c r="B157" t="s">
        <v>171</v>
      </c>
      <c r="C157" t="s">
        <v>1</v>
      </c>
      <c r="D157" t="s">
        <v>68</v>
      </c>
      <c r="E157">
        <v>6.7</v>
      </c>
      <c r="F157">
        <v>114.1</v>
      </c>
      <c r="G157">
        <v>17</v>
      </c>
      <c r="H157">
        <v>52</v>
      </c>
      <c r="I157">
        <v>37</v>
      </c>
      <c r="J157" t="e">
        <v>#N/A</v>
      </c>
      <c r="K157">
        <v>-104.20000000000002</v>
      </c>
      <c r="L157">
        <v>0.79999999999999716</v>
      </c>
      <c r="M157">
        <v>-54.200000000000017</v>
      </c>
    </row>
    <row r="158" spans="1:13" x14ac:dyDescent="0.25">
      <c r="A158" t="s">
        <v>1187</v>
      </c>
      <c r="B158" t="s">
        <v>146</v>
      </c>
      <c r="C158" t="s">
        <v>1</v>
      </c>
      <c r="D158" t="s">
        <v>55</v>
      </c>
      <c r="E158">
        <v>12.2</v>
      </c>
      <c r="F158">
        <v>206.7</v>
      </c>
      <c r="G158">
        <v>16</v>
      </c>
      <c r="H158">
        <v>16.5</v>
      </c>
      <c r="I158">
        <v>13</v>
      </c>
      <c r="J158">
        <v>5</v>
      </c>
      <c r="K158">
        <v>-11.600000000000023</v>
      </c>
      <c r="L158">
        <v>3.6999999999999886</v>
      </c>
      <c r="M158">
        <v>38.399999999999977</v>
      </c>
    </row>
    <row r="159" spans="1:13" x14ac:dyDescent="0.25">
      <c r="A159" t="s">
        <v>1189</v>
      </c>
      <c r="B159" t="s">
        <v>166</v>
      </c>
      <c r="C159" t="s">
        <v>1</v>
      </c>
      <c r="D159" t="s">
        <v>73</v>
      </c>
      <c r="E159">
        <v>9</v>
      </c>
      <c r="F159">
        <v>134.80000000000001</v>
      </c>
      <c r="G159">
        <v>15</v>
      </c>
      <c r="H159">
        <v>36.5</v>
      </c>
      <c r="I159">
        <v>32</v>
      </c>
      <c r="J159">
        <v>31</v>
      </c>
      <c r="K159">
        <v>-83.5</v>
      </c>
      <c r="L159">
        <v>2.4000000000000057</v>
      </c>
      <c r="M159">
        <v>-33.5</v>
      </c>
    </row>
    <row r="160" spans="1:13" x14ac:dyDescent="0.25">
      <c r="A160" t="s">
        <v>1190</v>
      </c>
      <c r="B160" t="s">
        <v>185</v>
      </c>
      <c r="C160" t="s">
        <v>1</v>
      </c>
      <c r="D160" t="s">
        <v>40</v>
      </c>
      <c r="E160">
        <v>9.6999999999999993</v>
      </c>
      <c r="F160">
        <v>77.7</v>
      </c>
      <c r="G160">
        <v>8</v>
      </c>
      <c r="H160">
        <v>29</v>
      </c>
      <c r="I160">
        <v>50</v>
      </c>
      <c r="J160">
        <v>8</v>
      </c>
      <c r="K160">
        <v>-140.60000000000002</v>
      </c>
      <c r="L160">
        <v>1.2999999999999972</v>
      </c>
      <c r="M160">
        <v>-90.600000000000009</v>
      </c>
    </row>
    <row r="161" spans="1:13" x14ac:dyDescent="0.25">
      <c r="A161" t="s">
        <v>1191</v>
      </c>
      <c r="B161" t="s">
        <v>169</v>
      </c>
      <c r="C161" t="s">
        <v>1</v>
      </c>
      <c r="D161" t="s">
        <v>13</v>
      </c>
      <c r="E161">
        <v>7.6</v>
      </c>
      <c r="F161">
        <v>128.5</v>
      </c>
      <c r="G161">
        <v>17</v>
      </c>
      <c r="H161">
        <v>47.5</v>
      </c>
      <c r="I161">
        <v>34.5</v>
      </c>
      <c r="J161">
        <v>1</v>
      </c>
      <c r="K161">
        <v>-89.800000000000011</v>
      </c>
      <c r="L161">
        <v>0</v>
      </c>
      <c r="M161">
        <v>-39.800000000000011</v>
      </c>
    </row>
    <row r="162" spans="1:13" x14ac:dyDescent="0.25">
      <c r="A162" t="s">
        <v>1193</v>
      </c>
      <c r="B162" t="s">
        <v>156</v>
      </c>
      <c r="C162" t="s">
        <v>1</v>
      </c>
      <c r="D162" t="s">
        <v>32</v>
      </c>
      <c r="E162">
        <v>10</v>
      </c>
      <c r="F162">
        <v>160.69999999999999</v>
      </c>
      <c r="G162">
        <v>15</v>
      </c>
      <c r="H162">
        <v>26.5</v>
      </c>
      <c r="I162">
        <v>22</v>
      </c>
      <c r="J162">
        <v>11</v>
      </c>
      <c r="K162">
        <v>-57.600000000000023</v>
      </c>
      <c r="L162">
        <v>1.5</v>
      </c>
      <c r="M162">
        <v>-7.6000000000000227</v>
      </c>
    </row>
    <row r="163" spans="1:13" x14ac:dyDescent="0.25">
      <c r="A163" t="s">
        <v>1196</v>
      </c>
      <c r="B163" t="s">
        <v>151</v>
      </c>
      <c r="C163" t="s">
        <v>1</v>
      </c>
      <c r="D163" t="s">
        <v>46</v>
      </c>
      <c r="E163">
        <v>12.2</v>
      </c>
      <c r="F163">
        <v>183.2</v>
      </c>
      <c r="G163">
        <v>15</v>
      </c>
      <c r="H163">
        <v>16.5</v>
      </c>
      <c r="I163">
        <v>17</v>
      </c>
      <c r="J163">
        <v>47</v>
      </c>
      <c r="K163">
        <v>-35.100000000000023</v>
      </c>
      <c r="L163">
        <v>5.8999999999999773</v>
      </c>
      <c r="M163">
        <v>14.899999999999977</v>
      </c>
    </row>
    <row r="164" spans="1:13" x14ac:dyDescent="0.25">
      <c r="A164" t="s">
        <v>1194</v>
      </c>
      <c r="B164" t="s">
        <v>217</v>
      </c>
      <c r="C164" t="s">
        <v>1</v>
      </c>
      <c r="D164" t="s">
        <v>44</v>
      </c>
      <c r="E164">
        <v>8.5</v>
      </c>
      <c r="F164">
        <v>34</v>
      </c>
      <c r="G164">
        <v>4</v>
      </c>
      <c r="H164">
        <v>42</v>
      </c>
      <c r="I164">
        <v>71</v>
      </c>
      <c r="J164">
        <v>36</v>
      </c>
      <c r="K164">
        <v>-184.3</v>
      </c>
      <c r="L164">
        <v>2.1999999999999993</v>
      </c>
      <c r="M164">
        <v>-134.30000000000001</v>
      </c>
    </row>
    <row r="165" spans="1:13" x14ac:dyDescent="0.25">
      <c r="A165" t="s">
        <v>1195</v>
      </c>
      <c r="B165" t="s">
        <v>177</v>
      </c>
      <c r="C165" t="s">
        <v>1</v>
      </c>
      <c r="D165" t="s">
        <v>16</v>
      </c>
      <c r="E165">
        <v>5.7</v>
      </c>
      <c r="F165">
        <v>97</v>
      </c>
      <c r="G165">
        <v>17</v>
      </c>
      <c r="H165">
        <v>57</v>
      </c>
      <c r="I165">
        <v>42</v>
      </c>
      <c r="J165">
        <v>2</v>
      </c>
      <c r="K165">
        <v>-121.30000000000001</v>
      </c>
      <c r="L165">
        <v>1.4000000000000057</v>
      </c>
      <c r="M165">
        <v>-71.300000000000011</v>
      </c>
    </row>
    <row r="166" spans="1:13" x14ac:dyDescent="0.25">
      <c r="A166" t="s">
        <v>1200</v>
      </c>
      <c r="B166" t="s">
        <v>155</v>
      </c>
      <c r="C166" t="s">
        <v>1</v>
      </c>
      <c r="D166" t="s">
        <v>18</v>
      </c>
      <c r="E166">
        <v>11.9</v>
      </c>
      <c r="F166">
        <v>167.1</v>
      </c>
      <c r="G166">
        <v>14</v>
      </c>
      <c r="H166">
        <v>18.5</v>
      </c>
      <c r="I166">
        <v>21</v>
      </c>
      <c r="J166">
        <v>52</v>
      </c>
      <c r="K166">
        <v>-51.200000000000017</v>
      </c>
      <c r="L166">
        <v>6.4000000000000057</v>
      </c>
      <c r="M166">
        <v>-1.2000000000000171</v>
      </c>
    </row>
    <row r="167" spans="1:13" x14ac:dyDescent="0.25">
      <c r="A167" t="s">
        <v>1197</v>
      </c>
      <c r="B167" t="s">
        <v>158</v>
      </c>
      <c r="C167" t="s">
        <v>1</v>
      </c>
      <c r="D167" t="s">
        <v>111</v>
      </c>
      <c r="E167">
        <v>9</v>
      </c>
      <c r="F167">
        <v>153.6</v>
      </c>
      <c r="G167">
        <v>17</v>
      </c>
      <c r="H167">
        <v>36.5</v>
      </c>
      <c r="I167">
        <v>24</v>
      </c>
      <c r="J167">
        <v>2</v>
      </c>
      <c r="K167">
        <v>-64.700000000000017</v>
      </c>
      <c r="L167">
        <v>0.79999999999998295</v>
      </c>
      <c r="M167">
        <v>-14.700000000000017</v>
      </c>
    </row>
    <row r="168" spans="1:13" x14ac:dyDescent="0.25">
      <c r="A168" t="s">
        <v>1199</v>
      </c>
      <c r="B168" t="s">
        <v>172</v>
      </c>
      <c r="C168" t="s">
        <v>1</v>
      </c>
      <c r="D168" t="s">
        <v>24</v>
      </c>
      <c r="E168">
        <v>8.6999999999999993</v>
      </c>
      <c r="F168">
        <v>113.3</v>
      </c>
      <c r="G168">
        <v>13</v>
      </c>
      <c r="H168">
        <v>41</v>
      </c>
      <c r="I168">
        <v>38</v>
      </c>
      <c r="J168" t="e">
        <v>#N/A</v>
      </c>
      <c r="K168">
        <v>-105.00000000000001</v>
      </c>
      <c r="L168">
        <v>5.0999999999999943</v>
      </c>
      <c r="M168">
        <v>-55.000000000000014</v>
      </c>
    </row>
    <row r="169" spans="1:13" x14ac:dyDescent="0.25">
      <c r="A169" t="s">
        <v>1201</v>
      </c>
      <c r="B169" t="s">
        <v>143</v>
      </c>
      <c r="C169" t="s">
        <v>1</v>
      </c>
      <c r="D169" t="s">
        <v>38</v>
      </c>
      <c r="E169">
        <v>12.8</v>
      </c>
      <c r="F169">
        <v>218.3</v>
      </c>
      <c r="G169">
        <v>16</v>
      </c>
      <c r="H169">
        <v>13</v>
      </c>
      <c r="I169">
        <v>10</v>
      </c>
      <c r="J169">
        <v>58</v>
      </c>
      <c r="K169">
        <v>0</v>
      </c>
      <c r="L169">
        <v>3.7000000000000171</v>
      </c>
      <c r="M169">
        <v>50</v>
      </c>
    </row>
    <row r="170" spans="1:13" x14ac:dyDescent="0.25">
      <c r="A170" t="s">
        <v>1203</v>
      </c>
      <c r="B170" t="s">
        <v>164</v>
      </c>
      <c r="C170" t="s">
        <v>1</v>
      </c>
      <c r="D170" t="s">
        <v>59</v>
      </c>
      <c r="E170">
        <v>9.5</v>
      </c>
      <c r="F170">
        <v>142.9</v>
      </c>
      <c r="G170">
        <v>15</v>
      </c>
      <c r="H170">
        <v>31.5</v>
      </c>
      <c r="I170">
        <v>30</v>
      </c>
      <c r="J170">
        <v>8</v>
      </c>
      <c r="K170">
        <v>-75.400000000000006</v>
      </c>
      <c r="L170">
        <v>2.2000000000000171</v>
      </c>
      <c r="M170">
        <v>-25.400000000000006</v>
      </c>
    </row>
    <row r="171" spans="1:13" x14ac:dyDescent="0.25">
      <c r="A171" t="s">
        <v>1198</v>
      </c>
      <c r="B171" t="s">
        <v>174</v>
      </c>
      <c r="C171" t="s">
        <v>1</v>
      </c>
      <c r="D171" t="s">
        <v>59</v>
      </c>
      <c r="E171">
        <v>9</v>
      </c>
      <c r="F171">
        <v>108.2</v>
      </c>
      <c r="G171">
        <v>12</v>
      </c>
      <c r="H171">
        <v>36.5</v>
      </c>
      <c r="I171">
        <v>39</v>
      </c>
      <c r="J171" t="e">
        <v>#N/A</v>
      </c>
      <c r="K171">
        <v>-110.10000000000001</v>
      </c>
      <c r="L171">
        <v>2.6000000000000085</v>
      </c>
      <c r="M171">
        <v>-60.100000000000009</v>
      </c>
    </row>
    <row r="172" spans="1:13" x14ac:dyDescent="0.25">
      <c r="A172" t="s">
        <v>1202</v>
      </c>
      <c r="B172" t="s">
        <v>170</v>
      </c>
      <c r="C172" t="s">
        <v>1</v>
      </c>
      <c r="D172" t="s">
        <v>44</v>
      </c>
      <c r="E172">
        <v>7.7</v>
      </c>
      <c r="F172">
        <v>123.1</v>
      </c>
      <c r="G172">
        <v>15</v>
      </c>
      <c r="H172">
        <v>46</v>
      </c>
      <c r="I172">
        <v>36</v>
      </c>
      <c r="J172" t="e">
        <v>#N/A</v>
      </c>
      <c r="K172">
        <v>-95.200000000000017</v>
      </c>
      <c r="L172">
        <v>9</v>
      </c>
      <c r="M172">
        <v>-45.200000000000017</v>
      </c>
    </row>
    <row r="173" spans="1:13" x14ac:dyDescent="0.25">
      <c r="A173" t="s">
        <v>1206</v>
      </c>
      <c r="B173" t="s">
        <v>162</v>
      </c>
      <c r="C173" t="s">
        <v>1</v>
      </c>
      <c r="D173" t="s">
        <v>42</v>
      </c>
      <c r="E173">
        <v>9.1999999999999993</v>
      </c>
      <c r="F173">
        <v>147.5</v>
      </c>
      <c r="G173">
        <v>16</v>
      </c>
      <c r="H173">
        <v>34</v>
      </c>
      <c r="I173">
        <v>28</v>
      </c>
      <c r="J173" t="e">
        <v>#N/A</v>
      </c>
      <c r="K173">
        <v>-70.800000000000011</v>
      </c>
      <c r="L173">
        <v>3.3000000000000114</v>
      </c>
      <c r="M173">
        <v>-20.800000000000011</v>
      </c>
    </row>
    <row r="174" spans="1:13" x14ac:dyDescent="0.25">
      <c r="A174" t="s">
        <v>1205</v>
      </c>
      <c r="B174" t="s">
        <v>141</v>
      </c>
      <c r="C174" t="s">
        <v>1</v>
      </c>
      <c r="D174" t="s">
        <v>46</v>
      </c>
      <c r="E174">
        <v>12.9</v>
      </c>
      <c r="F174">
        <v>219.9</v>
      </c>
      <c r="G174">
        <v>16</v>
      </c>
      <c r="H174">
        <v>11.5</v>
      </c>
      <c r="I174">
        <v>8</v>
      </c>
      <c r="J174">
        <v>1</v>
      </c>
      <c r="K174">
        <v>1.5999999999999943</v>
      </c>
      <c r="L174">
        <v>0.80000000000001137</v>
      </c>
      <c r="M174">
        <v>51.599999999999994</v>
      </c>
    </row>
    <row r="175" spans="1:13" x14ac:dyDescent="0.25">
      <c r="A175" t="s">
        <v>1204</v>
      </c>
      <c r="B175" t="s">
        <v>200</v>
      </c>
      <c r="C175" t="s">
        <v>1</v>
      </c>
      <c r="D175" t="s">
        <v>18</v>
      </c>
      <c r="E175">
        <v>10</v>
      </c>
      <c r="F175">
        <v>50.2</v>
      </c>
      <c r="G175">
        <v>5</v>
      </c>
      <c r="H175">
        <v>26.5</v>
      </c>
      <c r="I175">
        <v>60</v>
      </c>
      <c r="J175">
        <v>1</v>
      </c>
      <c r="K175">
        <v>-168.10000000000002</v>
      </c>
      <c r="L175">
        <v>0.40000000000000568</v>
      </c>
      <c r="M175">
        <v>-118.10000000000001</v>
      </c>
    </row>
    <row r="176" spans="1:13" x14ac:dyDescent="0.25">
      <c r="A176" t="s">
        <v>1209</v>
      </c>
      <c r="B176" t="s">
        <v>159</v>
      </c>
      <c r="C176" t="s">
        <v>1</v>
      </c>
      <c r="D176" t="s">
        <v>42</v>
      </c>
      <c r="E176">
        <v>9.6</v>
      </c>
      <c r="F176">
        <v>152.80000000000001</v>
      </c>
      <c r="G176">
        <v>16</v>
      </c>
      <c r="H176">
        <v>30</v>
      </c>
      <c r="I176">
        <v>25</v>
      </c>
      <c r="J176" t="e">
        <v>#N/A</v>
      </c>
      <c r="K176">
        <v>-65.5</v>
      </c>
      <c r="L176">
        <v>1.4000000000000057</v>
      </c>
      <c r="M176">
        <v>-15.5</v>
      </c>
    </row>
    <row r="177" spans="1:13" x14ac:dyDescent="0.25">
      <c r="A177" t="s">
        <v>1207</v>
      </c>
      <c r="B177" t="s">
        <v>207</v>
      </c>
      <c r="C177" t="s">
        <v>1</v>
      </c>
      <c r="D177" t="s">
        <v>75</v>
      </c>
      <c r="E177">
        <v>8.4</v>
      </c>
      <c r="F177">
        <v>42.1</v>
      </c>
      <c r="G177">
        <v>5</v>
      </c>
      <c r="H177">
        <v>43</v>
      </c>
      <c r="I177">
        <v>64</v>
      </c>
      <c r="J177">
        <v>5</v>
      </c>
      <c r="K177">
        <v>-176.20000000000002</v>
      </c>
      <c r="L177">
        <v>0.5</v>
      </c>
      <c r="M177">
        <v>-126.20000000000002</v>
      </c>
    </row>
    <row r="178" spans="1:13" x14ac:dyDescent="0.25">
      <c r="A178" t="s">
        <v>1208</v>
      </c>
      <c r="B178" t="s">
        <v>161</v>
      </c>
      <c r="C178" t="s">
        <v>1</v>
      </c>
      <c r="D178" t="s">
        <v>70</v>
      </c>
      <c r="E178">
        <v>9.5</v>
      </c>
      <c r="F178">
        <v>151.4</v>
      </c>
      <c r="G178">
        <v>16</v>
      </c>
      <c r="H178">
        <v>31.5</v>
      </c>
      <c r="I178">
        <v>26.5</v>
      </c>
      <c r="J178" t="e">
        <v>#N/A</v>
      </c>
      <c r="K178">
        <v>-66.900000000000006</v>
      </c>
      <c r="L178">
        <v>3.9000000000000057</v>
      </c>
      <c r="M178">
        <v>-16.900000000000006</v>
      </c>
    </row>
    <row r="179" spans="1:13" x14ac:dyDescent="0.25">
      <c r="A179" t="s">
        <v>1219</v>
      </c>
      <c r="B179" t="s">
        <v>154</v>
      </c>
      <c r="C179" t="s">
        <v>1</v>
      </c>
      <c r="D179" t="s">
        <v>13</v>
      </c>
      <c r="E179">
        <v>9.9</v>
      </c>
      <c r="F179">
        <v>168.3</v>
      </c>
      <c r="G179">
        <v>17</v>
      </c>
      <c r="H179">
        <v>28</v>
      </c>
      <c r="I179">
        <v>20</v>
      </c>
      <c r="J179" t="e">
        <v>#N/A</v>
      </c>
      <c r="K179">
        <v>-50</v>
      </c>
      <c r="L179">
        <v>1.2000000000000171</v>
      </c>
      <c r="M179">
        <v>0</v>
      </c>
    </row>
    <row r="180" spans="1:13" x14ac:dyDescent="0.25">
      <c r="A180" t="s">
        <v>1211</v>
      </c>
      <c r="B180" t="s">
        <v>152</v>
      </c>
      <c r="C180" t="s">
        <v>1</v>
      </c>
      <c r="D180" t="s">
        <v>57</v>
      </c>
      <c r="E180">
        <v>11.8</v>
      </c>
      <c r="F180">
        <v>177.3</v>
      </c>
      <c r="G180">
        <v>14</v>
      </c>
      <c r="H180">
        <v>20</v>
      </c>
      <c r="I180">
        <v>18</v>
      </c>
      <c r="J180">
        <v>20</v>
      </c>
      <c r="K180">
        <v>-41</v>
      </c>
      <c r="L180">
        <v>0.10000000000002274</v>
      </c>
      <c r="M180">
        <v>9</v>
      </c>
    </row>
    <row r="181" spans="1:13" x14ac:dyDescent="0.25">
      <c r="A181" t="s">
        <v>1215</v>
      </c>
      <c r="B181" t="s">
        <v>157</v>
      </c>
      <c r="C181" t="s">
        <v>1</v>
      </c>
      <c r="D181" t="s">
        <v>53</v>
      </c>
      <c r="E181">
        <v>9.4</v>
      </c>
      <c r="F181">
        <v>159.19999999999999</v>
      </c>
      <c r="G181">
        <v>16</v>
      </c>
      <c r="H181">
        <v>33</v>
      </c>
      <c r="I181">
        <v>23</v>
      </c>
      <c r="J181">
        <v>2</v>
      </c>
      <c r="K181">
        <v>-59.100000000000023</v>
      </c>
      <c r="L181">
        <v>5.5999999999999943</v>
      </c>
      <c r="M181">
        <v>-9.1000000000000227</v>
      </c>
    </row>
    <row r="182" spans="1:13" x14ac:dyDescent="0.25">
      <c r="A182" t="s">
        <v>1213</v>
      </c>
      <c r="B182" t="s">
        <v>181</v>
      </c>
      <c r="C182" t="s">
        <v>1</v>
      </c>
      <c r="D182" t="s">
        <v>16</v>
      </c>
      <c r="E182">
        <v>7.5</v>
      </c>
      <c r="F182">
        <v>82.4</v>
      </c>
      <c r="G182">
        <v>10</v>
      </c>
      <c r="H182">
        <v>50</v>
      </c>
      <c r="I182">
        <v>46</v>
      </c>
      <c r="J182">
        <v>2</v>
      </c>
      <c r="K182">
        <v>-135.9</v>
      </c>
      <c r="L182">
        <v>1.5</v>
      </c>
      <c r="M182">
        <v>-85.9</v>
      </c>
    </row>
    <row r="183" spans="1:13" x14ac:dyDescent="0.25">
      <c r="A183" t="s">
        <v>1217</v>
      </c>
      <c r="B183" t="s">
        <v>184</v>
      </c>
      <c r="C183" t="s">
        <v>1</v>
      </c>
      <c r="D183" t="s">
        <v>66</v>
      </c>
      <c r="E183">
        <v>5</v>
      </c>
      <c r="F183">
        <v>79.3</v>
      </c>
      <c r="G183">
        <v>16</v>
      </c>
      <c r="H183">
        <v>61</v>
      </c>
      <c r="I183">
        <v>49</v>
      </c>
      <c r="J183" t="e">
        <v>#N/A</v>
      </c>
      <c r="K183">
        <v>-139</v>
      </c>
      <c r="L183">
        <v>1.5999999999999943</v>
      </c>
      <c r="M183">
        <v>-89.000000000000014</v>
      </c>
    </row>
    <row r="184" spans="1:13" x14ac:dyDescent="0.25">
      <c r="A184" t="s">
        <v>1214</v>
      </c>
      <c r="B184" t="s">
        <v>183</v>
      </c>
      <c r="C184" t="s">
        <v>1</v>
      </c>
      <c r="D184" t="s">
        <v>55</v>
      </c>
      <c r="E184">
        <v>5.8</v>
      </c>
      <c r="F184">
        <v>80.7</v>
      </c>
      <c r="G184">
        <v>14</v>
      </c>
      <c r="H184">
        <v>55.5</v>
      </c>
      <c r="I184">
        <v>48</v>
      </c>
      <c r="J184" t="e">
        <v>#N/A</v>
      </c>
      <c r="K184">
        <v>-137.60000000000002</v>
      </c>
      <c r="L184">
        <v>1.4000000000000057</v>
      </c>
      <c r="M184">
        <v>-87.600000000000009</v>
      </c>
    </row>
    <row r="185" spans="1:13" x14ac:dyDescent="0.25">
      <c r="A185" t="s">
        <v>1218</v>
      </c>
      <c r="B185" t="s">
        <v>187</v>
      </c>
      <c r="C185" t="s">
        <v>1</v>
      </c>
      <c r="D185" t="s">
        <v>18</v>
      </c>
      <c r="E185">
        <v>4.5</v>
      </c>
      <c r="F185">
        <v>76.400000000000006</v>
      </c>
      <c r="G185">
        <v>17</v>
      </c>
      <c r="H185">
        <v>64.5</v>
      </c>
      <c r="I185">
        <v>51</v>
      </c>
      <c r="J185" t="e">
        <v>#N/A</v>
      </c>
      <c r="K185">
        <v>-141.9</v>
      </c>
      <c r="L185">
        <v>1.8000000000000114</v>
      </c>
      <c r="M185">
        <v>-91.9</v>
      </c>
    </row>
    <row r="186" spans="1:13" x14ac:dyDescent="0.25">
      <c r="A186" t="s">
        <v>1212</v>
      </c>
      <c r="B186" t="s">
        <v>168</v>
      </c>
      <c r="C186" t="s">
        <v>1</v>
      </c>
      <c r="D186" t="s">
        <v>24</v>
      </c>
      <c r="E186">
        <v>8</v>
      </c>
      <c r="F186">
        <v>128.5</v>
      </c>
      <c r="G186">
        <v>15</v>
      </c>
      <c r="H186">
        <v>44.5</v>
      </c>
      <c r="I186">
        <v>34.5</v>
      </c>
      <c r="J186" t="e">
        <v>#N/A</v>
      </c>
      <c r="K186">
        <v>-89.800000000000011</v>
      </c>
      <c r="L186">
        <v>5.4000000000000057</v>
      </c>
      <c r="M186">
        <v>-39.800000000000011</v>
      </c>
    </row>
    <row r="187" spans="1:13" x14ac:dyDescent="0.25">
      <c r="A187" t="s">
        <v>1220</v>
      </c>
      <c r="B187" t="s">
        <v>195</v>
      </c>
      <c r="C187" t="s">
        <v>1</v>
      </c>
      <c r="D187" t="s">
        <v>40</v>
      </c>
      <c r="E187">
        <v>6.6</v>
      </c>
      <c r="F187">
        <v>59.3</v>
      </c>
      <c r="G187">
        <v>9</v>
      </c>
      <c r="H187">
        <v>53.5</v>
      </c>
      <c r="I187">
        <v>56</v>
      </c>
      <c r="J187" t="e">
        <v>#N/A</v>
      </c>
      <c r="K187">
        <v>-159</v>
      </c>
      <c r="L187">
        <v>0.29999999999999716</v>
      </c>
      <c r="M187">
        <v>-109.00000000000001</v>
      </c>
    </row>
    <row r="188" spans="1:13" x14ac:dyDescent="0.25">
      <c r="A188" t="s">
        <v>1223</v>
      </c>
      <c r="B188" t="s">
        <v>192</v>
      </c>
      <c r="C188" t="s">
        <v>1</v>
      </c>
      <c r="D188" t="s">
        <v>68</v>
      </c>
      <c r="E188">
        <v>5.0999999999999996</v>
      </c>
      <c r="F188">
        <v>66.2</v>
      </c>
      <c r="G188">
        <v>12</v>
      </c>
      <c r="H188">
        <v>59.5</v>
      </c>
      <c r="I188">
        <v>54</v>
      </c>
      <c r="J188">
        <v>3</v>
      </c>
      <c r="K188">
        <v>-152.10000000000002</v>
      </c>
      <c r="L188">
        <v>6.2000000000000028</v>
      </c>
      <c r="M188">
        <v>-102.10000000000001</v>
      </c>
    </row>
    <row r="189" spans="1:13" x14ac:dyDescent="0.25">
      <c r="A189" t="s">
        <v>1224</v>
      </c>
      <c r="B189" t="s">
        <v>163</v>
      </c>
      <c r="C189" t="s">
        <v>1</v>
      </c>
      <c r="D189" t="s">
        <v>70</v>
      </c>
      <c r="E189">
        <v>11.1</v>
      </c>
      <c r="F189">
        <v>144.19999999999999</v>
      </c>
      <c r="G189">
        <v>13</v>
      </c>
      <c r="H189">
        <v>22</v>
      </c>
      <c r="I189">
        <v>29</v>
      </c>
      <c r="J189">
        <v>2</v>
      </c>
      <c r="K189">
        <v>-74.100000000000023</v>
      </c>
      <c r="L189">
        <v>1.2999999999999829</v>
      </c>
      <c r="M189">
        <v>-24.100000000000023</v>
      </c>
    </row>
    <row r="190" spans="1:13" x14ac:dyDescent="0.25">
      <c r="A190" t="s">
        <v>1225</v>
      </c>
      <c r="B190" t="s">
        <v>197</v>
      </c>
      <c r="C190" t="s">
        <v>1</v>
      </c>
      <c r="D190" t="s">
        <v>34</v>
      </c>
      <c r="E190">
        <v>4.8</v>
      </c>
      <c r="F190">
        <v>57.8</v>
      </c>
      <c r="G190">
        <v>12</v>
      </c>
      <c r="H190">
        <v>62.5</v>
      </c>
      <c r="I190">
        <v>58</v>
      </c>
      <c r="J190" t="e">
        <v>#N/A</v>
      </c>
      <c r="K190">
        <v>-160.5</v>
      </c>
      <c r="L190">
        <v>5.2999999999999972</v>
      </c>
      <c r="M190">
        <v>-110.50000000000001</v>
      </c>
    </row>
    <row r="191" spans="1:13" x14ac:dyDescent="0.25">
      <c r="A191" t="s">
        <v>1226</v>
      </c>
      <c r="B191" t="s">
        <v>179</v>
      </c>
      <c r="C191" t="s">
        <v>1</v>
      </c>
      <c r="D191" t="s">
        <v>13</v>
      </c>
      <c r="E191">
        <v>9</v>
      </c>
      <c r="F191">
        <v>89.8</v>
      </c>
      <c r="G191">
        <v>10</v>
      </c>
      <c r="H191">
        <v>36.5</v>
      </c>
      <c r="I191">
        <v>44</v>
      </c>
      <c r="J191">
        <v>11</v>
      </c>
      <c r="K191">
        <v>-128.5</v>
      </c>
      <c r="L191">
        <v>6.7000000000000028</v>
      </c>
      <c r="M191">
        <v>-78.500000000000014</v>
      </c>
    </row>
    <row r="192" spans="1:13" x14ac:dyDescent="0.25">
      <c r="A192" t="s">
        <v>1230</v>
      </c>
      <c r="B192" t="s">
        <v>224</v>
      </c>
      <c r="C192" t="s">
        <v>1</v>
      </c>
      <c r="D192" t="s">
        <v>73</v>
      </c>
      <c r="E192">
        <v>3.3</v>
      </c>
      <c r="F192">
        <v>26</v>
      </c>
      <c r="G192">
        <v>8</v>
      </c>
      <c r="H192">
        <v>74</v>
      </c>
      <c r="I192">
        <v>78</v>
      </c>
      <c r="J192" t="e">
        <v>#N/A</v>
      </c>
      <c r="K192">
        <v>-192.3</v>
      </c>
      <c r="L192">
        <v>0.5</v>
      </c>
      <c r="M192">
        <v>-142.30000000000001</v>
      </c>
    </row>
    <row r="193" spans="1:13" x14ac:dyDescent="0.25">
      <c r="A193" t="s">
        <v>1228</v>
      </c>
      <c r="B193" t="s">
        <v>279</v>
      </c>
      <c r="C193" t="s">
        <v>1</v>
      </c>
      <c r="D193" t="s">
        <v>26</v>
      </c>
      <c r="E193">
        <v>1</v>
      </c>
      <c r="F193">
        <v>2</v>
      </c>
      <c r="G193">
        <v>2</v>
      </c>
      <c r="H193">
        <v>112</v>
      </c>
      <c r="I193">
        <v>120</v>
      </c>
      <c r="J193" t="e">
        <v>#N/A</v>
      </c>
      <c r="K193">
        <v>-216.3</v>
      </c>
      <c r="L193">
        <v>0.10000000000000009</v>
      </c>
      <c r="M193">
        <v>-166.3</v>
      </c>
    </row>
    <row r="194" spans="1:13" x14ac:dyDescent="0.25">
      <c r="A194" t="s">
        <v>1229</v>
      </c>
      <c r="B194" t="s">
        <v>286</v>
      </c>
      <c r="C194" t="s">
        <v>1</v>
      </c>
      <c r="D194" t="s">
        <v>78</v>
      </c>
      <c r="E194">
        <v>0.1</v>
      </c>
      <c r="F194">
        <v>1.2</v>
      </c>
      <c r="G194">
        <v>13</v>
      </c>
      <c r="H194">
        <v>127</v>
      </c>
      <c r="I194">
        <v>124.5</v>
      </c>
      <c r="J194" t="e">
        <v>#N/A</v>
      </c>
      <c r="K194">
        <v>-217.10000000000002</v>
      </c>
      <c r="L194">
        <v>0</v>
      </c>
      <c r="M194">
        <v>-167.10000000000002</v>
      </c>
    </row>
    <row r="195" spans="1:13" x14ac:dyDescent="0.25">
      <c r="A195" t="s">
        <v>1234</v>
      </c>
      <c r="B195" t="s">
        <v>239</v>
      </c>
      <c r="C195" t="s">
        <v>1</v>
      </c>
      <c r="D195" t="s">
        <v>50</v>
      </c>
      <c r="E195">
        <v>1.5</v>
      </c>
      <c r="F195">
        <v>16.100000000000001</v>
      </c>
      <c r="G195">
        <v>11</v>
      </c>
      <c r="H195">
        <v>104.5</v>
      </c>
      <c r="I195">
        <v>87.5</v>
      </c>
      <c r="J195" t="e">
        <v>#N/A</v>
      </c>
      <c r="K195">
        <v>-202.20000000000002</v>
      </c>
      <c r="L195">
        <v>0</v>
      </c>
      <c r="M195">
        <v>-152.20000000000002</v>
      </c>
    </row>
    <row r="196" spans="1:13" x14ac:dyDescent="0.25">
      <c r="A196" t="s">
        <v>1232</v>
      </c>
      <c r="B196" t="s">
        <v>242</v>
      </c>
      <c r="C196" t="s">
        <v>1</v>
      </c>
      <c r="D196" t="s">
        <v>48</v>
      </c>
      <c r="E196">
        <v>3.1</v>
      </c>
      <c r="F196">
        <v>15.7</v>
      </c>
      <c r="G196">
        <v>5</v>
      </c>
      <c r="H196">
        <v>77</v>
      </c>
      <c r="I196">
        <v>90</v>
      </c>
      <c r="J196" t="e">
        <v>#N/A</v>
      </c>
      <c r="K196">
        <v>-202.60000000000002</v>
      </c>
      <c r="L196">
        <v>1.1999999999999993</v>
      </c>
      <c r="M196">
        <v>-152.60000000000002</v>
      </c>
    </row>
    <row r="197" spans="1:13" x14ac:dyDescent="0.25">
      <c r="A197" t="s">
        <v>1236</v>
      </c>
      <c r="B197" t="s">
        <v>165</v>
      </c>
      <c r="C197" t="s">
        <v>1</v>
      </c>
      <c r="D197" t="s">
        <v>16</v>
      </c>
      <c r="E197">
        <v>10.1</v>
      </c>
      <c r="F197">
        <v>140.69999999999999</v>
      </c>
      <c r="G197">
        <v>13</v>
      </c>
      <c r="H197">
        <v>25</v>
      </c>
      <c r="I197">
        <v>31</v>
      </c>
      <c r="J197" t="e">
        <v>#N/A</v>
      </c>
      <c r="K197">
        <v>-77.600000000000023</v>
      </c>
      <c r="L197">
        <v>5.8999999999999773</v>
      </c>
      <c r="M197">
        <v>-27.600000000000023</v>
      </c>
    </row>
    <row r="198" spans="1:13" x14ac:dyDescent="0.25">
      <c r="A198" t="s">
        <v>1237</v>
      </c>
      <c r="B198" t="s">
        <v>201</v>
      </c>
      <c r="C198" t="s">
        <v>1</v>
      </c>
      <c r="D198" t="s">
        <v>30</v>
      </c>
      <c r="E198">
        <v>2.9</v>
      </c>
      <c r="F198">
        <v>49.8</v>
      </c>
      <c r="G198">
        <v>17</v>
      </c>
      <c r="H198">
        <v>80.5</v>
      </c>
      <c r="I198">
        <v>61</v>
      </c>
      <c r="J198" t="e">
        <v>#N/A</v>
      </c>
      <c r="K198">
        <v>-168.5</v>
      </c>
      <c r="L198">
        <v>5.6999999999999957</v>
      </c>
      <c r="M198">
        <v>-118.50000000000001</v>
      </c>
    </row>
    <row r="199" spans="1:13" x14ac:dyDescent="0.25">
      <c r="A199" t="s">
        <v>1238</v>
      </c>
      <c r="B199" t="s">
        <v>263</v>
      </c>
      <c r="C199" t="s">
        <v>1</v>
      </c>
      <c r="D199" t="s">
        <v>34</v>
      </c>
      <c r="E199">
        <v>1.4</v>
      </c>
      <c r="F199">
        <v>6.9</v>
      </c>
      <c r="G199">
        <v>5</v>
      </c>
      <c r="H199">
        <v>106</v>
      </c>
      <c r="I199">
        <v>108</v>
      </c>
      <c r="J199" t="e">
        <v>#N/A</v>
      </c>
      <c r="K199">
        <v>-211.4</v>
      </c>
      <c r="L199">
        <v>0.10000000000000053</v>
      </c>
      <c r="M199">
        <v>-161.4</v>
      </c>
    </row>
    <row r="200" spans="1:13" x14ac:dyDescent="0.25">
      <c r="A200" t="s">
        <v>1239</v>
      </c>
      <c r="B200" t="s">
        <v>261</v>
      </c>
      <c r="C200" t="s">
        <v>1</v>
      </c>
      <c r="D200" t="s">
        <v>61</v>
      </c>
      <c r="E200">
        <v>0.6</v>
      </c>
      <c r="F200">
        <v>7</v>
      </c>
      <c r="G200">
        <v>11</v>
      </c>
      <c r="H200">
        <v>117.5</v>
      </c>
      <c r="I200">
        <v>106.5</v>
      </c>
      <c r="J200" t="e">
        <v>#N/A</v>
      </c>
      <c r="K200">
        <v>-211.3</v>
      </c>
      <c r="L200">
        <v>0</v>
      </c>
      <c r="M200">
        <v>-161.30000000000001</v>
      </c>
    </row>
    <row r="201" spans="1:13" x14ac:dyDescent="0.25">
      <c r="A201" t="s">
        <v>1243</v>
      </c>
      <c r="B201" t="s">
        <v>178</v>
      </c>
      <c r="C201" t="s">
        <v>1</v>
      </c>
      <c r="D201" t="s">
        <v>91</v>
      </c>
      <c r="E201">
        <v>8</v>
      </c>
      <c r="F201">
        <v>95.6</v>
      </c>
      <c r="G201">
        <v>11</v>
      </c>
      <c r="H201">
        <v>44.5</v>
      </c>
      <c r="I201">
        <v>43</v>
      </c>
      <c r="J201" t="e">
        <v>#N/A</v>
      </c>
      <c r="K201">
        <v>-122.70000000000002</v>
      </c>
      <c r="L201">
        <v>5.7999999999999972</v>
      </c>
      <c r="M201">
        <v>-72.700000000000017</v>
      </c>
    </row>
    <row r="202" spans="1:13" x14ac:dyDescent="0.25">
      <c r="A202" t="s">
        <v>1241</v>
      </c>
      <c r="B202" t="s">
        <v>196</v>
      </c>
      <c r="C202" t="s">
        <v>1</v>
      </c>
      <c r="D202" t="s">
        <v>91</v>
      </c>
      <c r="E202">
        <v>4.5</v>
      </c>
      <c r="F202">
        <v>59</v>
      </c>
      <c r="G202">
        <v>13</v>
      </c>
      <c r="H202">
        <v>64.5</v>
      </c>
      <c r="I202">
        <v>57</v>
      </c>
      <c r="J202" t="e">
        <v>#N/A</v>
      </c>
      <c r="K202">
        <v>-159.30000000000001</v>
      </c>
      <c r="L202">
        <v>1.2000000000000028</v>
      </c>
      <c r="M202">
        <v>-109.30000000000001</v>
      </c>
    </row>
    <row r="203" spans="1:13" x14ac:dyDescent="0.25">
      <c r="A203" t="s">
        <v>1245</v>
      </c>
      <c r="B203" t="s">
        <v>234</v>
      </c>
      <c r="C203" t="s">
        <v>1</v>
      </c>
      <c r="D203" t="s">
        <v>50</v>
      </c>
      <c r="E203">
        <v>3.9</v>
      </c>
      <c r="F203">
        <v>19.399999999999999</v>
      </c>
      <c r="G203">
        <v>5</v>
      </c>
      <c r="H203">
        <v>67.5</v>
      </c>
      <c r="I203">
        <v>85</v>
      </c>
      <c r="J203" t="e">
        <v>#N/A</v>
      </c>
      <c r="K203">
        <v>-198.9</v>
      </c>
      <c r="L203">
        <v>1.2999999999999972</v>
      </c>
      <c r="M203">
        <v>-148.9</v>
      </c>
    </row>
    <row r="204" spans="1:13" x14ac:dyDescent="0.25">
      <c r="A204" t="s">
        <v>1247</v>
      </c>
      <c r="B204" t="s">
        <v>194</v>
      </c>
      <c r="C204" t="s">
        <v>1</v>
      </c>
      <c r="D204" t="s">
        <v>28</v>
      </c>
      <c r="E204">
        <v>4.3</v>
      </c>
      <c r="F204">
        <v>60</v>
      </c>
      <c r="G204">
        <v>14</v>
      </c>
      <c r="H204">
        <v>66</v>
      </c>
      <c r="I204">
        <v>55</v>
      </c>
      <c r="J204" t="e">
        <v>#N/A</v>
      </c>
      <c r="K204">
        <v>-158.30000000000001</v>
      </c>
      <c r="L204">
        <v>0.70000000000000284</v>
      </c>
      <c r="M204">
        <v>-108.30000000000001</v>
      </c>
    </row>
    <row r="205" spans="1:13" x14ac:dyDescent="0.25">
      <c r="A205" t="s">
        <v>1253</v>
      </c>
      <c r="B205" t="s">
        <v>209</v>
      </c>
      <c r="C205" t="s">
        <v>1</v>
      </c>
      <c r="D205" t="s">
        <v>61</v>
      </c>
      <c r="E205">
        <v>2.6</v>
      </c>
      <c r="F205">
        <v>41.6</v>
      </c>
      <c r="G205">
        <v>16</v>
      </c>
      <c r="H205">
        <v>86</v>
      </c>
      <c r="I205">
        <v>65</v>
      </c>
      <c r="J205" t="e">
        <v>#N/A</v>
      </c>
      <c r="K205">
        <v>-176.70000000000002</v>
      </c>
      <c r="L205">
        <v>2.8999999999999986</v>
      </c>
      <c r="M205">
        <v>-126.70000000000002</v>
      </c>
    </row>
    <row r="206" spans="1:13" x14ac:dyDescent="0.25">
      <c r="A206" t="s">
        <v>1250</v>
      </c>
      <c r="B206" t="s">
        <v>176</v>
      </c>
      <c r="C206" t="s">
        <v>1</v>
      </c>
      <c r="D206" t="s">
        <v>38</v>
      </c>
      <c r="E206">
        <v>6.6</v>
      </c>
      <c r="F206">
        <v>105.5</v>
      </c>
      <c r="G206">
        <v>16</v>
      </c>
      <c r="H206">
        <v>53.5</v>
      </c>
      <c r="I206">
        <v>41</v>
      </c>
      <c r="J206">
        <v>1</v>
      </c>
      <c r="K206">
        <v>-112.80000000000001</v>
      </c>
      <c r="L206">
        <v>8.5</v>
      </c>
      <c r="M206">
        <v>-62.800000000000011</v>
      </c>
    </row>
    <row r="207" spans="1:13" x14ac:dyDescent="0.25">
      <c r="A207" t="s">
        <v>1248</v>
      </c>
      <c r="B207" t="s">
        <v>255</v>
      </c>
      <c r="C207" t="s">
        <v>1</v>
      </c>
      <c r="D207" t="s">
        <v>68</v>
      </c>
      <c r="E207">
        <v>1</v>
      </c>
      <c r="F207">
        <v>8.6999999999999993</v>
      </c>
      <c r="G207">
        <v>9</v>
      </c>
      <c r="H207">
        <v>112</v>
      </c>
      <c r="I207">
        <v>101</v>
      </c>
      <c r="J207" t="e">
        <v>#N/A</v>
      </c>
      <c r="K207">
        <v>-209.60000000000002</v>
      </c>
      <c r="L207">
        <v>0.79999999999999893</v>
      </c>
      <c r="M207">
        <v>-159.60000000000002</v>
      </c>
    </row>
    <row r="208" spans="1:13" x14ac:dyDescent="0.25">
      <c r="A208" t="s">
        <v>1251</v>
      </c>
      <c r="B208" t="s">
        <v>188</v>
      </c>
      <c r="C208" t="s">
        <v>1</v>
      </c>
      <c r="D208" t="s">
        <v>40</v>
      </c>
      <c r="E208">
        <v>7.5</v>
      </c>
      <c r="F208">
        <v>74.599999999999994</v>
      </c>
      <c r="G208">
        <v>9</v>
      </c>
      <c r="H208">
        <v>50</v>
      </c>
      <c r="I208">
        <v>52</v>
      </c>
      <c r="J208" t="e">
        <v>#N/A</v>
      </c>
      <c r="K208">
        <v>-143.70000000000002</v>
      </c>
      <c r="L208">
        <v>5.0999999999999943</v>
      </c>
      <c r="M208">
        <v>-93.700000000000017</v>
      </c>
    </row>
    <row r="209" spans="1:13" x14ac:dyDescent="0.25">
      <c r="A209" t="s">
        <v>1255</v>
      </c>
      <c r="B209" t="s">
        <v>230</v>
      </c>
      <c r="C209" t="s">
        <v>1</v>
      </c>
      <c r="D209" t="s">
        <v>64</v>
      </c>
      <c r="E209">
        <v>1.5</v>
      </c>
      <c r="F209">
        <v>20.5</v>
      </c>
      <c r="G209">
        <v>14</v>
      </c>
      <c r="H209">
        <v>104.5</v>
      </c>
      <c r="I209">
        <v>84</v>
      </c>
      <c r="J209" t="e">
        <v>#N/A</v>
      </c>
      <c r="K209">
        <v>-197.8</v>
      </c>
      <c r="L209">
        <v>1.1000000000000014</v>
      </c>
      <c r="M209">
        <v>-147.80000000000001</v>
      </c>
    </row>
    <row r="210" spans="1:13" x14ac:dyDescent="0.25">
      <c r="A210" t="s">
        <v>1249</v>
      </c>
      <c r="B210" t="s">
        <v>218</v>
      </c>
      <c r="C210" t="s">
        <v>1</v>
      </c>
      <c r="D210" t="s">
        <v>75</v>
      </c>
      <c r="E210">
        <v>2.7</v>
      </c>
      <c r="F210">
        <v>31.8</v>
      </c>
      <c r="G210">
        <v>12</v>
      </c>
      <c r="H210">
        <v>83</v>
      </c>
      <c r="I210">
        <v>72</v>
      </c>
      <c r="J210" t="e">
        <v>#N/A</v>
      </c>
      <c r="K210">
        <v>-186.5</v>
      </c>
      <c r="L210">
        <v>0.40000000000000213</v>
      </c>
      <c r="M210">
        <v>-136.5</v>
      </c>
    </row>
    <row r="211" spans="1:13" x14ac:dyDescent="0.25">
      <c r="A211" t="s">
        <v>1266</v>
      </c>
      <c r="B211" t="s">
        <v>189</v>
      </c>
      <c r="C211" t="s">
        <v>1</v>
      </c>
      <c r="D211" t="s">
        <v>91</v>
      </c>
      <c r="E211">
        <v>5.8</v>
      </c>
      <c r="F211">
        <v>69.5</v>
      </c>
      <c r="G211">
        <v>12</v>
      </c>
      <c r="H211">
        <v>55.5</v>
      </c>
      <c r="I211">
        <v>53</v>
      </c>
      <c r="J211" t="e">
        <v>#N/A</v>
      </c>
      <c r="K211">
        <v>-148.80000000000001</v>
      </c>
      <c r="L211">
        <v>3.2999999999999972</v>
      </c>
      <c r="M211">
        <v>-98.800000000000011</v>
      </c>
    </row>
    <row r="212" spans="1:13" x14ac:dyDescent="0.25">
      <c r="A212" t="s">
        <v>1254</v>
      </c>
      <c r="B212" t="s">
        <v>262</v>
      </c>
      <c r="C212" t="s">
        <v>1</v>
      </c>
      <c r="D212" t="s">
        <v>20</v>
      </c>
      <c r="E212">
        <v>0.8</v>
      </c>
      <c r="F212">
        <v>7</v>
      </c>
      <c r="G212">
        <v>9</v>
      </c>
      <c r="H212">
        <v>115</v>
      </c>
      <c r="I212">
        <v>106.5</v>
      </c>
      <c r="J212" t="e">
        <v>#N/A</v>
      </c>
      <c r="K212">
        <v>-211.3</v>
      </c>
      <c r="L212">
        <v>9.9999999999999645E-2</v>
      </c>
      <c r="M212">
        <v>-161.30000000000001</v>
      </c>
    </row>
    <row r="213" spans="1:13" x14ac:dyDescent="0.25">
      <c r="A213" t="s">
        <v>1257</v>
      </c>
      <c r="B213" t="s">
        <v>212</v>
      </c>
      <c r="C213" t="s">
        <v>1</v>
      </c>
      <c r="D213" t="s">
        <v>55</v>
      </c>
      <c r="E213">
        <v>2.9</v>
      </c>
      <c r="F213">
        <v>38</v>
      </c>
      <c r="G213">
        <v>13</v>
      </c>
      <c r="H213">
        <v>80.5</v>
      </c>
      <c r="I213">
        <v>68</v>
      </c>
      <c r="J213" t="e">
        <v>#N/A</v>
      </c>
      <c r="K213">
        <v>-180.3</v>
      </c>
      <c r="L213">
        <v>2</v>
      </c>
      <c r="M213">
        <v>-130.30000000000001</v>
      </c>
    </row>
    <row r="214" spans="1:13" x14ac:dyDescent="0.25">
      <c r="A214" t="s">
        <v>1252</v>
      </c>
      <c r="B214" t="s">
        <v>228</v>
      </c>
      <c r="C214" t="s">
        <v>1</v>
      </c>
      <c r="D214" t="s">
        <v>57</v>
      </c>
      <c r="E214">
        <v>2.4</v>
      </c>
      <c r="F214">
        <v>23.7</v>
      </c>
      <c r="G214">
        <v>10</v>
      </c>
      <c r="H214">
        <v>91</v>
      </c>
      <c r="I214">
        <v>82</v>
      </c>
      <c r="J214" t="e">
        <v>#N/A</v>
      </c>
      <c r="K214">
        <v>-194.60000000000002</v>
      </c>
      <c r="L214">
        <v>1</v>
      </c>
      <c r="M214">
        <v>-144.60000000000002</v>
      </c>
    </row>
    <row r="215" spans="1:13" x14ac:dyDescent="0.25">
      <c r="A215" t="s">
        <v>1258</v>
      </c>
      <c r="B215" t="s">
        <v>307</v>
      </c>
      <c r="C215" t="s">
        <v>1</v>
      </c>
      <c r="D215" t="s">
        <v>48</v>
      </c>
      <c r="E215">
        <v>0</v>
      </c>
      <c r="F215">
        <v>0</v>
      </c>
      <c r="G215">
        <v>2</v>
      </c>
      <c r="H215">
        <v>131</v>
      </c>
      <c r="I215">
        <v>131</v>
      </c>
      <c r="J215" t="e">
        <v>#N/A</v>
      </c>
      <c r="K215">
        <v>-218.3</v>
      </c>
      <c r="L215">
        <v>0</v>
      </c>
      <c r="M215">
        <v>-168.3</v>
      </c>
    </row>
    <row r="216" spans="1:13" x14ac:dyDescent="0.25">
      <c r="A216" t="s">
        <v>1265</v>
      </c>
      <c r="B216" t="s">
        <v>247</v>
      </c>
      <c r="C216" t="s">
        <v>1</v>
      </c>
      <c r="D216" t="s">
        <v>20</v>
      </c>
      <c r="E216">
        <v>1.1000000000000001</v>
      </c>
      <c r="F216">
        <v>11.3</v>
      </c>
      <c r="G216">
        <v>10</v>
      </c>
      <c r="H216">
        <v>108.5</v>
      </c>
      <c r="I216">
        <v>93</v>
      </c>
      <c r="J216" t="e">
        <v>#N/A</v>
      </c>
      <c r="K216">
        <v>-207</v>
      </c>
      <c r="L216">
        <v>0.10000000000000142</v>
      </c>
      <c r="M216">
        <v>-157</v>
      </c>
    </row>
    <row r="217" spans="1:13" x14ac:dyDescent="0.25">
      <c r="A217" t="s">
        <v>1264</v>
      </c>
      <c r="B217" t="s">
        <v>210</v>
      </c>
      <c r="C217" t="s">
        <v>1</v>
      </c>
      <c r="D217" t="s">
        <v>22</v>
      </c>
      <c r="E217">
        <v>2.6</v>
      </c>
      <c r="F217">
        <v>38.700000000000003</v>
      </c>
      <c r="G217">
        <v>15</v>
      </c>
      <c r="H217">
        <v>86</v>
      </c>
      <c r="I217">
        <v>66.5</v>
      </c>
      <c r="J217" t="e">
        <v>#N/A</v>
      </c>
      <c r="K217">
        <v>-179.60000000000002</v>
      </c>
      <c r="L217">
        <v>0</v>
      </c>
      <c r="M217">
        <v>-129.60000000000002</v>
      </c>
    </row>
    <row r="218" spans="1:13" x14ac:dyDescent="0.25">
      <c r="A218" t="s">
        <v>1261</v>
      </c>
      <c r="B218" t="s">
        <v>249</v>
      </c>
      <c r="C218" t="s">
        <v>1</v>
      </c>
      <c r="D218" t="s">
        <v>26</v>
      </c>
      <c r="E218">
        <v>0.8</v>
      </c>
      <c r="F218">
        <v>10.5</v>
      </c>
      <c r="G218">
        <v>14</v>
      </c>
      <c r="H218">
        <v>115</v>
      </c>
      <c r="I218">
        <v>95</v>
      </c>
      <c r="J218" t="e">
        <v>#N/A</v>
      </c>
      <c r="K218">
        <v>-207.8</v>
      </c>
      <c r="L218">
        <v>0.30000000000000071</v>
      </c>
      <c r="M218">
        <v>-157.80000000000001</v>
      </c>
    </row>
    <row r="219" spans="1:13" x14ac:dyDescent="0.25">
      <c r="A219" t="s">
        <v>1267</v>
      </c>
      <c r="B219" t="s">
        <v>223</v>
      </c>
      <c r="C219" t="s">
        <v>1</v>
      </c>
      <c r="D219" t="s">
        <v>32</v>
      </c>
      <c r="E219">
        <v>3.8</v>
      </c>
      <c r="F219">
        <v>26.3</v>
      </c>
      <c r="G219">
        <v>7</v>
      </c>
      <c r="H219">
        <v>69.5</v>
      </c>
      <c r="I219">
        <v>76.5</v>
      </c>
      <c r="J219" t="e">
        <v>#N/A</v>
      </c>
      <c r="K219">
        <v>-192</v>
      </c>
      <c r="L219">
        <v>0</v>
      </c>
      <c r="M219">
        <v>-142</v>
      </c>
    </row>
    <row r="220" spans="1:13" x14ac:dyDescent="0.25">
      <c r="A220" t="s">
        <v>1262</v>
      </c>
      <c r="B220" t="s">
        <v>219</v>
      </c>
      <c r="C220" t="s">
        <v>1</v>
      </c>
      <c r="D220" t="s">
        <v>48</v>
      </c>
      <c r="E220">
        <v>5.2</v>
      </c>
      <c r="F220">
        <v>31.4</v>
      </c>
      <c r="G220">
        <v>6</v>
      </c>
      <c r="H220">
        <v>58</v>
      </c>
      <c r="I220">
        <v>73</v>
      </c>
      <c r="J220" t="e">
        <v>#N/A</v>
      </c>
      <c r="K220">
        <v>-186.9</v>
      </c>
      <c r="L220">
        <v>0.59999999999999787</v>
      </c>
      <c r="M220">
        <v>-136.9</v>
      </c>
    </row>
    <row r="221" spans="1:13" x14ac:dyDescent="0.25">
      <c r="A221" t="s">
        <v>1273</v>
      </c>
      <c r="B221" t="s">
        <v>254</v>
      </c>
      <c r="C221" t="s">
        <v>1</v>
      </c>
      <c r="D221" t="s">
        <v>57</v>
      </c>
      <c r="E221">
        <v>8.8000000000000007</v>
      </c>
      <c r="F221">
        <v>8.8000000000000007</v>
      </c>
      <c r="G221">
        <v>1</v>
      </c>
      <c r="H221">
        <v>40</v>
      </c>
      <c r="I221">
        <v>100</v>
      </c>
      <c r="J221" t="e">
        <v>#N/A</v>
      </c>
      <c r="K221">
        <v>-209.5</v>
      </c>
      <c r="L221">
        <v>0.10000000000000142</v>
      </c>
      <c r="M221">
        <v>-159.5</v>
      </c>
    </row>
    <row r="222" spans="1:13" x14ac:dyDescent="0.25">
      <c r="A222" t="s">
        <v>1270</v>
      </c>
      <c r="B222" t="s">
        <v>268</v>
      </c>
      <c r="C222" t="s">
        <v>1</v>
      </c>
      <c r="D222" t="s">
        <v>66</v>
      </c>
      <c r="E222">
        <v>5.0999999999999996</v>
      </c>
      <c r="F222">
        <v>5.0999999999999996</v>
      </c>
      <c r="G222">
        <v>1</v>
      </c>
      <c r="H222">
        <v>59.5</v>
      </c>
      <c r="I222">
        <v>113</v>
      </c>
      <c r="J222" t="e">
        <v>#N/A</v>
      </c>
      <c r="K222">
        <v>-213.20000000000002</v>
      </c>
      <c r="L222">
        <v>0.89999999999999947</v>
      </c>
      <c r="M222">
        <v>-163.20000000000002</v>
      </c>
    </row>
    <row r="223" spans="1:13" x14ac:dyDescent="0.25">
      <c r="A223" t="s">
        <v>1268</v>
      </c>
      <c r="B223" t="s">
        <v>205</v>
      </c>
      <c r="C223" t="s">
        <v>1</v>
      </c>
      <c r="D223" t="s">
        <v>18</v>
      </c>
      <c r="E223">
        <v>2.9</v>
      </c>
      <c r="F223">
        <v>43.7</v>
      </c>
      <c r="G223">
        <v>15</v>
      </c>
      <c r="H223">
        <v>80.5</v>
      </c>
      <c r="I223">
        <v>63</v>
      </c>
      <c r="J223" t="e">
        <v>#N/A</v>
      </c>
      <c r="K223">
        <v>-174.60000000000002</v>
      </c>
      <c r="L223">
        <v>1.6000000000000014</v>
      </c>
      <c r="M223">
        <v>-124.60000000000001</v>
      </c>
    </row>
    <row r="224" spans="1:13" x14ac:dyDescent="0.25">
      <c r="A224" t="s">
        <v>1278</v>
      </c>
      <c r="B224" t="s">
        <v>203</v>
      </c>
      <c r="C224" t="s">
        <v>1</v>
      </c>
      <c r="D224" t="s">
        <v>75</v>
      </c>
      <c r="E224">
        <v>3.4</v>
      </c>
      <c r="F224">
        <v>44.1</v>
      </c>
      <c r="G224">
        <v>13</v>
      </c>
      <c r="H224">
        <v>72.5</v>
      </c>
      <c r="I224">
        <v>62</v>
      </c>
      <c r="J224" t="e">
        <v>#N/A</v>
      </c>
      <c r="K224">
        <v>-174.20000000000002</v>
      </c>
      <c r="L224">
        <v>0.39999999999999858</v>
      </c>
      <c r="M224">
        <v>-124.20000000000002</v>
      </c>
    </row>
    <row r="225" spans="1:13" x14ac:dyDescent="0.25">
      <c r="A225" t="s">
        <v>1271</v>
      </c>
      <c r="B225" t="s">
        <v>199</v>
      </c>
      <c r="C225" t="s">
        <v>1</v>
      </c>
      <c r="D225" t="s">
        <v>38</v>
      </c>
      <c r="E225">
        <v>7.5</v>
      </c>
      <c r="F225">
        <v>52.5</v>
      </c>
      <c r="G225">
        <v>7</v>
      </c>
      <c r="H225">
        <v>50</v>
      </c>
      <c r="I225">
        <v>59</v>
      </c>
      <c r="J225" t="e">
        <v>#N/A</v>
      </c>
      <c r="K225">
        <v>-165.8</v>
      </c>
      <c r="L225">
        <v>2.2999999999999972</v>
      </c>
      <c r="M225">
        <v>-115.80000000000001</v>
      </c>
    </row>
    <row r="226" spans="1:13" x14ac:dyDescent="0.25">
      <c r="A226" t="s">
        <v>1275</v>
      </c>
      <c r="B226" t="s">
        <v>215</v>
      </c>
      <c r="C226" t="s">
        <v>1</v>
      </c>
      <c r="D226" t="s">
        <v>24</v>
      </c>
      <c r="E226">
        <v>2.9</v>
      </c>
      <c r="F226">
        <v>35.1</v>
      </c>
      <c r="G226">
        <v>11</v>
      </c>
      <c r="H226">
        <v>80.5</v>
      </c>
      <c r="I226">
        <v>70</v>
      </c>
      <c r="J226" t="e">
        <v>#N/A</v>
      </c>
      <c r="K226">
        <v>-183.20000000000002</v>
      </c>
      <c r="L226">
        <v>1.1000000000000014</v>
      </c>
      <c r="M226">
        <v>-133.20000000000002</v>
      </c>
    </row>
    <row r="227" spans="1:13" x14ac:dyDescent="0.25">
      <c r="A227" t="s">
        <v>1274</v>
      </c>
      <c r="B227" t="s">
        <v>272</v>
      </c>
      <c r="C227" t="s">
        <v>1</v>
      </c>
      <c r="D227" t="s">
        <v>28</v>
      </c>
      <c r="E227">
        <v>0.4</v>
      </c>
      <c r="F227">
        <v>3.9</v>
      </c>
      <c r="G227">
        <v>9</v>
      </c>
      <c r="H227">
        <v>120</v>
      </c>
      <c r="I227">
        <v>115</v>
      </c>
      <c r="J227" t="e">
        <v>#N/A</v>
      </c>
      <c r="K227">
        <v>-214.4</v>
      </c>
      <c r="L227">
        <v>0.39999999999999991</v>
      </c>
      <c r="M227">
        <v>-164.4</v>
      </c>
    </row>
    <row r="228" spans="1:13" x14ac:dyDescent="0.25">
      <c r="A228" t="s">
        <v>1277</v>
      </c>
      <c r="B228" t="s">
        <v>266</v>
      </c>
      <c r="C228" t="s">
        <v>1</v>
      </c>
      <c r="D228" t="s">
        <v>111</v>
      </c>
      <c r="E228">
        <v>0.8</v>
      </c>
      <c r="F228">
        <v>5.3</v>
      </c>
      <c r="G228">
        <v>7</v>
      </c>
      <c r="H228">
        <v>115</v>
      </c>
      <c r="I228">
        <v>111</v>
      </c>
      <c r="J228" t="e">
        <v>#N/A</v>
      </c>
      <c r="K228">
        <v>-213</v>
      </c>
      <c r="L228">
        <v>9.9999999999999645E-2</v>
      </c>
      <c r="M228">
        <v>-163</v>
      </c>
    </row>
    <row r="229" spans="1:13" x14ac:dyDescent="0.25">
      <c r="A229" t="s">
        <v>1283</v>
      </c>
      <c r="B229" t="s">
        <v>253</v>
      </c>
      <c r="C229" t="s">
        <v>1</v>
      </c>
      <c r="D229" t="s">
        <v>44</v>
      </c>
      <c r="E229">
        <v>8.9</v>
      </c>
      <c r="F229">
        <v>8.9</v>
      </c>
      <c r="G229">
        <v>1</v>
      </c>
      <c r="H229">
        <v>39</v>
      </c>
      <c r="I229">
        <v>99</v>
      </c>
      <c r="J229" t="e">
        <v>#N/A</v>
      </c>
      <c r="K229">
        <v>-209.4</v>
      </c>
      <c r="L229">
        <v>9.9999999999999645E-2</v>
      </c>
      <c r="M229">
        <v>-159.4</v>
      </c>
    </row>
    <row r="230" spans="1:13" x14ac:dyDescent="0.25">
      <c r="A230" t="s">
        <v>1285</v>
      </c>
      <c r="B230" t="s">
        <v>283</v>
      </c>
      <c r="C230" t="s">
        <v>1</v>
      </c>
      <c r="D230" t="s">
        <v>78</v>
      </c>
      <c r="E230">
        <v>0.2</v>
      </c>
      <c r="F230">
        <v>1.4</v>
      </c>
      <c r="G230">
        <v>6</v>
      </c>
      <c r="H230">
        <v>124</v>
      </c>
      <c r="I230">
        <v>123</v>
      </c>
      <c r="J230" t="e">
        <v>#N/A</v>
      </c>
      <c r="K230">
        <v>-216.9</v>
      </c>
      <c r="L230">
        <v>0.19999999999999996</v>
      </c>
      <c r="M230">
        <v>-166.9</v>
      </c>
    </row>
    <row r="231" spans="1:13" x14ac:dyDescent="0.25">
      <c r="A231" t="s">
        <v>1284</v>
      </c>
      <c r="B231" t="s">
        <v>211</v>
      </c>
      <c r="C231" t="s">
        <v>1</v>
      </c>
      <c r="D231" t="s">
        <v>53</v>
      </c>
      <c r="E231">
        <v>2.6</v>
      </c>
      <c r="F231">
        <v>38.700000000000003</v>
      </c>
      <c r="G231">
        <v>15</v>
      </c>
      <c r="H231">
        <v>86</v>
      </c>
      <c r="I231">
        <v>66.5</v>
      </c>
      <c r="J231" t="e">
        <v>#N/A</v>
      </c>
      <c r="K231">
        <v>-179.60000000000002</v>
      </c>
      <c r="L231">
        <v>0.70000000000000284</v>
      </c>
      <c r="M231">
        <v>-129.60000000000002</v>
      </c>
    </row>
    <row r="232" spans="1:13" x14ac:dyDescent="0.25">
      <c r="A232" t="s">
        <v>1281</v>
      </c>
      <c r="B232" t="s">
        <v>221</v>
      </c>
      <c r="C232" t="s">
        <v>1</v>
      </c>
      <c r="D232" t="s">
        <v>30</v>
      </c>
      <c r="E232">
        <v>1.8</v>
      </c>
      <c r="F232">
        <v>26.5</v>
      </c>
      <c r="G232">
        <v>15</v>
      </c>
      <c r="H232">
        <v>102</v>
      </c>
      <c r="I232">
        <v>75</v>
      </c>
      <c r="J232" t="e">
        <v>#N/A</v>
      </c>
      <c r="K232">
        <v>-191.8</v>
      </c>
      <c r="L232">
        <v>0.19999999999999929</v>
      </c>
      <c r="M232">
        <v>-141.80000000000001</v>
      </c>
    </row>
    <row r="233" spans="1:13" x14ac:dyDescent="0.25">
      <c r="A233" t="s">
        <v>1280</v>
      </c>
      <c r="B233" t="s">
        <v>180</v>
      </c>
      <c r="C233" t="s">
        <v>1</v>
      </c>
      <c r="D233" t="s">
        <v>30</v>
      </c>
      <c r="E233">
        <v>7.6</v>
      </c>
      <c r="F233">
        <v>83.1</v>
      </c>
      <c r="G233">
        <v>10</v>
      </c>
      <c r="H233">
        <v>47.5</v>
      </c>
      <c r="I233">
        <v>45</v>
      </c>
      <c r="J233">
        <v>1</v>
      </c>
      <c r="K233">
        <v>-135.20000000000002</v>
      </c>
      <c r="L233">
        <v>0.69999999999998863</v>
      </c>
      <c r="M233">
        <v>-85.200000000000017</v>
      </c>
    </row>
    <row r="234" spans="1:13" x14ac:dyDescent="0.25">
      <c r="A234" t="s">
        <v>1279</v>
      </c>
      <c r="B234" t="s">
        <v>248</v>
      </c>
      <c r="C234" t="s">
        <v>1</v>
      </c>
      <c r="D234" t="s">
        <v>57</v>
      </c>
      <c r="E234">
        <v>2.2000000000000002</v>
      </c>
      <c r="F234">
        <v>11.2</v>
      </c>
      <c r="G234">
        <v>5</v>
      </c>
      <c r="H234">
        <v>94.5</v>
      </c>
      <c r="I234">
        <v>94</v>
      </c>
      <c r="J234" t="e">
        <v>#N/A</v>
      </c>
      <c r="K234">
        <v>-207.10000000000002</v>
      </c>
      <c r="L234">
        <v>0.69999999999999929</v>
      </c>
      <c r="M234">
        <v>-157.10000000000002</v>
      </c>
    </row>
    <row r="235" spans="1:13" x14ac:dyDescent="0.25">
      <c r="A235" t="s">
        <v>1289</v>
      </c>
      <c r="B235" t="s">
        <v>291</v>
      </c>
      <c r="C235" t="s">
        <v>1</v>
      </c>
      <c r="D235" t="s">
        <v>61</v>
      </c>
      <c r="E235">
        <v>0.2</v>
      </c>
      <c r="F235">
        <v>0.2</v>
      </c>
      <c r="G235">
        <v>1</v>
      </c>
      <c r="H235">
        <v>124</v>
      </c>
      <c r="I235">
        <v>127</v>
      </c>
      <c r="J235" t="e">
        <v>#N/A</v>
      </c>
      <c r="K235">
        <v>-218.10000000000002</v>
      </c>
      <c r="L235">
        <v>0.2</v>
      </c>
      <c r="M235">
        <v>-168.10000000000002</v>
      </c>
    </row>
    <row r="236" spans="1:13" x14ac:dyDescent="0.25">
      <c r="A236" t="s">
        <v>1288</v>
      </c>
      <c r="B236" t="s">
        <v>256</v>
      </c>
      <c r="C236" t="s">
        <v>1</v>
      </c>
      <c r="D236" t="s">
        <v>44</v>
      </c>
      <c r="E236">
        <v>2.6</v>
      </c>
      <c r="F236">
        <v>7.9</v>
      </c>
      <c r="G236">
        <v>3</v>
      </c>
      <c r="H236">
        <v>86</v>
      </c>
      <c r="I236">
        <v>102</v>
      </c>
      <c r="J236" t="e">
        <v>#N/A</v>
      </c>
      <c r="K236">
        <v>-210.4</v>
      </c>
      <c r="L236">
        <v>0.10000000000000053</v>
      </c>
      <c r="M236">
        <v>-160.4</v>
      </c>
    </row>
    <row r="237" spans="1:13" x14ac:dyDescent="0.25">
      <c r="A237" t="s">
        <v>1286</v>
      </c>
      <c r="B237" t="s">
        <v>252</v>
      </c>
      <c r="C237" t="s">
        <v>1</v>
      </c>
      <c r="D237" t="s">
        <v>75</v>
      </c>
      <c r="E237">
        <v>2</v>
      </c>
      <c r="F237">
        <v>9.9</v>
      </c>
      <c r="G237">
        <v>5</v>
      </c>
      <c r="H237">
        <v>98</v>
      </c>
      <c r="I237">
        <v>98</v>
      </c>
      <c r="J237" t="e">
        <v>#N/A</v>
      </c>
      <c r="K237">
        <v>-208.4</v>
      </c>
      <c r="L237">
        <v>1</v>
      </c>
      <c r="M237">
        <v>-158.4</v>
      </c>
    </row>
    <row r="238" spans="1:13" x14ac:dyDescent="0.25">
      <c r="A238" t="s">
        <v>1290</v>
      </c>
      <c r="B238" t="s">
        <v>244</v>
      </c>
      <c r="C238" t="s">
        <v>1</v>
      </c>
      <c r="D238" t="s">
        <v>42</v>
      </c>
      <c r="E238">
        <v>2</v>
      </c>
      <c r="F238">
        <v>13.7</v>
      </c>
      <c r="G238">
        <v>7</v>
      </c>
      <c r="H238">
        <v>98</v>
      </c>
      <c r="I238">
        <v>92</v>
      </c>
      <c r="J238" t="e">
        <v>#N/A</v>
      </c>
      <c r="K238">
        <v>-204.60000000000002</v>
      </c>
      <c r="L238">
        <v>2.3999999999999986</v>
      </c>
      <c r="M238">
        <v>-154.60000000000002</v>
      </c>
    </row>
    <row r="239" spans="1:13" x14ac:dyDescent="0.25">
      <c r="A239" t="s">
        <v>1291</v>
      </c>
      <c r="B239" t="s">
        <v>259</v>
      </c>
      <c r="C239" t="s">
        <v>1</v>
      </c>
      <c r="D239" t="s">
        <v>42</v>
      </c>
      <c r="E239">
        <v>3.7</v>
      </c>
      <c r="F239">
        <v>7.4</v>
      </c>
      <c r="G239">
        <v>2</v>
      </c>
      <c r="H239">
        <v>71</v>
      </c>
      <c r="I239">
        <v>105</v>
      </c>
      <c r="J239" t="e">
        <v>#N/A</v>
      </c>
      <c r="K239">
        <v>-210.9</v>
      </c>
      <c r="L239">
        <v>0.40000000000000036</v>
      </c>
      <c r="M239">
        <v>-160.9</v>
      </c>
    </row>
    <row r="240" spans="1:13" x14ac:dyDescent="0.25">
      <c r="A240" t="s">
        <v>1294</v>
      </c>
      <c r="B240" t="s">
        <v>227</v>
      </c>
      <c r="C240" t="s">
        <v>1</v>
      </c>
      <c r="D240" t="s">
        <v>61</v>
      </c>
      <c r="E240">
        <v>2</v>
      </c>
      <c r="F240">
        <v>23.8</v>
      </c>
      <c r="G240">
        <v>12</v>
      </c>
      <c r="H240">
        <v>98</v>
      </c>
      <c r="I240">
        <v>81</v>
      </c>
      <c r="J240" t="e">
        <v>#N/A</v>
      </c>
      <c r="K240">
        <v>-194.5</v>
      </c>
      <c r="L240">
        <v>0.10000000000000142</v>
      </c>
      <c r="M240">
        <v>-144.5</v>
      </c>
    </row>
    <row r="241" spans="1:13" x14ac:dyDescent="0.25">
      <c r="A241" t="s">
        <v>1296</v>
      </c>
      <c r="B241" t="s">
        <v>214</v>
      </c>
      <c r="C241" t="s">
        <v>1</v>
      </c>
      <c r="D241" t="s">
        <v>40</v>
      </c>
      <c r="E241">
        <v>2.4</v>
      </c>
      <c r="F241">
        <v>36</v>
      </c>
      <c r="G241">
        <v>15</v>
      </c>
      <c r="H241">
        <v>91</v>
      </c>
      <c r="I241">
        <v>69</v>
      </c>
      <c r="J241" t="e">
        <v>#N/A</v>
      </c>
      <c r="K241">
        <v>-182.3</v>
      </c>
      <c r="L241">
        <v>0.89999999999999858</v>
      </c>
      <c r="M241">
        <v>-132.30000000000001</v>
      </c>
    </row>
    <row r="242" spans="1:13" x14ac:dyDescent="0.25">
      <c r="A242" t="s">
        <v>1292</v>
      </c>
      <c r="B242" t="s">
        <v>229</v>
      </c>
      <c r="C242" t="s">
        <v>1</v>
      </c>
      <c r="D242" t="s">
        <v>59</v>
      </c>
      <c r="E242">
        <v>2.5</v>
      </c>
      <c r="F242">
        <v>22.7</v>
      </c>
      <c r="G242">
        <v>9</v>
      </c>
      <c r="H242">
        <v>89</v>
      </c>
      <c r="I242">
        <v>83</v>
      </c>
      <c r="J242" t="e">
        <v>#N/A</v>
      </c>
      <c r="K242">
        <v>-195.60000000000002</v>
      </c>
      <c r="L242">
        <v>2.1999999999999993</v>
      </c>
      <c r="M242">
        <v>-145.60000000000002</v>
      </c>
    </row>
    <row r="243" spans="1:13" x14ac:dyDescent="0.25">
      <c r="A243" t="s">
        <v>1302</v>
      </c>
      <c r="B243" t="s">
        <v>236</v>
      </c>
      <c r="C243" t="s">
        <v>1</v>
      </c>
      <c r="D243" t="s">
        <v>16</v>
      </c>
      <c r="E243">
        <v>2.2999999999999998</v>
      </c>
      <c r="F243">
        <v>18.100000000000001</v>
      </c>
      <c r="G243">
        <v>8</v>
      </c>
      <c r="H243">
        <v>93</v>
      </c>
      <c r="I243">
        <v>86</v>
      </c>
      <c r="J243" t="e">
        <v>#N/A</v>
      </c>
      <c r="K243">
        <v>-200.20000000000002</v>
      </c>
      <c r="L243">
        <v>2</v>
      </c>
      <c r="M243">
        <v>-150.20000000000002</v>
      </c>
    </row>
    <row r="244" spans="1:13" x14ac:dyDescent="0.25">
      <c r="A244" t="s">
        <v>1308</v>
      </c>
      <c r="B244" t="s">
        <v>220</v>
      </c>
      <c r="C244" t="s">
        <v>1</v>
      </c>
      <c r="D244" t="s">
        <v>42</v>
      </c>
      <c r="E244">
        <v>2.6</v>
      </c>
      <c r="F244">
        <v>30.8</v>
      </c>
      <c r="G244">
        <v>12</v>
      </c>
      <c r="H244">
        <v>86</v>
      </c>
      <c r="I244">
        <v>74</v>
      </c>
      <c r="J244" t="e">
        <v>#N/A</v>
      </c>
      <c r="K244">
        <v>-187.5</v>
      </c>
      <c r="L244">
        <v>4.3000000000000007</v>
      </c>
      <c r="M244">
        <v>-137.5</v>
      </c>
    </row>
    <row r="245" spans="1:13" x14ac:dyDescent="0.25">
      <c r="A245" t="s">
        <v>1300</v>
      </c>
      <c r="B245" t="s">
        <v>278</v>
      </c>
      <c r="C245" t="s">
        <v>1</v>
      </c>
      <c r="D245" t="s">
        <v>57</v>
      </c>
      <c r="E245">
        <v>2.2000000000000002</v>
      </c>
      <c r="F245">
        <v>2.2000000000000002</v>
      </c>
      <c r="G245">
        <v>1</v>
      </c>
      <c r="H245">
        <v>94.5</v>
      </c>
      <c r="I245">
        <v>119</v>
      </c>
      <c r="J245" t="e">
        <v>#N/A</v>
      </c>
      <c r="K245">
        <v>-216.10000000000002</v>
      </c>
      <c r="L245">
        <v>0.20000000000000018</v>
      </c>
      <c r="M245">
        <v>-166.10000000000002</v>
      </c>
    </row>
    <row r="246" spans="1:13" x14ac:dyDescent="0.25">
      <c r="A246" t="s">
        <v>1309</v>
      </c>
      <c r="B246" t="s">
        <v>250</v>
      </c>
      <c r="C246" t="s">
        <v>1</v>
      </c>
      <c r="D246" t="s">
        <v>16</v>
      </c>
      <c r="E246">
        <v>3.4</v>
      </c>
      <c r="F246">
        <v>10.199999999999999</v>
      </c>
      <c r="G246">
        <v>3</v>
      </c>
      <c r="H246">
        <v>72.5</v>
      </c>
      <c r="I246">
        <v>96.5</v>
      </c>
      <c r="J246" t="e">
        <v>#N/A</v>
      </c>
      <c r="K246">
        <v>-208.10000000000002</v>
      </c>
      <c r="L246">
        <v>0</v>
      </c>
      <c r="M246">
        <v>-158.10000000000002</v>
      </c>
    </row>
    <row r="247" spans="1:13" x14ac:dyDescent="0.25">
      <c r="A247" t="s">
        <v>1298</v>
      </c>
      <c r="B247" t="s">
        <v>251</v>
      </c>
      <c r="C247" t="s">
        <v>1</v>
      </c>
      <c r="D247" t="s">
        <v>28</v>
      </c>
      <c r="E247">
        <v>2</v>
      </c>
      <c r="F247">
        <v>10.199999999999999</v>
      </c>
      <c r="G247">
        <v>5</v>
      </c>
      <c r="H247">
        <v>98</v>
      </c>
      <c r="I247">
        <v>96.5</v>
      </c>
      <c r="J247" t="e">
        <v>#N/A</v>
      </c>
      <c r="K247">
        <v>-208.10000000000002</v>
      </c>
      <c r="L247">
        <v>0.29999999999999893</v>
      </c>
      <c r="M247">
        <v>-158.10000000000002</v>
      </c>
    </row>
    <row r="248" spans="1:13" x14ac:dyDescent="0.25">
      <c r="A248" t="s">
        <v>1303</v>
      </c>
      <c r="B248" t="s">
        <v>280</v>
      </c>
      <c r="C248" t="s">
        <v>1</v>
      </c>
      <c r="D248" t="s">
        <v>18</v>
      </c>
      <c r="E248">
        <v>1.9</v>
      </c>
      <c r="F248">
        <v>1.9</v>
      </c>
      <c r="G248">
        <v>1</v>
      </c>
      <c r="H248">
        <v>101</v>
      </c>
      <c r="I248">
        <v>121</v>
      </c>
      <c r="J248" t="e">
        <v>#N/A</v>
      </c>
      <c r="K248">
        <v>-216.4</v>
      </c>
      <c r="L248">
        <v>0.39999999999999991</v>
      </c>
      <c r="M248">
        <v>-166.4</v>
      </c>
    </row>
    <row r="249" spans="1:13" x14ac:dyDescent="0.25">
      <c r="A249" t="s">
        <v>1310</v>
      </c>
      <c r="B249" t="s">
        <v>240</v>
      </c>
      <c r="C249" t="s">
        <v>1</v>
      </c>
      <c r="D249" t="s">
        <v>34</v>
      </c>
      <c r="E249">
        <v>2</v>
      </c>
      <c r="F249">
        <v>16.100000000000001</v>
      </c>
      <c r="G249">
        <v>8</v>
      </c>
      <c r="H249">
        <v>98</v>
      </c>
      <c r="I249">
        <v>87.5</v>
      </c>
      <c r="J249" t="e">
        <v>#N/A</v>
      </c>
      <c r="K249">
        <v>-202.20000000000002</v>
      </c>
      <c r="L249">
        <v>0.10000000000000142</v>
      </c>
      <c r="M249">
        <v>-152.20000000000002</v>
      </c>
    </row>
    <row r="250" spans="1:13" x14ac:dyDescent="0.25">
      <c r="A250" t="s">
        <v>1306</v>
      </c>
      <c r="B250" t="s">
        <v>241</v>
      </c>
      <c r="C250" t="s">
        <v>1</v>
      </c>
      <c r="D250" t="s">
        <v>73</v>
      </c>
      <c r="E250">
        <v>3.2</v>
      </c>
      <c r="F250">
        <v>16</v>
      </c>
      <c r="G250">
        <v>5</v>
      </c>
      <c r="H250">
        <v>75.5</v>
      </c>
      <c r="I250">
        <v>89</v>
      </c>
      <c r="J250" t="e">
        <v>#N/A</v>
      </c>
      <c r="K250">
        <v>-202.3</v>
      </c>
      <c r="L250">
        <v>0.30000000000000071</v>
      </c>
      <c r="M250">
        <v>-152.30000000000001</v>
      </c>
    </row>
    <row r="251" spans="1:13" x14ac:dyDescent="0.25">
      <c r="A251" t="s">
        <v>1305</v>
      </c>
      <c r="B251" t="s">
        <v>287</v>
      </c>
      <c r="C251" t="s">
        <v>1</v>
      </c>
      <c r="D251" t="s">
        <v>50</v>
      </c>
      <c r="E251">
        <v>1</v>
      </c>
      <c r="F251">
        <v>1</v>
      </c>
      <c r="G251">
        <v>1</v>
      </c>
      <c r="H251">
        <v>112</v>
      </c>
      <c r="I251">
        <v>126</v>
      </c>
      <c r="J251" t="e">
        <v>#N/A</v>
      </c>
      <c r="K251">
        <v>-217.3</v>
      </c>
      <c r="L251">
        <v>0.8</v>
      </c>
      <c r="M251">
        <v>-167.3</v>
      </c>
    </row>
    <row r="252" spans="1:13" x14ac:dyDescent="0.25">
      <c r="A252" t="s">
        <v>1307</v>
      </c>
      <c r="B252" t="s">
        <v>304</v>
      </c>
      <c r="C252" t="s">
        <v>1</v>
      </c>
      <c r="D252" t="s">
        <v>61</v>
      </c>
      <c r="E252">
        <v>0</v>
      </c>
      <c r="F252">
        <v>0</v>
      </c>
      <c r="G252">
        <v>1</v>
      </c>
      <c r="H252">
        <v>131</v>
      </c>
      <c r="I252">
        <v>131</v>
      </c>
      <c r="J252" t="e">
        <v>#N/A</v>
      </c>
      <c r="K252">
        <v>-218.3</v>
      </c>
      <c r="L252">
        <v>0</v>
      </c>
      <c r="M252">
        <v>-168.3</v>
      </c>
    </row>
    <row r="253" spans="1:13" x14ac:dyDescent="0.25">
      <c r="A253" t="s">
        <v>1315</v>
      </c>
      <c r="B253" t="s">
        <v>222</v>
      </c>
      <c r="C253" t="s">
        <v>1</v>
      </c>
      <c r="D253" t="s">
        <v>26</v>
      </c>
      <c r="E253">
        <v>2.4</v>
      </c>
      <c r="F253">
        <v>26.3</v>
      </c>
      <c r="G253">
        <v>11</v>
      </c>
      <c r="H253">
        <v>91</v>
      </c>
      <c r="I253">
        <v>76.5</v>
      </c>
      <c r="J253" t="e">
        <v>#N/A</v>
      </c>
      <c r="K253">
        <v>-192</v>
      </c>
      <c r="L253">
        <v>0.30000000000000071</v>
      </c>
      <c r="M253">
        <v>-142</v>
      </c>
    </row>
    <row r="254" spans="1:13" x14ac:dyDescent="0.25">
      <c r="A254" t="s">
        <v>1304</v>
      </c>
      <c r="B254" t="s">
        <v>226</v>
      </c>
      <c r="C254" t="s">
        <v>1</v>
      </c>
      <c r="D254" t="s">
        <v>53</v>
      </c>
      <c r="E254">
        <v>3</v>
      </c>
      <c r="F254">
        <v>24.3</v>
      </c>
      <c r="G254">
        <v>7</v>
      </c>
      <c r="H254">
        <v>78</v>
      </c>
      <c r="I254">
        <v>80</v>
      </c>
      <c r="J254" t="e">
        <v>#N/A</v>
      </c>
      <c r="K254">
        <v>-194</v>
      </c>
      <c r="L254">
        <v>0.5</v>
      </c>
      <c r="M254">
        <v>-144</v>
      </c>
    </row>
    <row r="255" spans="1:13" x14ac:dyDescent="0.25">
      <c r="A255" t="s">
        <v>1311</v>
      </c>
      <c r="B255" t="s">
        <v>264</v>
      </c>
      <c r="C255" t="s">
        <v>1</v>
      </c>
      <c r="D255" t="s">
        <v>64</v>
      </c>
      <c r="E255">
        <v>1.1000000000000001</v>
      </c>
      <c r="F255">
        <v>6.8</v>
      </c>
      <c r="G255">
        <v>6</v>
      </c>
      <c r="H255">
        <v>108.5</v>
      </c>
      <c r="I255">
        <v>109</v>
      </c>
      <c r="J255" t="e">
        <v>#N/A</v>
      </c>
      <c r="K255">
        <v>-211.5</v>
      </c>
      <c r="L255">
        <v>0.5</v>
      </c>
      <c r="M255">
        <v>-161.5</v>
      </c>
    </row>
    <row r="256" spans="1:13" x14ac:dyDescent="0.25">
      <c r="A256" t="s">
        <v>1321</v>
      </c>
      <c r="B256" t="s">
        <v>243</v>
      </c>
      <c r="C256" t="s">
        <v>1</v>
      </c>
      <c r="D256" t="s">
        <v>40</v>
      </c>
      <c r="E256">
        <v>1.1000000000000001</v>
      </c>
      <c r="F256">
        <v>14.5</v>
      </c>
      <c r="G256">
        <v>13</v>
      </c>
      <c r="H256">
        <v>108.5</v>
      </c>
      <c r="I256">
        <v>91</v>
      </c>
      <c r="J256" t="e">
        <v>#N/A</v>
      </c>
      <c r="K256">
        <v>-203.8</v>
      </c>
      <c r="L256">
        <v>0.80000000000000071</v>
      </c>
      <c r="M256">
        <v>-153.80000000000001</v>
      </c>
    </row>
    <row r="257" spans="1:13" x14ac:dyDescent="0.25">
      <c r="A257" t="s">
        <v>1313</v>
      </c>
      <c r="B257" t="s">
        <v>267</v>
      </c>
      <c r="C257" t="s">
        <v>1</v>
      </c>
      <c r="D257" t="s">
        <v>24</v>
      </c>
      <c r="E257">
        <v>0.5</v>
      </c>
      <c r="F257">
        <v>5.2</v>
      </c>
      <c r="G257">
        <v>11</v>
      </c>
      <c r="H257">
        <v>119</v>
      </c>
      <c r="I257">
        <v>112</v>
      </c>
      <c r="J257" t="e">
        <v>#N/A</v>
      </c>
      <c r="K257">
        <v>-213.10000000000002</v>
      </c>
      <c r="L257">
        <v>0.10000000000000053</v>
      </c>
      <c r="M257">
        <v>-163.10000000000002</v>
      </c>
    </row>
    <row r="258" spans="1:13" x14ac:dyDescent="0.25">
      <c r="A258" t="s">
        <v>1316</v>
      </c>
      <c r="B258" t="s">
        <v>303</v>
      </c>
      <c r="C258" t="s">
        <v>1</v>
      </c>
      <c r="D258" t="s">
        <v>13</v>
      </c>
      <c r="E258">
        <v>0</v>
      </c>
      <c r="F258">
        <v>0</v>
      </c>
      <c r="G258">
        <v>1</v>
      </c>
      <c r="H258">
        <v>131</v>
      </c>
      <c r="I258">
        <v>131</v>
      </c>
      <c r="J258" t="e">
        <v>#N/A</v>
      </c>
      <c r="K258">
        <v>-218.3</v>
      </c>
      <c r="L258">
        <v>0</v>
      </c>
      <c r="M258">
        <v>-168.3</v>
      </c>
    </row>
    <row r="259" spans="1:13" x14ac:dyDescent="0.25">
      <c r="A259" t="s">
        <v>1322</v>
      </c>
      <c r="B259" t="s">
        <v>285</v>
      </c>
      <c r="C259" t="s">
        <v>1</v>
      </c>
      <c r="D259" t="s">
        <v>70</v>
      </c>
      <c r="E259">
        <v>0.2</v>
      </c>
      <c r="F259">
        <v>1.2</v>
      </c>
      <c r="G259">
        <v>4</v>
      </c>
      <c r="H259">
        <v>124</v>
      </c>
      <c r="I259">
        <v>124.5</v>
      </c>
      <c r="J259" t="e">
        <v>#N/A</v>
      </c>
      <c r="K259">
        <v>-217.10000000000002</v>
      </c>
      <c r="L259">
        <v>0.19999999999999996</v>
      </c>
      <c r="M259">
        <v>-167.10000000000002</v>
      </c>
    </row>
    <row r="260" spans="1:13" x14ac:dyDescent="0.25">
      <c r="A260" t="s">
        <v>1317</v>
      </c>
      <c r="B260" t="s">
        <v>308</v>
      </c>
      <c r="C260" t="s">
        <v>1</v>
      </c>
      <c r="D260" t="s">
        <v>32</v>
      </c>
      <c r="E260">
        <v>0</v>
      </c>
      <c r="F260">
        <v>0</v>
      </c>
      <c r="G260">
        <v>1</v>
      </c>
      <c r="H260">
        <v>131</v>
      </c>
      <c r="I260">
        <v>131</v>
      </c>
      <c r="J260" t="e">
        <v>#N/A</v>
      </c>
      <c r="K260">
        <v>-218.3</v>
      </c>
      <c r="L260">
        <v>0</v>
      </c>
      <c r="M260">
        <v>-168.3</v>
      </c>
    </row>
    <row r="261" spans="1:13" x14ac:dyDescent="0.25">
      <c r="A261" t="s">
        <v>1318</v>
      </c>
      <c r="B261" t="s">
        <v>258</v>
      </c>
      <c r="C261" t="s">
        <v>1</v>
      </c>
      <c r="D261" t="s">
        <v>73</v>
      </c>
      <c r="E261">
        <v>3.8</v>
      </c>
      <c r="F261">
        <v>7.5</v>
      </c>
      <c r="G261">
        <v>2</v>
      </c>
      <c r="H261">
        <v>69.5</v>
      </c>
      <c r="I261">
        <v>104</v>
      </c>
      <c r="J261" t="e">
        <v>#N/A</v>
      </c>
      <c r="K261">
        <v>-210.8</v>
      </c>
      <c r="L261">
        <v>9.9999999999999645E-2</v>
      </c>
      <c r="M261">
        <v>-160.80000000000001</v>
      </c>
    </row>
    <row r="262" spans="1:13" x14ac:dyDescent="0.25">
      <c r="A262" t="s">
        <v>1319</v>
      </c>
      <c r="B262" t="s">
        <v>302</v>
      </c>
      <c r="C262" t="s">
        <v>1</v>
      </c>
      <c r="D262" t="s">
        <v>91</v>
      </c>
      <c r="E262">
        <v>0</v>
      </c>
      <c r="F262">
        <v>0</v>
      </c>
      <c r="G262">
        <v>1</v>
      </c>
      <c r="H262">
        <v>131</v>
      </c>
      <c r="I262">
        <v>131</v>
      </c>
      <c r="J262" t="e">
        <v>#N/A</v>
      </c>
      <c r="K262">
        <v>-218.3</v>
      </c>
      <c r="L262">
        <v>0</v>
      </c>
      <c r="M262">
        <v>-168.3</v>
      </c>
    </row>
    <row r="263" spans="1:13" x14ac:dyDescent="0.25">
      <c r="A263" t="s">
        <v>1324</v>
      </c>
      <c r="B263" t="s">
        <v>295</v>
      </c>
      <c r="C263" t="s">
        <v>1</v>
      </c>
      <c r="D263" t="s">
        <v>28</v>
      </c>
      <c r="E263">
        <v>0</v>
      </c>
      <c r="F263">
        <v>0</v>
      </c>
      <c r="G263">
        <v>3</v>
      </c>
      <c r="H263">
        <v>131</v>
      </c>
      <c r="I263">
        <v>131</v>
      </c>
      <c r="J263" t="e">
        <v>#N/A</v>
      </c>
      <c r="K263">
        <v>-218.3</v>
      </c>
      <c r="L263">
        <v>0</v>
      </c>
      <c r="M263">
        <v>-168.3</v>
      </c>
    </row>
    <row r="264" spans="1:13" x14ac:dyDescent="0.25">
      <c r="A264" t="s">
        <v>1327</v>
      </c>
      <c r="B264" t="s">
        <v>265</v>
      </c>
      <c r="C264" t="s">
        <v>1</v>
      </c>
      <c r="D264" t="s">
        <v>55</v>
      </c>
      <c r="E264">
        <v>3.2</v>
      </c>
      <c r="F264">
        <v>6.3</v>
      </c>
      <c r="G264">
        <v>2</v>
      </c>
      <c r="H264">
        <v>75.5</v>
      </c>
      <c r="I264">
        <v>110</v>
      </c>
      <c r="J264" t="e">
        <v>#N/A</v>
      </c>
      <c r="K264">
        <v>-212</v>
      </c>
      <c r="L264">
        <v>1</v>
      </c>
      <c r="M264">
        <v>-162</v>
      </c>
    </row>
    <row r="265" spans="1:13" x14ac:dyDescent="0.25">
      <c r="A265" t="s">
        <v>1331</v>
      </c>
      <c r="B265" t="s">
        <v>225</v>
      </c>
      <c r="C265" t="s">
        <v>1</v>
      </c>
      <c r="D265" t="s">
        <v>70</v>
      </c>
      <c r="E265">
        <v>1.6</v>
      </c>
      <c r="F265">
        <v>25.5</v>
      </c>
      <c r="G265">
        <v>16</v>
      </c>
      <c r="H265">
        <v>103</v>
      </c>
      <c r="I265">
        <v>79</v>
      </c>
      <c r="J265" t="e">
        <v>#N/A</v>
      </c>
      <c r="K265">
        <v>-192.8</v>
      </c>
      <c r="L265">
        <v>1.1999999999999993</v>
      </c>
      <c r="M265">
        <v>-142.80000000000001</v>
      </c>
    </row>
    <row r="266" spans="1:13" x14ac:dyDescent="0.25">
      <c r="A266" t="s">
        <v>1323</v>
      </c>
      <c r="B266" t="s">
        <v>271</v>
      </c>
      <c r="C266" t="s">
        <v>1</v>
      </c>
      <c r="D266" t="s">
        <v>64</v>
      </c>
      <c r="E266">
        <v>1.1000000000000001</v>
      </c>
      <c r="F266">
        <v>4.2</v>
      </c>
      <c r="G266">
        <v>4</v>
      </c>
      <c r="H266">
        <v>108.5</v>
      </c>
      <c r="I266">
        <v>114</v>
      </c>
      <c r="J266" t="e">
        <v>#N/A</v>
      </c>
      <c r="K266">
        <v>-214.10000000000002</v>
      </c>
      <c r="L266">
        <v>0.30000000000000027</v>
      </c>
      <c r="M266">
        <v>-164.10000000000002</v>
      </c>
    </row>
    <row r="267" spans="1:13" x14ac:dyDescent="0.25">
      <c r="A267" t="s">
        <v>1329</v>
      </c>
      <c r="B267" t="s">
        <v>257</v>
      </c>
      <c r="C267" t="s">
        <v>1</v>
      </c>
      <c r="D267" t="s">
        <v>59</v>
      </c>
      <c r="E267">
        <v>3.9</v>
      </c>
      <c r="F267">
        <v>7.8</v>
      </c>
      <c r="G267">
        <v>2</v>
      </c>
      <c r="H267">
        <v>67.5</v>
      </c>
      <c r="I267">
        <v>103</v>
      </c>
      <c r="J267" t="e">
        <v>#N/A</v>
      </c>
      <c r="K267">
        <v>-210.5</v>
      </c>
      <c r="L267">
        <v>0.29999999999999982</v>
      </c>
      <c r="M267">
        <v>-160.5</v>
      </c>
    </row>
    <row r="268" spans="1:13" x14ac:dyDescent="0.25">
      <c r="A268" t="s">
        <v>1335</v>
      </c>
      <c r="B268" t="s">
        <v>275</v>
      </c>
      <c r="C268" t="s">
        <v>1</v>
      </c>
      <c r="D268" t="s">
        <v>46</v>
      </c>
      <c r="E268">
        <v>0.6</v>
      </c>
      <c r="F268">
        <v>3.3</v>
      </c>
      <c r="G268">
        <v>6</v>
      </c>
      <c r="H268">
        <v>117.5</v>
      </c>
      <c r="I268">
        <v>117</v>
      </c>
      <c r="J268" t="e">
        <v>#N/A</v>
      </c>
      <c r="K268">
        <v>-215</v>
      </c>
      <c r="L268">
        <v>0.5</v>
      </c>
      <c r="M268">
        <v>-165</v>
      </c>
    </row>
    <row r="269" spans="1:13" x14ac:dyDescent="0.25">
      <c r="A269" t="s">
        <v>1334</v>
      </c>
      <c r="B269" t="s">
        <v>277</v>
      </c>
      <c r="C269" t="s">
        <v>1</v>
      </c>
      <c r="D269" t="s">
        <v>44</v>
      </c>
      <c r="E269">
        <v>0.2</v>
      </c>
      <c r="F269">
        <v>2.8</v>
      </c>
      <c r="G269">
        <v>11</v>
      </c>
      <c r="H269">
        <v>124</v>
      </c>
      <c r="I269">
        <v>118</v>
      </c>
      <c r="J269" t="e">
        <v>#N/A</v>
      </c>
      <c r="K269">
        <v>-215.5</v>
      </c>
      <c r="L269">
        <v>0.59999999999999964</v>
      </c>
      <c r="M269">
        <v>-165.5</v>
      </c>
    </row>
    <row r="270" spans="1:13" x14ac:dyDescent="0.25">
      <c r="A270" t="s">
        <v>1338</v>
      </c>
      <c r="B270" t="s">
        <v>296</v>
      </c>
      <c r="C270" t="s">
        <v>1</v>
      </c>
      <c r="D270" t="s">
        <v>24</v>
      </c>
      <c r="E270">
        <v>0</v>
      </c>
      <c r="F270">
        <v>0</v>
      </c>
      <c r="G270">
        <v>5</v>
      </c>
      <c r="H270">
        <v>131</v>
      </c>
      <c r="I270">
        <v>131</v>
      </c>
      <c r="J270" t="e">
        <v>#N/A</v>
      </c>
      <c r="K270">
        <v>-218.3</v>
      </c>
      <c r="L270">
        <v>0</v>
      </c>
      <c r="M270">
        <v>-168.3</v>
      </c>
    </row>
    <row r="271" spans="1:13" x14ac:dyDescent="0.25">
      <c r="A271" t="s">
        <v>1341</v>
      </c>
      <c r="B271" t="s">
        <v>274</v>
      </c>
      <c r="C271" t="s">
        <v>1</v>
      </c>
      <c r="D271" t="s">
        <v>61</v>
      </c>
      <c r="E271">
        <v>0.3</v>
      </c>
      <c r="F271">
        <v>3.5</v>
      </c>
      <c r="G271">
        <v>11</v>
      </c>
      <c r="H271">
        <v>121</v>
      </c>
      <c r="I271">
        <v>116</v>
      </c>
      <c r="J271" t="e">
        <v>#N/A</v>
      </c>
      <c r="K271">
        <v>-214.8</v>
      </c>
      <c r="L271">
        <v>0.20000000000000018</v>
      </c>
      <c r="M271">
        <v>-164.8</v>
      </c>
    </row>
    <row r="272" spans="1:13" x14ac:dyDescent="0.25">
      <c r="A272" t="s">
        <v>1340</v>
      </c>
      <c r="B272" t="s">
        <v>281</v>
      </c>
      <c r="C272" t="s">
        <v>1</v>
      </c>
      <c r="D272" t="s">
        <v>70</v>
      </c>
      <c r="E272">
        <v>0.2</v>
      </c>
      <c r="F272">
        <v>1.5</v>
      </c>
      <c r="G272">
        <v>10</v>
      </c>
      <c r="H272">
        <v>124</v>
      </c>
      <c r="I272">
        <v>122</v>
      </c>
      <c r="J272" t="e">
        <v>#N/A</v>
      </c>
      <c r="K272">
        <v>-216.8</v>
      </c>
      <c r="L272">
        <v>0.10000000000000009</v>
      </c>
      <c r="M272">
        <v>-166.8</v>
      </c>
    </row>
    <row r="273" spans="1:13" x14ac:dyDescent="0.25">
      <c r="A273" t="s">
        <v>1347</v>
      </c>
      <c r="B273" t="s">
        <v>310</v>
      </c>
      <c r="C273" t="s">
        <v>2</v>
      </c>
      <c r="D273" t="s">
        <v>26</v>
      </c>
      <c r="E273">
        <v>17.899999999999999</v>
      </c>
      <c r="F273">
        <v>304.7</v>
      </c>
      <c r="G273">
        <v>17</v>
      </c>
      <c r="H273">
        <v>2</v>
      </c>
      <c r="I273">
        <v>1</v>
      </c>
      <c r="J273">
        <v>54</v>
      </c>
      <c r="K273">
        <v>97.6</v>
      </c>
      <c r="L273">
        <v>19.199999999999989</v>
      </c>
      <c r="M273">
        <v>133.89999999999998</v>
      </c>
    </row>
    <row r="274" spans="1:13" x14ac:dyDescent="0.25">
      <c r="A274" t="s">
        <v>1348</v>
      </c>
      <c r="B274" t="s">
        <v>321</v>
      </c>
      <c r="C274" t="s">
        <v>2</v>
      </c>
      <c r="D274" t="s">
        <v>20</v>
      </c>
      <c r="E274">
        <v>15.3</v>
      </c>
      <c r="F274">
        <v>198.9</v>
      </c>
      <c r="G274">
        <v>13</v>
      </c>
      <c r="H274">
        <v>6</v>
      </c>
      <c r="I274">
        <v>12</v>
      </c>
      <c r="J274">
        <v>58</v>
      </c>
      <c r="K274">
        <v>-8.1999999999999886</v>
      </c>
      <c r="L274">
        <v>3.5999999999999943</v>
      </c>
      <c r="M274">
        <v>28.099999999999994</v>
      </c>
    </row>
    <row r="275" spans="1:13" x14ac:dyDescent="0.25">
      <c r="A275" t="s">
        <v>1349</v>
      </c>
      <c r="B275" t="s">
        <v>333</v>
      </c>
      <c r="C275" t="s">
        <v>2</v>
      </c>
      <c r="D275" t="s">
        <v>73</v>
      </c>
      <c r="E275">
        <v>18.2</v>
      </c>
      <c r="F275">
        <v>163.9</v>
      </c>
      <c r="G275">
        <v>9</v>
      </c>
      <c r="H275">
        <v>1</v>
      </c>
      <c r="I275">
        <v>24</v>
      </c>
      <c r="J275">
        <v>60</v>
      </c>
      <c r="K275">
        <v>-43.199999999999989</v>
      </c>
      <c r="L275">
        <v>1.7000000000000171</v>
      </c>
      <c r="M275">
        <v>-6.9000000000000057</v>
      </c>
    </row>
    <row r="276" spans="1:13" x14ac:dyDescent="0.25">
      <c r="A276" t="s">
        <v>1350</v>
      </c>
      <c r="B276" t="s">
        <v>312</v>
      </c>
      <c r="C276" t="s">
        <v>2</v>
      </c>
      <c r="D276" t="s">
        <v>42</v>
      </c>
      <c r="E276">
        <v>16.600000000000001</v>
      </c>
      <c r="F276">
        <v>281.7</v>
      </c>
      <c r="G276">
        <v>17</v>
      </c>
      <c r="H276">
        <v>4</v>
      </c>
      <c r="I276">
        <v>3</v>
      </c>
      <c r="J276">
        <v>37</v>
      </c>
      <c r="K276">
        <v>74.599999999999994</v>
      </c>
      <c r="L276">
        <v>15.5</v>
      </c>
      <c r="M276">
        <v>110.89999999999998</v>
      </c>
    </row>
    <row r="277" spans="1:13" x14ac:dyDescent="0.25">
      <c r="A277" t="s">
        <v>1351</v>
      </c>
      <c r="B277" t="s">
        <v>315</v>
      </c>
      <c r="C277" t="s">
        <v>2</v>
      </c>
      <c r="D277" t="s">
        <v>48</v>
      </c>
      <c r="E277">
        <v>14.6</v>
      </c>
      <c r="F277">
        <v>248.1</v>
      </c>
      <c r="G277">
        <v>17</v>
      </c>
      <c r="H277">
        <v>8</v>
      </c>
      <c r="I277">
        <v>6</v>
      </c>
      <c r="J277">
        <v>35</v>
      </c>
      <c r="K277">
        <v>41</v>
      </c>
      <c r="L277">
        <v>26.400000000000006</v>
      </c>
      <c r="M277">
        <v>77.299999999999983</v>
      </c>
    </row>
    <row r="278" spans="1:13" x14ac:dyDescent="0.25">
      <c r="A278" t="s">
        <v>1352</v>
      </c>
      <c r="B278" t="s">
        <v>313</v>
      </c>
      <c r="C278" t="s">
        <v>2</v>
      </c>
      <c r="D278" t="s">
        <v>16</v>
      </c>
      <c r="E278">
        <v>15.7</v>
      </c>
      <c r="F278">
        <v>266.2</v>
      </c>
      <c r="G278">
        <v>17</v>
      </c>
      <c r="H278">
        <v>5</v>
      </c>
      <c r="I278">
        <v>4</v>
      </c>
      <c r="J278">
        <v>46</v>
      </c>
      <c r="K278">
        <v>59.099999999999994</v>
      </c>
      <c r="L278">
        <v>10.599999999999994</v>
      </c>
      <c r="M278">
        <v>95.399999999999977</v>
      </c>
    </row>
    <row r="279" spans="1:13" x14ac:dyDescent="0.25">
      <c r="A279" t="s">
        <v>1353</v>
      </c>
      <c r="B279" t="s">
        <v>311</v>
      </c>
      <c r="C279" t="s">
        <v>2</v>
      </c>
      <c r="D279" t="s">
        <v>61</v>
      </c>
      <c r="E279">
        <v>16.8</v>
      </c>
      <c r="F279">
        <v>285.5</v>
      </c>
      <c r="G279">
        <v>17</v>
      </c>
      <c r="H279">
        <v>3</v>
      </c>
      <c r="I279">
        <v>2</v>
      </c>
      <c r="J279">
        <v>42</v>
      </c>
      <c r="K279">
        <v>78.400000000000006</v>
      </c>
      <c r="L279">
        <v>3.8000000000000114</v>
      </c>
      <c r="M279">
        <v>114.69999999999999</v>
      </c>
    </row>
    <row r="280" spans="1:13" x14ac:dyDescent="0.25">
      <c r="A280" t="s">
        <v>1354</v>
      </c>
      <c r="B280" t="s">
        <v>317</v>
      </c>
      <c r="C280" t="s">
        <v>2</v>
      </c>
      <c r="D280" t="s">
        <v>32</v>
      </c>
      <c r="E280">
        <v>13.4</v>
      </c>
      <c r="F280">
        <v>214.6</v>
      </c>
      <c r="G280">
        <v>16</v>
      </c>
      <c r="H280">
        <v>10</v>
      </c>
      <c r="I280">
        <v>8</v>
      </c>
      <c r="J280">
        <v>9</v>
      </c>
      <c r="K280">
        <v>7.5</v>
      </c>
      <c r="L280">
        <v>6.5999999999999943</v>
      </c>
      <c r="M280">
        <v>43.799999999999983</v>
      </c>
    </row>
    <row r="281" spans="1:13" x14ac:dyDescent="0.25">
      <c r="A281" t="s">
        <v>1355</v>
      </c>
      <c r="B281" t="s">
        <v>314</v>
      </c>
      <c r="C281" t="s">
        <v>2</v>
      </c>
      <c r="D281" t="s">
        <v>18</v>
      </c>
      <c r="E281">
        <v>15</v>
      </c>
      <c r="F281">
        <v>255.6</v>
      </c>
      <c r="G281">
        <v>17</v>
      </c>
      <c r="H281">
        <v>7</v>
      </c>
      <c r="I281">
        <v>5</v>
      </c>
      <c r="J281">
        <v>27</v>
      </c>
      <c r="K281">
        <v>48.5</v>
      </c>
      <c r="L281">
        <v>7.5</v>
      </c>
      <c r="M281">
        <v>84.799999999999983</v>
      </c>
    </row>
    <row r="282" spans="1:13" x14ac:dyDescent="0.25">
      <c r="A282" t="s">
        <v>1356</v>
      </c>
      <c r="B282" t="s">
        <v>316</v>
      </c>
      <c r="C282" t="s">
        <v>2</v>
      </c>
      <c r="D282" t="s">
        <v>42</v>
      </c>
      <c r="E282">
        <v>13</v>
      </c>
      <c r="F282">
        <v>221.7</v>
      </c>
      <c r="G282">
        <v>17</v>
      </c>
      <c r="H282">
        <v>13</v>
      </c>
      <c r="I282">
        <v>7</v>
      </c>
      <c r="J282">
        <v>13</v>
      </c>
      <c r="K282">
        <v>14.599999999999994</v>
      </c>
      <c r="L282">
        <v>7.0999999999999943</v>
      </c>
      <c r="M282">
        <v>50.899999999999977</v>
      </c>
    </row>
    <row r="283" spans="1:13" x14ac:dyDescent="0.25">
      <c r="A283" t="s">
        <v>1357</v>
      </c>
      <c r="B283" t="s">
        <v>328</v>
      </c>
      <c r="C283" t="s">
        <v>2</v>
      </c>
      <c r="D283" t="s">
        <v>38</v>
      </c>
      <c r="E283">
        <v>10.199999999999999</v>
      </c>
      <c r="F283">
        <v>174.2</v>
      </c>
      <c r="G283">
        <v>17</v>
      </c>
      <c r="H283">
        <v>32</v>
      </c>
      <c r="I283">
        <v>19</v>
      </c>
      <c r="J283">
        <v>1</v>
      </c>
      <c r="K283">
        <v>-32.900000000000006</v>
      </c>
      <c r="L283">
        <v>3.3999999999999773</v>
      </c>
      <c r="M283">
        <v>3.3999999999999773</v>
      </c>
    </row>
    <row r="284" spans="1:13" x14ac:dyDescent="0.25">
      <c r="A284" t="s">
        <v>1358</v>
      </c>
      <c r="B284" t="s">
        <v>326</v>
      </c>
      <c r="C284" t="s">
        <v>2</v>
      </c>
      <c r="D284" t="s">
        <v>20</v>
      </c>
      <c r="E284">
        <v>12.4</v>
      </c>
      <c r="F284">
        <v>185.7</v>
      </c>
      <c r="G284">
        <v>15</v>
      </c>
      <c r="H284">
        <v>15</v>
      </c>
      <c r="I284">
        <v>17</v>
      </c>
      <c r="J284">
        <v>17</v>
      </c>
      <c r="K284">
        <v>-21.400000000000006</v>
      </c>
      <c r="L284">
        <v>3.8999999999999773</v>
      </c>
      <c r="M284">
        <v>14.899999999999977</v>
      </c>
    </row>
    <row r="285" spans="1:13" x14ac:dyDescent="0.25">
      <c r="A285" t="s">
        <v>1359</v>
      </c>
      <c r="B285" t="s">
        <v>334</v>
      </c>
      <c r="C285" t="s">
        <v>2</v>
      </c>
      <c r="D285" t="s">
        <v>46</v>
      </c>
      <c r="E285">
        <v>10.8</v>
      </c>
      <c r="F285">
        <v>162.19999999999999</v>
      </c>
      <c r="G285">
        <v>15</v>
      </c>
      <c r="H285">
        <v>25.5</v>
      </c>
      <c r="I285">
        <v>25</v>
      </c>
      <c r="J285">
        <v>1</v>
      </c>
      <c r="K285">
        <v>-44.900000000000006</v>
      </c>
      <c r="L285">
        <v>5.0999999999999943</v>
      </c>
      <c r="M285">
        <v>-8.6000000000000227</v>
      </c>
    </row>
    <row r="286" spans="1:13" x14ac:dyDescent="0.25">
      <c r="A286" t="s">
        <v>1360</v>
      </c>
      <c r="B286" t="s">
        <v>327</v>
      </c>
      <c r="C286" t="s">
        <v>2</v>
      </c>
      <c r="D286" t="s">
        <v>22</v>
      </c>
      <c r="E286">
        <v>10.7</v>
      </c>
      <c r="F286">
        <v>181.8</v>
      </c>
      <c r="G286">
        <v>17</v>
      </c>
      <c r="H286">
        <v>27</v>
      </c>
      <c r="I286">
        <v>18</v>
      </c>
      <c r="J286">
        <v>11</v>
      </c>
      <c r="K286">
        <v>-25.299999999999983</v>
      </c>
      <c r="L286">
        <v>7.6000000000000227</v>
      </c>
      <c r="M286">
        <v>11</v>
      </c>
    </row>
    <row r="287" spans="1:13" x14ac:dyDescent="0.25">
      <c r="A287" t="s">
        <v>1361</v>
      </c>
      <c r="B287" t="s">
        <v>347</v>
      </c>
      <c r="C287" t="s">
        <v>2</v>
      </c>
      <c r="D287" t="s">
        <v>75</v>
      </c>
      <c r="E287">
        <v>10.8</v>
      </c>
      <c r="F287">
        <v>140.4</v>
      </c>
      <c r="G287">
        <v>13</v>
      </c>
      <c r="H287">
        <v>25.5</v>
      </c>
      <c r="I287">
        <v>38</v>
      </c>
      <c r="J287">
        <v>43</v>
      </c>
      <c r="K287">
        <v>-66.699999999999989</v>
      </c>
      <c r="L287">
        <v>2.7000000000000171</v>
      </c>
      <c r="M287">
        <v>-30.400000000000006</v>
      </c>
    </row>
    <row r="288" spans="1:13" x14ac:dyDescent="0.25">
      <c r="A288" t="s">
        <v>1362</v>
      </c>
      <c r="B288" t="s">
        <v>319</v>
      </c>
      <c r="C288" t="s">
        <v>2</v>
      </c>
      <c r="D288" t="s">
        <v>18</v>
      </c>
      <c r="E288">
        <v>12.2</v>
      </c>
      <c r="F288">
        <v>207.1</v>
      </c>
      <c r="G288">
        <v>17</v>
      </c>
      <c r="H288">
        <v>17</v>
      </c>
      <c r="I288">
        <v>10</v>
      </c>
      <c r="J288">
        <v>1</v>
      </c>
      <c r="K288">
        <v>0</v>
      </c>
      <c r="L288">
        <v>7.1999999999999886</v>
      </c>
      <c r="M288">
        <v>36.299999999999983</v>
      </c>
    </row>
    <row r="289" spans="1:13" x14ac:dyDescent="0.25">
      <c r="A289" t="s">
        <v>1363</v>
      </c>
      <c r="B289" t="s">
        <v>318</v>
      </c>
      <c r="C289" t="s">
        <v>2</v>
      </c>
      <c r="D289" t="s">
        <v>78</v>
      </c>
      <c r="E289">
        <v>12.2</v>
      </c>
      <c r="F289">
        <v>208</v>
      </c>
      <c r="G289">
        <v>17</v>
      </c>
      <c r="H289">
        <v>17</v>
      </c>
      <c r="I289">
        <v>9</v>
      </c>
      <c r="J289">
        <v>3</v>
      </c>
      <c r="K289">
        <v>0.90000000000000568</v>
      </c>
      <c r="L289">
        <v>0.90000000000000568</v>
      </c>
      <c r="M289">
        <v>37.199999999999989</v>
      </c>
    </row>
    <row r="290" spans="1:13" x14ac:dyDescent="0.25">
      <c r="A290" t="s">
        <v>1365</v>
      </c>
      <c r="B290" t="s">
        <v>344</v>
      </c>
      <c r="C290" t="s">
        <v>2</v>
      </c>
      <c r="D290" t="s">
        <v>111</v>
      </c>
      <c r="E290">
        <v>10.3</v>
      </c>
      <c r="F290">
        <v>143.6</v>
      </c>
      <c r="G290">
        <v>14</v>
      </c>
      <c r="H290">
        <v>30</v>
      </c>
      <c r="I290">
        <v>35</v>
      </c>
      <c r="J290" t="e">
        <v>#N/A</v>
      </c>
      <c r="K290">
        <v>-63.5</v>
      </c>
      <c r="L290">
        <v>1</v>
      </c>
      <c r="M290">
        <v>-27.200000000000017</v>
      </c>
    </row>
    <row r="291" spans="1:13" x14ac:dyDescent="0.25">
      <c r="A291" t="s">
        <v>1366</v>
      </c>
      <c r="B291" t="s">
        <v>351</v>
      </c>
      <c r="C291" t="s">
        <v>2</v>
      </c>
      <c r="D291" t="s">
        <v>34</v>
      </c>
      <c r="E291">
        <v>13.1</v>
      </c>
      <c r="F291">
        <v>131</v>
      </c>
      <c r="G291">
        <v>10</v>
      </c>
      <c r="H291">
        <v>12</v>
      </c>
      <c r="I291">
        <v>42</v>
      </c>
      <c r="J291">
        <v>35</v>
      </c>
      <c r="K291">
        <v>-76.099999999999994</v>
      </c>
      <c r="L291">
        <v>3.5999999999999943</v>
      </c>
      <c r="M291">
        <v>-39.800000000000011</v>
      </c>
    </row>
    <row r="292" spans="1:13" x14ac:dyDescent="0.25">
      <c r="A292" t="s">
        <v>1367</v>
      </c>
      <c r="B292" t="s">
        <v>330</v>
      </c>
      <c r="C292" t="s">
        <v>2</v>
      </c>
      <c r="D292" t="s">
        <v>44</v>
      </c>
      <c r="E292">
        <v>11.4</v>
      </c>
      <c r="F292">
        <v>170.7</v>
      </c>
      <c r="G292">
        <v>15</v>
      </c>
      <c r="H292">
        <v>20.5</v>
      </c>
      <c r="I292">
        <v>21</v>
      </c>
      <c r="J292">
        <v>12</v>
      </c>
      <c r="K292">
        <v>-36.400000000000006</v>
      </c>
      <c r="L292">
        <v>3.0999999999999943</v>
      </c>
      <c r="M292">
        <v>-0.10000000000002274</v>
      </c>
    </row>
    <row r="293" spans="1:13" x14ac:dyDescent="0.25">
      <c r="A293" t="s">
        <v>1368</v>
      </c>
      <c r="B293" t="s">
        <v>323</v>
      </c>
      <c r="C293" t="s">
        <v>2</v>
      </c>
      <c r="D293" t="s">
        <v>59</v>
      </c>
      <c r="E293">
        <v>11.2</v>
      </c>
      <c r="F293">
        <v>190.5</v>
      </c>
      <c r="G293">
        <v>17</v>
      </c>
      <c r="H293">
        <v>22.5</v>
      </c>
      <c r="I293">
        <v>14</v>
      </c>
      <c r="J293">
        <v>22</v>
      </c>
      <c r="K293">
        <v>-16.599999999999994</v>
      </c>
      <c r="L293">
        <v>1.6999999999999886</v>
      </c>
      <c r="M293">
        <v>19.699999999999989</v>
      </c>
    </row>
    <row r="294" spans="1:13" x14ac:dyDescent="0.25">
      <c r="A294" t="s">
        <v>1369</v>
      </c>
      <c r="B294" t="s">
        <v>341</v>
      </c>
      <c r="C294" t="s">
        <v>2</v>
      </c>
      <c r="D294" t="s">
        <v>34</v>
      </c>
      <c r="E294">
        <v>11.2</v>
      </c>
      <c r="F294">
        <v>145</v>
      </c>
      <c r="G294">
        <v>13</v>
      </c>
      <c r="H294">
        <v>22.5</v>
      </c>
      <c r="I294">
        <v>31.5</v>
      </c>
      <c r="J294">
        <v>22</v>
      </c>
      <c r="K294">
        <v>-62.099999999999994</v>
      </c>
      <c r="L294">
        <v>0.19999999999998863</v>
      </c>
      <c r="M294">
        <v>-25.800000000000011</v>
      </c>
    </row>
    <row r="295" spans="1:13" x14ac:dyDescent="0.25">
      <c r="A295" t="s">
        <v>1370</v>
      </c>
      <c r="B295" t="s">
        <v>331</v>
      </c>
      <c r="C295" t="s">
        <v>2</v>
      </c>
      <c r="D295" t="s">
        <v>24</v>
      </c>
      <c r="E295">
        <v>9.9</v>
      </c>
      <c r="F295">
        <v>167.6</v>
      </c>
      <c r="G295">
        <v>16</v>
      </c>
      <c r="H295">
        <v>34</v>
      </c>
      <c r="I295">
        <v>22</v>
      </c>
      <c r="J295">
        <v>21</v>
      </c>
      <c r="K295">
        <v>-39.5</v>
      </c>
      <c r="L295">
        <v>0.59999999999999432</v>
      </c>
      <c r="M295">
        <v>-3.2000000000000171</v>
      </c>
    </row>
    <row r="296" spans="1:13" x14ac:dyDescent="0.25">
      <c r="A296" t="s">
        <v>1371</v>
      </c>
      <c r="B296" t="s">
        <v>325</v>
      </c>
      <c r="C296" t="s">
        <v>2</v>
      </c>
      <c r="D296" t="s">
        <v>68</v>
      </c>
      <c r="E296">
        <v>12.5</v>
      </c>
      <c r="F296">
        <v>186.9</v>
      </c>
      <c r="G296">
        <v>15</v>
      </c>
      <c r="H296">
        <v>14</v>
      </c>
      <c r="I296">
        <v>16</v>
      </c>
      <c r="J296">
        <v>26</v>
      </c>
      <c r="K296">
        <v>-20.199999999999989</v>
      </c>
      <c r="L296">
        <v>1.2000000000000171</v>
      </c>
      <c r="M296">
        <v>16.099999999999994</v>
      </c>
    </row>
    <row r="297" spans="1:13" x14ac:dyDescent="0.25">
      <c r="A297" t="s">
        <v>1372</v>
      </c>
      <c r="B297" t="s">
        <v>356</v>
      </c>
      <c r="C297" t="s">
        <v>2</v>
      </c>
      <c r="D297" t="s">
        <v>64</v>
      </c>
      <c r="E297">
        <v>13.3</v>
      </c>
      <c r="F297">
        <v>119.7</v>
      </c>
      <c r="G297">
        <v>9</v>
      </c>
      <c r="H297">
        <v>11</v>
      </c>
      <c r="I297">
        <v>47</v>
      </c>
      <c r="J297">
        <v>7</v>
      </c>
      <c r="K297">
        <v>-87.399999999999991</v>
      </c>
      <c r="L297">
        <v>2.1000000000000085</v>
      </c>
      <c r="M297">
        <v>-51.100000000000009</v>
      </c>
    </row>
    <row r="298" spans="1:13" x14ac:dyDescent="0.25">
      <c r="A298" t="s">
        <v>1373</v>
      </c>
      <c r="B298" t="s">
        <v>329</v>
      </c>
      <c r="C298" t="s">
        <v>2</v>
      </c>
      <c r="D298" t="s">
        <v>68</v>
      </c>
      <c r="E298">
        <v>11.4</v>
      </c>
      <c r="F298">
        <v>170.8</v>
      </c>
      <c r="G298">
        <v>15</v>
      </c>
      <c r="H298">
        <v>20.5</v>
      </c>
      <c r="I298">
        <v>20</v>
      </c>
      <c r="J298">
        <v>15</v>
      </c>
      <c r="K298">
        <v>-36.299999999999983</v>
      </c>
      <c r="L298">
        <v>0.10000000000002274</v>
      </c>
      <c r="M298">
        <v>0</v>
      </c>
    </row>
    <row r="299" spans="1:13" x14ac:dyDescent="0.25">
      <c r="A299" t="s">
        <v>1374</v>
      </c>
      <c r="B299" t="s">
        <v>320</v>
      </c>
      <c r="C299" t="s">
        <v>2</v>
      </c>
      <c r="D299" t="s">
        <v>28</v>
      </c>
      <c r="E299">
        <v>11.8</v>
      </c>
      <c r="F299">
        <v>199.9</v>
      </c>
      <c r="G299">
        <v>17</v>
      </c>
      <c r="H299">
        <v>19</v>
      </c>
      <c r="I299">
        <v>11</v>
      </c>
      <c r="J299">
        <v>5</v>
      </c>
      <c r="K299">
        <v>-7.1999999999999886</v>
      </c>
      <c r="L299">
        <v>1</v>
      </c>
      <c r="M299">
        <v>29.099999999999994</v>
      </c>
    </row>
    <row r="300" spans="1:13" x14ac:dyDescent="0.25">
      <c r="A300" t="s">
        <v>1375</v>
      </c>
      <c r="B300" t="s">
        <v>345</v>
      </c>
      <c r="C300" t="s">
        <v>2</v>
      </c>
      <c r="D300" t="s">
        <v>70</v>
      </c>
      <c r="E300">
        <v>8.4</v>
      </c>
      <c r="F300">
        <v>142.6</v>
      </c>
      <c r="G300">
        <v>17</v>
      </c>
      <c r="H300">
        <v>47.5</v>
      </c>
      <c r="I300">
        <v>36</v>
      </c>
      <c r="J300">
        <v>6</v>
      </c>
      <c r="K300">
        <v>-64.5</v>
      </c>
      <c r="L300">
        <v>2.0999999999999943</v>
      </c>
      <c r="M300">
        <v>-28.200000000000017</v>
      </c>
    </row>
    <row r="301" spans="1:13" x14ac:dyDescent="0.25">
      <c r="A301" t="s">
        <v>1376</v>
      </c>
      <c r="B301" t="s">
        <v>355</v>
      </c>
      <c r="C301" t="s">
        <v>2</v>
      </c>
      <c r="D301" t="s">
        <v>50</v>
      </c>
      <c r="E301">
        <v>10.199999999999999</v>
      </c>
      <c r="F301">
        <v>122.5</v>
      </c>
      <c r="G301">
        <v>12</v>
      </c>
      <c r="H301">
        <v>32</v>
      </c>
      <c r="I301">
        <v>46</v>
      </c>
      <c r="J301">
        <v>12</v>
      </c>
      <c r="K301">
        <v>-84.6</v>
      </c>
      <c r="L301">
        <v>2.7999999999999972</v>
      </c>
      <c r="M301">
        <v>-48.300000000000011</v>
      </c>
    </row>
    <row r="302" spans="1:13" x14ac:dyDescent="0.25">
      <c r="A302" t="s">
        <v>1378</v>
      </c>
      <c r="B302" t="s">
        <v>322</v>
      </c>
      <c r="C302" t="s">
        <v>2</v>
      </c>
      <c r="D302" t="s">
        <v>22</v>
      </c>
      <c r="E302">
        <v>12.2</v>
      </c>
      <c r="F302">
        <v>195.3</v>
      </c>
      <c r="G302">
        <v>16</v>
      </c>
      <c r="H302">
        <v>17</v>
      </c>
      <c r="I302">
        <v>13</v>
      </c>
      <c r="J302">
        <v>1</v>
      </c>
      <c r="K302">
        <v>-11.799999999999983</v>
      </c>
      <c r="L302">
        <v>4.8000000000000114</v>
      </c>
      <c r="M302">
        <v>24.5</v>
      </c>
    </row>
    <row r="303" spans="1:13" x14ac:dyDescent="0.25">
      <c r="A303" t="s">
        <v>1377</v>
      </c>
      <c r="B303" t="s">
        <v>348</v>
      </c>
      <c r="C303" t="s">
        <v>2</v>
      </c>
      <c r="D303" t="s">
        <v>66</v>
      </c>
      <c r="E303">
        <v>8.1</v>
      </c>
      <c r="F303">
        <v>137.69999999999999</v>
      </c>
      <c r="G303">
        <v>17</v>
      </c>
      <c r="H303">
        <v>51.5</v>
      </c>
      <c r="I303">
        <v>39</v>
      </c>
      <c r="J303">
        <v>21</v>
      </c>
      <c r="K303">
        <v>-69.400000000000006</v>
      </c>
      <c r="L303">
        <v>1.0999999999999943</v>
      </c>
      <c r="M303">
        <v>-33.100000000000023</v>
      </c>
    </row>
    <row r="304" spans="1:13" x14ac:dyDescent="0.25">
      <c r="A304" t="s">
        <v>1379</v>
      </c>
      <c r="B304" t="s">
        <v>324</v>
      </c>
      <c r="C304" t="s">
        <v>2</v>
      </c>
      <c r="D304" t="s">
        <v>75</v>
      </c>
      <c r="E304">
        <v>11.1</v>
      </c>
      <c r="F304">
        <v>188.8</v>
      </c>
      <c r="G304">
        <v>17</v>
      </c>
      <c r="H304">
        <v>24</v>
      </c>
      <c r="I304">
        <v>15</v>
      </c>
      <c r="J304">
        <v>2</v>
      </c>
      <c r="K304">
        <v>-18.299999999999983</v>
      </c>
      <c r="L304">
        <v>1.9000000000000057</v>
      </c>
      <c r="M304">
        <v>18</v>
      </c>
    </row>
    <row r="305" spans="1:13" x14ac:dyDescent="0.25">
      <c r="A305" t="s">
        <v>1380</v>
      </c>
      <c r="B305" t="s">
        <v>332</v>
      </c>
      <c r="C305" t="s">
        <v>2</v>
      </c>
      <c r="D305" t="s">
        <v>91</v>
      </c>
      <c r="E305">
        <v>10.4</v>
      </c>
      <c r="F305">
        <v>167</v>
      </c>
      <c r="G305">
        <v>16</v>
      </c>
      <c r="H305">
        <v>29</v>
      </c>
      <c r="I305">
        <v>23</v>
      </c>
      <c r="J305">
        <v>19</v>
      </c>
      <c r="K305">
        <v>-40.099999999999994</v>
      </c>
      <c r="L305">
        <v>3.0999999999999943</v>
      </c>
      <c r="M305">
        <v>-3.8000000000000114</v>
      </c>
    </row>
    <row r="306" spans="1:13" x14ac:dyDescent="0.25">
      <c r="A306" t="s">
        <v>1381</v>
      </c>
      <c r="B306" t="s">
        <v>359</v>
      </c>
      <c r="C306" t="s">
        <v>2</v>
      </c>
      <c r="D306" t="s">
        <v>59</v>
      </c>
      <c r="E306">
        <v>9.4</v>
      </c>
      <c r="F306">
        <v>113.1</v>
      </c>
      <c r="G306">
        <v>12</v>
      </c>
      <c r="H306">
        <v>38</v>
      </c>
      <c r="I306">
        <v>50</v>
      </c>
      <c r="J306" t="e">
        <v>#N/A</v>
      </c>
      <c r="K306">
        <v>-94</v>
      </c>
      <c r="L306">
        <v>7.6999999999999886</v>
      </c>
      <c r="M306">
        <v>-57.700000000000017</v>
      </c>
    </row>
    <row r="307" spans="1:13" x14ac:dyDescent="0.25">
      <c r="A307" t="s">
        <v>1382</v>
      </c>
      <c r="B307" t="s">
        <v>346</v>
      </c>
      <c r="C307" t="s">
        <v>2</v>
      </c>
      <c r="D307" t="s">
        <v>66</v>
      </c>
      <c r="E307">
        <v>8.3000000000000007</v>
      </c>
      <c r="F307">
        <v>140.5</v>
      </c>
      <c r="G307">
        <v>17</v>
      </c>
      <c r="H307">
        <v>49.5</v>
      </c>
      <c r="I307">
        <v>37</v>
      </c>
      <c r="J307">
        <v>1</v>
      </c>
      <c r="K307">
        <v>-66.599999999999994</v>
      </c>
      <c r="L307">
        <v>9.9999999999994316E-2</v>
      </c>
      <c r="M307">
        <v>-30.300000000000011</v>
      </c>
    </row>
    <row r="308" spans="1:13" x14ac:dyDescent="0.25">
      <c r="A308" t="s">
        <v>1383</v>
      </c>
      <c r="B308" t="s">
        <v>336</v>
      </c>
      <c r="C308" t="s">
        <v>2</v>
      </c>
      <c r="D308" t="s">
        <v>16</v>
      </c>
      <c r="E308">
        <v>9.8000000000000007</v>
      </c>
      <c r="F308">
        <v>147.6</v>
      </c>
      <c r="G308">
        <v>15</v>
      </c>
      <c r="H308">
        <v>35.5</v>
      </c>
      <c r="I308">
        <v>27</v>
      </c>
      <c r="J308">
        <v>16</v>
      </c>
      <c r="K308">
        <v>-59.5</v>
      </c>
      <c r="L308">
        <v>0.79999999999998295</v>
      </c>
      <c r="M308">
        <v>-23.200000000000017</v>
      </c>
    </row>
    <row r="309" spans="1:13" x14ac:dyDescent="0.25">
      <c r="A309" t="s">
        <v>1384</v>
      </c>
      <c r="B309" t="s">
        <v>358</v>
      </c>
      <c r="C309" t="s">
        <v>2</v>
      </c>
      <c r="D309" t="s">
        <v>48</v>
      </c>
      <c r="E309">
        <v>9</v>
      </c>
      <c r="F309">
        <v>117.1</v>
      </c>
      <c r="G309">
        <v>13</v>
      </c>
      <c r="H309">
        <v>42</v>
      </c>
      <c r="I309">
        <v>49</v>
      </c>
      <c r="J309">
        <v>11</v>
      </c>
      <c r="K309">
        <v>-90</v>
      </c>
      <c r="L309">
        <v>4</v>
      </c>
      <c r="M309">
        <v>-53.700000000000017</v>
      </c>
    </row>
    <row r="310" spans="1:13" x14ac:dyDescent="0.25">
      <c r="A310" t="s">
        <v>1386</v>
      </c>
      <c r="B310" t="s">
        <v>338</v>
      </c>
      <c r="C310" t="s">
        <v>2</v>
      </c>
      <c r="D310" t="s">
        <v>57</v>
      </c>
      <c r="E310">
        <v>9.1</v>
      </c>
      <c r="F310">
        <v>146.30000000000001</v>
      </c>
      <c r="G310">
        <v>15</v>
      </c>
      <c r="H310">
        <v>40.5</v>
      </c>
      <c r="I310">
        <v>29</v>
      </c>
      <c r="J310">
        <v>8</v>
      </c>
      <c r="K310">
        <v>-60.799999999999983</v>
      </c>
      <c r="L310">
        <v>0.30000000000001137</v>
      </c>
      <c r="M310">
        <v>-24.5</v>
      </c>
    </row>
    <row r="311" spans="1:13" x14ac:dyDescent="0.25">
      <c r="A311" t="s">
        <v>1387</v>
      </c>
      <c r="B311" t="s">
        <v>389</v>
      </c>
      <c r="C311" t="s">
        <v>2</v>
      </c>
      <c r="D311" t="s">
        <v>64</v>
      </c>
      <c r="E311">
        <v>6.5</v>
      </c>
      <c r="F311">
        <v>71.599999999999994</v>
      </c>
      <c r="G311">
        <v>11</v>
      </c>
      <c r="H311">
        <v>69.5</v>
      </c>
      <c r="I311">
        <v>80</v>
      </c>
      <c r="J311" t="e">
        <v>#N/A</v>
      </c>
      <c r="K311">
        <v>-135.5</v>
      </c>
      <c r="L311">
        <v>0.79999999999999716</v>
      </c>
      <c r="M311">
        <v>-99.200000000000017</v>
      </c>
    </row>
    <row r="312" spans="1:13" x14ac:dyDescent="0.25">
      <c r="A312" t="s">
        <v>1388</v>
      </c>
      <c r="B312" t="s">
        <v>423</v>
      </c>
      <c r="C312" t="s">
        <v>2</v>
      </c>
      <c r="D312" t="s">
        <v>46</v>
      </c>
      <c r="E312">
        <v>14.4</v>
      </c>
      <c r="F312">
        <v>43.1</v>
      </c>
      <c r="G312">
        <v>3</v>
      </c>
      <c r="H312">
        <v>9</v>
      </c>
      <c r="I312">
        <v>110</v>
      </c>
      <c r="J312">
        <v>5</v>
      </c>
      <c r="K312">
        <v>-164</v>
      </c>
      <c r="L312">
        <v>0.89999999999999858</v>
      </c>
      <c r="M312">
        <v>-127.70000000000002</v>
      </c>
    </row>
    <row r="313" spans="1:13" x14ac:dyDescent="0.25">
      <c r="A313" t="s">
        <v>1390</v>
      </c>
      <c r="B313" t="s">
        <v>352</v>
      </c>
      <c r="C313" t="s">
        <v>2</v>
      </c>
      <c r="D313" t="s">
        <v>44</v>
      </c>
      <c r="E313">
        <v>8.5</v>
      </c>
      <c r="F313">
        <v>127.4</v>
      </c>
      <c r="G313">
        <v>15</v>
      </c>
      <c r="H313">
        <v>45</v>
      </c>
      <c r="I313">
        <v>43</v>
      </c>
      <c r="J313">
        <v>25</v>
      </c>
      <c r="K313">
        <v>-79.699999999999989</v>
      </c>
      <c r="L313">
        <v>1.7000000000000028</v>
      </c>
      <c r="M313">
        <v>-43.400000000000006</v>
      </c>
    </row>
    <row r="314" spans="1:13" x14ac:dyDescent="0.25">
      <c r="A314" t="s">
        <v>1392</v>
      </c>
      <c r="B314" t="s">
        <v>337</v>
      </c>
      <c r="C314" t="s">
        <v>2</v>
      </c>
      <c r="D314" t="s">
        <v>61</v>
      </c>
      <c r="E314">
        <v>10.5</v>
      </c>
      <c r="F314">
        <v>146.80000000000001</v>
      </c>
      <c r="G314">
        <v>13</v>
      </c>
      <c r="H314">
        <v>28</v>
      </c>
      <c r="I314">
        <v>28</v>
      </c>
      <c r="J314">
        <v>1</v>
      </c>
      <c r="K314">
        <v>-60.299999999999983</v>
      </c>
      <c r="L314">
        <v>0.5</v>
      </c>
      <c r="M314">
        <v>-24</v>
      </c>
    </row>
    <row r="315" spans="1:13" x14ac:dyDescent="0.25">
      <c r="A315" t="s">
        <v>1393</v>
      </c>
      <c r="B315" t="s">
        <v>387</v>
      </c>
      <c r="C315" t="s">
        <v>2</v>
      </c>
      <c r="D315" t="s">
        <v>53</v>
      </c>
      <c r="E315">
        <v>7.9</v>
      </c>
      <c r="F315">
        <v>78.599999999999994</v>
      </c>
      <c r="G315">
        <v>10</v>
      </c>
      <c r="H315">
        <v>54</v>
      </c>
      <c r="I315">
        <v>78</v>
      </c>
      <c r="J315">
        <v>1</v>
      </c>
      <c r="K315">
        <v>-128.5</v>
      </c>
      <c r="L315">
        <v>1.8999999999999915</v>
      </c>
      <c r="M315">
        <v>-92.200000000000017</v>
      </c>
    </row>
    <row r="316" spans="1:13" x14ac:dyDescent="0.25">
      <c r="A316" t="s">
        <v>1394</v>
      </c>
      <c r="B316" t="s">
        <v>416</v>
      </c>
      <c r="C316" t="s">
        <v>2</v>
      </c>
      <c r="D316" t="s">
        <v>13</v>
      </c>
      <c r="E316">
        <v>5.5</v>
      </c>
      <c r="F316">
        <v>49.3</v>
      </c>
      <c r="G316">
        <v>9</v>
      </c>
      <c r="H316">
        <v>84</v>
      </c>
      <c r="I316">
        <v>105</v>
      </c>
      <c r="J316">
        <v>1</v>
      </c>
      <c r="K316">
        <v>-157.80000000000001</v>
      </c>
      <c r="L316">
        <v>0.59999999999999432</v>
      </c>
      <c r="M316">
        <v>-121.50000000000001</v>
      </c>
    </row>
    <row r="317" spans="1:13" x14ac:dyDescent="0.25">
      <c r="A317" t="s">
        <v>1395</v>
      </c>
      <c r="B317" t="s">
        <v>339</v>
      </c>
      <c r="C317" t="s">
        <v>2</v>
      </c>
      <c r="D317" t="s">
        <v>20</v>
      </c>
      <c r="E317">
        <v>8.6</v>
      </c>
      <c r="F317">
        <v>146</v>
      </c>
      <c r="G317">
        <v>17</v>
      </c>
      <c r="H317">
        <v>43</v>
      </c>
      <c r="I317">
        <v>30</v>
      </c>
      <c r="J317">
        <v>1</v>
      </c>
      <c r="K317">
        <v>-61.099999999999994</v>
      </c>
      <c r="L317">
        <v>1</v>
      </c>
      <c r="M317">
        <v>-24.800000000000011</v>
      </c>
    </row>
    <row r="318" spans="1:13" x14ac:dyDescent="0.25">
      <c r="A318" t="s">
        <v>1397</v>
      </c>
      <c r="B318" t="s">
        <v>397</v>
      </c>
      <c r="C318" t="s">
        <v>2</v>
      </c>
      <c r="D318" t="s">
        <v>50</v>
      </c>
      <c r="E318">
        <v>8.4</v>
      </c>
      <c r="F318">
        <v>67.400000000000006</v>
      </c>
      <c r="G318">
        <v>8</v>
      </c>
      <c r="H318">
        <v>47.5</v>
      </c>
      <c r="I318">
        <v>88</v>
      </c>
      <c r="J318" t="e">
        <v>#N/A</v>
      </c>
      <c r="K318">
        <v>-139.69999999999999</v>
      </c>
      <c r="L318">
        <v>0.5</v>
      </c>
      <c r="M318">
        <v>-103.4</v>
      </c>
    </row>
    <row r="319" spans="1:13" x14ac:dyDescent="0.25">
      <c r="A319" t="s">
        <v>1398</v>
      </c>
      <c r="B319" t="s">
        <v>335</v>
      </c>
      <c r="C319" t="s">
        <v>2</v>
      </c>
      <c r="D319" t="s">
        <v>28</v>
      </c>
      <c r="E319">
        <v>9.8000000000000007</v>
      </c>
      <c r="F319">
        <v>157.1</v>
      </c>
      <c r="G319">
        <v>16</v>
      </c>
      <c r="H319">
        <v>35.5</v>
      </c>
      <c r="I319">
        <v>26</v>
      </c>
      <c r="J319" t="e">
        <v>#N/A</v>
      </c>
      <c r="K319">
        <v>-50</v>
      </c>
      <c r="L319">
        <v>9.5</v>
      </c>
      <c r="M319">
        <v>-13.700000000000017</v>
      </c>
    </row>
    <row r="320" spans="1:13" x14ac:dyDescent="0.25">
      <c r="A320" t="s">
        <v>1399</v>
      </c>
      <c r="B320" t="s">
        <v>383</v>
      </c>
      <c r="C320" t="s">
        <v>2</v>
      </c>
      <c r="D320" t="s">
        <v>24</v>
      </c>
      <c r="E320">
        <v>7.4</v>
      </c>
      <c r="F320">
        <v>81.5</v>
      </c>
      <c r="G320">
        <v>11</v>
      </c>
      <c r="H320">
        <v>59</v>
      </c>
      <c r="I320">
        <v>74</v>
      </c>
      <c r="J320">
        <v>4</v>
      </c>
      <c r="K320">
        <v>-125.6</v>
      </c>
      <c r="L320">
        <v>0.20000000000000284</v>
      </c>
      <c r="M320">
        <v>-89.300000000000011</v>
      </c>
    </row>
    <row r="321" spans="1:13" x14ac:dyDescent="0.25">
      <c r="A321" t="s">
        <v>1401</v>
      </c>
      <c r="B321" t="s">
        <v>342</v>
      </c>
      <c r="C321" t="s">
        <v>2</v>
      </c>
      <c r="D321" t="s">
        <v>38</v>
      </c>
      <c r="E321">
        <v>9.6999999999999993</v>
      </c>
      <c r="F321">
        <v>144.80000000000001</v>
      </c>
      <c r="G321">
        <v>14</v>
      </c>
      <c r="H321">
        <v>37</v>
      </c>
      <c r="I321">
        <v>33</v>
      </c>
      <c r="J321">
        <v>2</v>
      </c>
      <c r="K321">
        <v>-62.299999999999983</v>
      </c>
      <c r="L321">
        <v>0.5</v>
      </c>
      <c r="M321">
        <v>-26</v>
      </c>
    </row>
    <row r="322" spans="1:13" x14ac:dyDescent="0.25">
      <c r="A322" t="s">
        <v>1402</v>
      </c>
      <c r="B322" t="s">
        <v>379</v>
      </c>
      <c r="C322" t="s">
        <v>2</v>
      </c>
      <c r="D322" t="s">
        <v>55</v>
      </c>
      <c r="E322">
        <v>7.6</v>
      </c>
      <c r="F322">
        <v>83.2</v>
      </c>
      <c r="G322">
        <v>10</v>
      </c>
      <c r="H322">
        <v>56</v>
      </c>
      <c r="I322">
        <v>70</v>
      </c>
      <c r="J322" t="e">
        <v>#N/A</v>
      </c>
      <c r="K322">
        <v>-123.89999999999999</v>
      </c>
      <c r="L322">
        <v>1.2000000000000028</v>
      </c>
      <c r="M322">
        <v>-87.600000000000009</v>
      </c>
    </row>
    <row r="323" spans="1:13" x14ac:dyDescent="0.25">
      <c r="A323" t="s">
        <v>1403</v>
      </c>
      <c r="B323" t="s">
        <v>377</v>
      </c>
      <c r="C323" t="s">
        <v>2</v>
      </c>
      <c r="D323" t="s">
        <v>48</v>
      </c>
      <c r="E323">
        <v>6.1</v>
      </c>
      <c r="F323">
        <v>85.9</v>
      </c>
      <c r="G323">
        <v>14</v>
      </c>
      <c r="H323">
        <v>76</v>
      </c>
      <c r="I323">
        <v>68</v>
      </c>
      <c r="J323">
        <v>1</v>
      </c>
      <c r="K323">
        <v>-121.19999999999999</v>
      </c>
      <c r="L323">
        <v>1</v>
      </c>
      <c r="M323">
        <v>-84.9</v>
      </c>
    </row>
    <row r="324" spans="1:13" x14ac:dyDescent="0.25">
      <c r="A324" t="s">
        <v>1404</v>
      </c>
      <c r="B324" t="s">
        <v>340</v>
      </c>
      <c r="C324" t="s">
        <v>2</v>
      </c>
      <c r="D324" t="s">
        <v>55</v>
      </c>
      <c r="E324">
        <v>8.5</v>
      </c>
      <c r="F324">
        <v>145</v>
      </c>
      <c r="G324">
        <v>16</v>
      </c>
      <c r="H324">
        <v>45</v>
      </c>
      <c r="I324">
        <v>31.5</v>
      </c>
      <c r="J324">
        <v>7</v>
      </c>
      <c r="K324">
        <v>-62.099999999999994</v>
      </c>
      <c r="L324">
        <v>0</v>
      </c>
      <c r="M324">
        <v>-25.800000000000011</v>
      </c>
    </row>
    <row r="325" spans="1:13" x14ac:dyDescent="0.25">
      <c r="A325" t="s">
        <v>1405</v>
      </c>
      <c r="B325" t="s">
        <v>362</v>
      </c>
      <c r="C325" t="s">
        <v>2</v>
      </c>
      <c r="D325" t="s">
        <v>13</v>
      </c>
      <c r="E325">
        <v>6</v>
      </c>
      <c r="F325">
        <v>101.4</v>
      </c>
      <c r="G325">
        <v>17</v>
      </c>
      <c r="H325">
        <v>78</v>
      </c>
      <c r="I325">
        <v>53</v>
      </c>
      <c r="J325">
        <v>1</v>
      </c>
      <c r="K325">
        <v>-105.69999999999999</v>
      </c>
      <c r="L325">
        <v>2.6000000000000085</v>
      </c>
      <c r="M325">
        <v>-69.400000000000006</v>
      </c>
    </row>
    <row r="326" spans="1:13" x14ac:dyDescent="0.25">
      <c r="A326" t="s">
        <v>1406</v>
      </c>
      <c r="B326" t="s">
        <v>385</v>
      </c>
      <c r="C326" t="s">
        <v>2</v>
      </c>
      <c r="D326" t="s">
        <v>111</v>
      </c>
      <c r="E326">
        <v>6.2</v>
      </c>
      <c r="F326">
        <v>80.599999999999994</v>
      </c>
      <c r="G326">
        <v>13</v>
      </c>
      <c r="H326">
        <v>73</v>
      </c>
      <c r="I326">
        <v>76</v>
      </c>
      <c r="J326" t="e">
        <v>#N/A</v>
      </c>
      <c r="K326">
        <v>-126.5</v>
      </c>
      <c r="L326">
        <v>0.79999999999999716</v>
      </c>
      <c r="M326">
        <v>-90.200000000000017</v>
      </c>
    </row>
    <row r="327" spans="1:13" x14ac:dyDescent="0.25">
      <c r="A327" t="s">
        <v>1407</v>
      </c>
      <c r="B327" t="s">
        <v>432</v>
      </c>
      <c r="C327" t="s">
        <v>2</v>
      </c>
      <c r="D327" t="s">
        <v>13</v>
      </c>
      <c r="E327">
        <v>2</v>
      </c>
      <c r="F327">
        <v>32.4</v>
      </c>
      <c r="G327">
        <v>16</v>
      </c>
      <c r="H327">
        <v>141</v>
      </c>
      <c r="I327">
        <v>118</v>
      </c>
      <c r="J327">
        <v>1</v>
      </c>
      <c r="K327">
        <v>-174.7</v>
      </c>
      <c r="L327">
        <v>1.2999999999999972</v>
      </c>
      <c r="M327">
        <v>-138.4</v>
      </c>
    </row>
    <row r="328" spans="1:13" x14ac:dyDescent="0.25">
      <c r="A328" t="s">
        <v>1408</v>
      </c>
      <c r="B328" t="s">
        <v>374</v>
      </c>
      <c r="C328" t="s">
        <v>2</v>
      </c>
      <c r="D328" t="s">
        <v>57</v>
      </c>
      <c r="E328">
        <v>6.7</v>
      </c>
      <c r="F328">
        <v>87.4</v>
      </c>
      <c r="G328">
        <v>13</v>
      </c>
      <c r="H328">
        <v>67</v>
      </c>
      <c r="I328">
        <v>65</v>
      </c>
      <c r="J328" t="e">
        <v>#N/A</v>
      </c>
      <c r="K328">
        <v>-119.69999999999999</v>
      </c>
      <c r="L328">
        <v>0.30000000000001137</v>
      </c>
      <c r="M328">
        <v>-83.4</v>
      </c>
    </row>
    <row r="329" spans="1:13" x14ac:dyDescent="0.25">
      <c r="A329" t="s">
        <v>1409</v>
      </c>
      <c r="B329" t="s">
        <v>402</v>
      </c>
      <c r="C329" t="s">
        <v>2</v>
      </c>
      <c r="D329" t="s">
        <v>61</v>
      </c>
      <c r="E329">
        <v>6.1</v>
      </c>
      <c r="F329">
        <v>61</v>
      </c>
      <c r="G329">
        <v>10</v>
      </c>
      <c r="H329">
        <v>76</v>
      </c>
      <c r="I329">
        <v>93</v>
      </c>
      <c r="J329">
        <v>7</v>
      </c>
      <c r="K329">
        <v>-146.1</v>
      </c>
      <c r="L329">
        <v>0.20000000000000284</v>
      </c>
      <c r="M329">
        <v>-109.80000000000001</v>
      </c>
    </row>
    <row r="330" spans="1:13" x14ac:dyDescent="0.25">
      <c r="A330" t="s">
        <v>1411</v>
      </c>
      <c r="B330" t="s">
        <v>343</v>
      </c>
      <c r="C330" t="s">
        <v>2</v>
      </c>
      <c r="D330" t="s">
        <v>59</v>
      </c>
      <c r="E330">
        <v>8.5</v>
      </c>
      <c r="F330">
        <v>144.30000000000001</v>
      </c>
      <c r="G330">
        <v>17</v>
      </c>
      <c r="H330">
        <v>45</v>
      </c>
      <c r="I330">
        <v>34</v>
      </c>
      <c r="J330" t="e">
        <v>#N/A</v>
      </c>
      <c r="K330">
        <v>-62.799999999999983</v>
      </c>
      <c r="L330">
        <v>0.70000000000001705</v>
      </c>
      <c r="M330">
        <v>-26.5</v>
      </c>
    </row>
    <row r="331" spans="1:13" x14ac:dyDescent="0.25">
      <c r="A331" t="s">
        <v>1412</v>
      </c>
      <c r="B331" t="s">
        <v>354</v>
      </c>
      <c r="C331" t="s">
        <v>2</v>
      </c>
      <c r="D331" t="s">
        <v>26</v>
      </c>
      <c r="E331">
        <v>7.4</v>
      </c>
      <c r="F331">
        <v>125.6</v>
      </c>
      <c r="G331">
        <v>17</v>
      </c>
      <c r="H331">
        <v>59</v>
      </c>
      <c r="I331">
        <v>45</v>
      </c>
      <c r="J331" t="e">
        <v>#N/A</v>
      </c>
      <c r="K331">
        <v>-81.5</v>
      </c>
      <c r="L331">
        <v>3.0999999999999943</v>
      </c>
      <c r="M331">
        <v>-45.200000000000017</v>
      </c>
    </row>
    <row r="332" spans="1:13" x14ac:dyDescent="0.25">
      <c r="A332" t="s">
        <v>1413</v>
      </c>
      <c r="B332" t="s">
        <v>398</v>
      </c>
      <c r="C332" t="s">
        <v>2</v>
      </c>
      <c r="D332" t="s">
        <v>73</v>
      </c>
      <c r="E332">
        <v>6.7</v>
      </c>
      <c r="F332">
        <v>66.900000000000006</v>
      </c>
      <c r="G332">
        <v>10</v>
      </c>
      <c r="H332">
        <v>67</v>
      </c>
      <c r="I332">
        <v>89</v>
      </c>
      <c r="J332" t="e">
        <v>#N/A</v>
      </c>
      <c r="K332">
        <v>-140.19999999999999</v>
      </c>
      <c r="L332">
        <v>1.8000000000000114</v>
      </c>
      <c r="M332">
        <v>-103.9</v>
      </c>
    </row>
    <row r="333" spans="1:13" x14ac:dyDescent="0.25">
      <c r="A333" t="s">
        <v>1414</v>
      </c>
      <c r="B333" t="s">
        <v>392</v>
      </c>
      <c r="C333" t="s">
        <v>2</v>
      </c>
      <c r="D333" t="s">
        <v>78</v>
      </c>
      <c r="E333">
        <v>4.4000000000000004</v>
      </c>
      <c r="F333">
        <v>69.599999999999994</v>
      </c>
      <c r="G333">
        <v>16</v>
      </c>
      <c r="H333">
        <v>98</v>
      </c>
      <c r="I333">
        <v>83</v>
      </c>
      <c r="J333">
        <v>2</v>
      </c>
      <c r="K333">
        <v>-137.5</v>
      </c>
      <c r="L333">
        <v>0.59999999999999432</v>
      </c>
      <c r="M333">
        <v>-101.20000000000002</v>
      </c>
    </row>
    <row r="334" spans="1:13" x14ac:dyDescent="0.25">
      <c r="A334" t="s">
        <v>1415</v>
      </c>
      <c r="B334" t="s">
        <v>349</v>
      </c>
      <c r="C334" t="s">
        <v>2</v>
      </c>
      <c r="D334" t="s">
        <v>78</v>
      </c>
      <c r="E334">
        <v>8</v>
      </c>
      <c r="F334">
        <v>136.6</v>
      </c>
      <c r="G334">
        <v>17</v>
      </c>
      <c r="H334">
        <v>53</v>
      </c>
      <c r="I334">
        <v>40</v>
      </c>
      <c r="J334" t="e">
        <v>#N/A</v>
      </c>
      <c r="K334">
        <v>-70.5</v>
      </c>
      <c r="L334">
        <v>3.2999999999999829</v>
      </c>
      <c r="M334">
        <v>-34.200000000000017</v>
      </c>
    </row>
    <row r="335" spans="1:13" x14ac:dyDescent="0.25">
      <c r="A335" t="s">
        <v>1417</v>
      </c>
      <c r="B335" t="s">
        <v>381</v>
      </c>
      <c r="C335" t="s">
        <v>2</v>
      </c>
      <c r="D335" t="s">
        <v>30</v>
      </c>
      <c r="E335">
        <v>9.1</v>
      </c>
      <c r="F335">
        <v>81.7</v>
      </c>
      <c r="G335">
        <v>9</v>
      </c>
      <c r="H335">
        <v>40.5</v>
      </c>
      <c r="I335">
        <v>72</v>
      </c>
      <c r="J335" t="e">
        <v>#N/A</v>
      </c>
      <c r="K335">
        <v>-125.39999999999999</v>
      </c>
      <c r="L335">
        <v>0.10000000000000853</v>
      </c>
      <c r="M335">
        <v>-89.100000000000009</v>
      </c>
    </row>
    <row r="336" spans="1:13" x14ac:dyDescent="0.25">
      <c r="A336" t="s">
        <v>1418</v>
      </c>
      <c r="B336" t="s">
        <v>461</v>
      </c>
      <c r="C336" t="s">
        <v>2</v>
      </c>
      <c r="D336" t="s">
        <v>32</v>
      </c>
      <c r="E336">
        <v>2.4</v>
      </c>
      <c r="F336">
        <v>14.6</v>
      </c>
      <c r="G336">
        <v>6</v>
      </c>
      <c r="H336">
        <v>131.5</v>
      </c>
      <c r="I336">
        <v>139</v>
      </c>
      <c r="J336" t="e">
        <v>#N/A</v>
      </c>
      <c r="K336">
        <v>-192.5</v>
      </c>
      <c r="L336">
        <v>0.19999999999999929</v>
      </c>
      <c r="M336">
        <v>-156.20000000000002</v>
      </c>
    </row>
    <row r="337" spans="1:13" x14ac:dyDescent="0.25">
      <c r="A337" t="s">
        <v>1419</v>
      </c>
      <c r="B337" t="s">
        <v>419</v>
      </c>
      <c r="C337" t="s">
        <v>2</v>
      </c>
      <c r="D337" t="s">
        <v>40</v>
      </c>
      <c r="E337">
        <v>7.7</v>
      </c>
      <c r="F337">
        <v>46</v>
      </c>
      <c r="G337">
        <v>6</v>
      </c>
      <c r="H337">
        <v>55</v>
      </c>
      <c r="I337">
        <v>107</v>
      </c>
      <c r="J337">
        <v>7</v>
      </c>
      <c r="K337">
        <v>-161.1</v>
      </c>
      <c r="L337">
        <v>0.70000000000000284</v>
      </c>
      <c r="M337">
        <v>-124.80000000000001</v>
      </c>
    </row>
    <row r="338" spans="1:13" x14ac:dyDescent="0.25">
      <c r="A338" t="s">
        <v>1420</v>
      </c>
      <c r="B338" t="s">
        <v>373</v>
      </c>
      <c r="C338" t="s">
        <v>2</v>
      </c>
      <c r="D338" t="s">
        <v>53</v>
      </c>
      <c r="E338">
        <v>5.2</v>
      </c>
      <c r="F338">
        <v>89.2</v>
      </c>
      <c r="G338">
        <v>17</v>
      </c>
      <c r="H338">
        <v>90</v>
      </c>
      <c r="I338">
        <v>64</v>
      </c>
      <c r="J338">
        <v>3</v>
      </c>
      <c r="K338">
        <v>-117.89999999999999</v>
      </c>
      <c r="L338">
        <v>1.7999999999999972</v>
      </c>
      <c r="M338">
        <v>-81.600000000000009</v>
      </c>
    </row>
    <row r="339" spans="1:13" x14ac:dyDescent="0.25">
      <c r="A339" t="s">
        <v>1421</v>
      </c>
      <c r="B339" t="s">
        <v>376</v>
      </c>
      <c r="C339" t="s">
        <v>2</v>
      </c>
      <c r="D339" t="s">
        <v>46</v>
      </c>
      <c r="E339">
        <v>7.2</v>
      </c>
      <c r="F339">
        <v>86.5</v>
      </c>
      <c r="G339">
        <v>12</v>
      </c>
      <c r="H339">
        <v>61</v>
      </c>
      <c r="I339">
        <v>67</v>
      </c>
      <c r="J339" t="e">
        <v>#N/A</v>
      </c>
      <c r="K339">
        <v>-120.6</v>
      </c>
      <c r="L339">
        <v>0.59999999999999432</v>
      </c>
      <c r="M339">
        <v>-84.300000000000011</v>
      </c>
    </row>
    <row r="340" spans="1:13" x14ac:dyDescent="0.25">
      <c r="A340" t="s">
        <v>1422</v>
      </c>
      <c r="B340" t="s">
        <v>364</v>
      </c>
      <c r="C340" t="s">
        <v>2</v>
      </c>
      <c r="D340" t="s">
        <v>68</v>
      </c>
      <c r="E340">
        <v>7.5</v>
      </c>
      <c r="F340">
        <v>98.1</v>
      </c>
      <c r="G340">
        <v>13</v>
      </c>
      <c r="H340">
        <v>57</v>
      </c>
      <c r="I340">
        <v>55</v>
      </c>
      <c r="J340" t="e">
        <v>#N/A</v>
      </c>
      <c r="K340">
        <v>-109</v>
      </c>
      <c r="L340">
        <v>0.5</v>
      </c>
      <c r="M340">
        <v>-72.700000000000017</v>
      </c>
    </row>
    <row r="341" spans="1:13" x14ac:dyDescent="0.25">
      <c r="A341" t="s">
        <v>1423</v>
      </c>
      <c r="B341" t="s">
        <v>369</v>
      </c>
      <c r="C341" t="s">
        <v>2</v>
      </c>
      <c r="D341" t="s">
        <v>91</v>
      </c>
      <c r="E341">
        <v>5.7</v>
      </c>
      <c r="F341">
        <v>91.8</v>
      </c>
      <c r="G341">
        <v>16</v>
      </c>
      <c r="H341">
        <v>82</v>
      </c>
      <c r="I341">
        <v>60</v>
      </c>
      <c r="J341" t="e">
        <v>#N/A</v>
      </c>
      <c r="K341">
        <v>-115.3</v>
      </c>
      <c r="L341">
        <v>0.70000000000000284</v>
      </c>
      <c r="M341">
        <v>-79.000000000000014</v>
      </c>
    </row>
    <row r="342" spans="1:13" x14ac:dyDescent="0.25">
      <c r="A342" t="s">
        <v>1425</v>
      </c>
      <c r="B342" t="s">
        <v>353</v>
      </c>
      <c r="C342" t="s">
        <v>2</v>
      </c>
      <c r="D342" t="s">
        <v>70</v>
      </c>
      <c r="E342">
        <v>7.4</v>
      </c>
      <c r="F342">
        <v>125.7</v>
      </c>
      <c r="G342">
        <v>16</v>
      </c>
      <c r="H342">
        <v>59</v>
      </c>
      <c r="I342">
        <v>44</v>
      </c>
      <c r="J342" t="e">
        <v>#N/A</v>
      </c>
      <c r="K342">
        <v>-81.399999999999991</v>
      </c>
      <c r="L342">
        <v>0.10000000000000853</v>
      </c>
      <c r="M342">
        <v>-45.100000000000009</v>
      </c>
    </row>
    <row r="343" spans="1:13" x14ac:dyDescent="0.25">
      <c r="A343" t="s">
        <v>1426</v>
      </c>
      <c r="B343" t="s">
        <v>380</v>
      </c>
      <c r="C343" t="s">
        <v>2</v>
      </c>
      <c r="D343" t="s">
        <v>24</v>
      </c>
      <c r="E343">
        <v>5.5</v>
      </c>
      <c r="F343">
        <v>82</v>
      </c>
      <c r="G343">
        <v>15</v>
      </c>
      <c r="H343">
        <v>84</v>
      </c>
      <c r="I343">
        <v>71</v>
      </c>
      <c r="J343">
        <v>1</v>
      </c>
      <c r="K343">
        <v>-125.1</v>
      </c>
      <c r="L343">
        <v>0.29999999999999716</v>
      </c>
      <c r="M343">
        <v>-88.800000000000011</v>
      </c>
    </row>
    <row r="344" spans="1:13" x14ac:dyDescent="0.25">
      <c r="A344" t="s">
        <v>1428</v>
      </c>
      <c r="B344" t="s">
        <v>366</v>
      </c>
      <c r="C344" t="s">
        <v>2</v>
      </c>
      <c r="D344" t="s">
        <v>32</v>
      </c>
      <c r="E344">
        <v>5.9</v>
      </c>
      <c r="F344">
        <v>93.9</v>
      </c>
      <c r="G344">
        <v>16</v>
      </c>
      <c r="H344">
        <v>79.5</v>
      </c>
      <c r="I344">
        <v>57</v>
      </c>
      <c r="J344" t="e">
        <v>#N/A</v>
      </c>
      <c r="K344">
        <v>-113.19999999999999</v>
      </c>
      <c r="L344">
        <v>0.90000000000000568</v>
      </c>
      <c r="M344">
        <v>-76.900000000000006</v>
      </c>
    </row>
    <row r="345" spans="1:13" x14ac:dyDescent="0.25">
      <c r="A345" t="s">
        <v>1427</v>
      </c>
      <c r="B345" t="s">
        <v>384</v>
      </c>
      <c r="C345" t="s">
        <v>2</v>
      </c>
      <c r="D345" t="s">
        <v>38</v>
      </c>
      <c r="E345">
        <v>10.199999999999999</v>
      </c>
      <c r="F345">
        <v>81.3</v>
      </c>
      <c r="G345">
        <v>8</v>
      </c>
      <c r="H345">
        <v>32</v>
      </c>
      <c r="I345">
        <v>75</v>
      </c>
      <c r="J345" t="e">
        <v>#N/A</v>
      </c>
      <c r="K345">
        <v>-125.8</v>
      </c>
      <c r="L345">
        <v>0.70000000000000284</v>
      </c>
      <c r="M345">
        <v>-89.500000000000014</v>
      </c>
    </row>
    <row r="346" spans="1:13" x14ac:dyDescent="0.25">
      <c r="A346" t="s">
        <v>1429</v>
      </c>
      <c r="B346" t="s">
        <v>382</v>
      </c>
      <c r="C346" t="s">
        <v>2</v>
      </c>
      <c r="D346" t="s">
        <v>38</v>
      </c>
      <c r="E346">
        <v>6.3</v>
      </c>
      <c r="F346">
        <v>81.599999999999994</v>
      </c>
      <c r="G346">
        <v>13</v>
      </c>
      <c r="H346">
        <v>71</v>
      </c>
      <c r="I346">
        <v>73</v>
      </c>
      <c r="J346" t="e">
        <v>#N/A</v>
      </c>
      <c r="K346">
        <v>-125.5</v>
      </c>
      <c r="L346">
        <v>9.9999999999994316E-2</v>
      </c>
      <c r="M346">
        <v>-89.200000000000017</v>
      </c>
    </row>
    <row r="347" spans="1:13" x14ac:dyDescent="0.25">
      <c r="A347" t="s">
        <v>1430</v>
      </c>
      <c r="B347" t="s">
        <v>360</v>
      </c>
      <c r="C347" t="s">
        <v>2</v>
      </c>
      <c r="D347" t="s">
        <v>30</v>
      </c>
      <c r="E347">
        <v>8.1</v>
      </c>
      <c r="F347">
        <v>105.4</v>
      </c>
      <c r="G347">
        <v>13</v>
      </c>
      <c r="H347">
        <v>51.5</v>
      </c>
      <c r="I347">
        <v>51</v>
      </c>
      <c r="J347" t="e">
        <v>#N/A</v>
      </c>
      <c r="K347">
        <v>-101.69999999999999</v>
      </c>
      <c r="L347">
        <v>1.4000000000000057</v>
      </c>
      <c r="M347">
        <v>-65.400000000000006</v>
      </c>
    </row>
    <row r="348" spans="1:13" x14ac:dyDescent="0.25">
      <c r="A348" t="s">
        <v>1431</v>
      </c>
      <c r="B348" t="s">
        <v>395</v>
      </c>
      <c r="C348" t="s">
        <v>2</v>
      </c>
      <c r="D348" t="s">
        <v>66</v>
      </c>
      <c r="E348">
        <v>6.8</v>
      </c>
      <c r="F348">
        <v>68.400000000000006</v>
      </c>
      <c r="G348">
        <v>9</v>
      </c>
      <c r="H348">
        <v>65</v>
      </c>
      <c r="I348">
        <v>86</v>
      </c>
      <c r="J348" t="e">
        <v>#N/A</v>
      </c>
      <c r="K348">
        <v>-138.69999999999999</v>
      </c>
      <c r="L348">
        <v>0.40000000000000568</v>
      </c>
      <c r="M348">
        <v>-102.4</v>
      </c>
    </row>
    <row r="349" spans="1:13" x14ac:dyDescent="0.25">
      <c r="A349" t="s">
        <v>1433</v>
      </c>
      <c r="B349" t="s">
        <v>357</v>
      </c>
      <c r="C349" t="s">
        <v>2</v>
      </c>
      <c r="D349" t="s">
        <v>30</v>
      </c>
      <c r="E349">
        <v>6.9</v>
      </c>
      <c r="F349">
        <v>117.6</v>
      </c>
      <c r="G349">
        <v>16</v>
      </c>
      <c r="H349">
        <v>64</v>
      </c>
      <c r="I349">
        <v>48</v>
      </c>
      <c r="J349" t="e">
        <v>#N/A</v>
      </c>
      <c r="K349">
        <v>-89.5</v>
      </c>
      <c r="L349">
        <v>0.5</v>
      </c>
      <c r="M349">
        <v>-53.200000000000017</v>
      </c>
    </row>
    <row r="350" spans="1:13" x14ac:dyDescent="0.25">
      <c r="A350" t="s">
        <v>1434</v>
      </c>
      <c r="B350" t="s">
        <v>439</v>
      </c>
      <c r="C350" t="s">
        <v>2</v>
      </c>
      <c r="D350" t="s">
        <v>16</v>
      </c>
      <c r="E350">
        <v>2.9</v>
      </c>
      <c r="F350">
        <v>29.1</v>
      </c>
      <c r="G350">
        <v>10</v>
      </c>
      <c r="H350">
        <v>123.5</v>
      </c>
      <c r="I350">
        <v>125</v>
      </c>
      <c r="J350" t="e">
        <v>#N/A</v>
      </c>
      <c r="K350">
        <v>-178</v>
      </c>
      <c r="L350">
        <v>0.60000000000000142</v>
      </c>
      <c r="M350">
        <v>-141.70000000000002</v>
      </c>
    </row>
    <row r="351" spans="1:13" x14ac:dyDescent="0.25">
      <c r="A351" t="s">
        <v>1435</v>
      </c>
      <c r="B351" t="s">
        <v>350</v>
      </c>
      <c r="C351" t="s">
        <v>2</v>
      </c>
      <c r="D351" t="s">
        <v>34</v>
      </c>
      <c r="E351">
        <v>8.3000000000000007</v>
      </c>
      <c r="F351">
        <v>133.30000000000001</v>
      </c>
      <c r="G351">
        <v>16</v>
      </c>
      <c r="H351">
        <v>49.5</v>
      </c>
      <c r="I351">
        <v>41</v>
      </c>
      <c r="J351" t="e">
        <v>#N/A</v>
      </c>
      <c r="K351">
        <v>-73.799999999999983</v>
      </c>
      <c r="L351">
        <v>2.3000000000000114</v>
      </c>
      <c r="M351">
        <v>-37.5</v>
      </c>
    </row>
    <row r="352" spans="1:13" x14ac:dyDescent="0.25">
      <c r="A352" t="s">
        <v>1436</v>
      </c>
      <c r="B352" t="s">
        <v>426</v>
      </c>
      <c r="C352" t="s">
        <v>2</v>
      </c>
      <c r="D352" t="s">
        <v>30</v>
      </c>
      <c r="E352">
        <v>6.7</v>
      </c>
      <c r="F352">
        <v>40.1</v>
      </c>
      <c r="G352">
        <v>6</v>
      </c>
      <c r="H352">
        <v>67</v>
      </c>
      <c r="I352">
        <v>113</v>
      </c>
      <c r="J352" t="e">
        <v>#N/A</v>
      </c>
      <c r="K352">
        <v>-167</v>
      </c>
      <c r="L352">
        <v>1.6000000000000014</v>
      </c>
      <c r="M352">
        <v>-130.70000000000002</v>
      </c>
    </row>
    <row r="353" spans="1:13" x14ac:dyDescent="0.25">
      <c r="A353" t="s">
        <v>1437</v>
      </c>
      <c r="B353" t="s">
        <v>390</v>
      </c>
      <c r="C353" t="s">
        <v>2</v>
      </c>
      <c r="D353" t="s">
        <v>57</v>
      </c>
      <c r="E353">
        <v>4.4000000000000004</v>
      </c>
      <c r="F353">
        <v>70.8</v>
      </c>
      <c r="G353">
        <v>16</v>
      </c>
      <c r="H353">
        <v>98</v>
      </c>
      <c r="I353">
        <v>81</v>
      </c>
      <c r="J353" t="e">
        <v>#N/A</v>
      </c>
      <c r="K353">
        <v>-136.30000000000001</v>
      </c>
      <c r="L353">
        <v>0.59999999999999432</v>
      </c>
      <c r="M353">
        <v>-100.00000000000001</v>
      </c>
    </row>
    <row r="354" spans="1:13" x14ac:dyDescent="0.25">
      <c r="A354" t="s">
        <v>1438</v>
      </c>
      <c r="B354" t="s">
        <v>409</v>
      </c>
      <c r="C354" t="s">
        <v>2</v>
      </c>
      <c r="D354" t="s">
        <v>57</v>
      </c>
      <c r="E354">
        <v>4.5999999999999996</v>
      </c>
      <c r="F354">
        <v>55.3</v>
      </c>
      <c r="G354">
        <v>12</v>
      </c>
      <c r="H354">
        <v>94</v>
      </c>
      <c r="I354">
        <v>99</v>
      </c>
      <c r="J354" t="e">
        <v>#N/A</v>
      </c>
      <c r="K354">
        <v>-151.80000000000001</v>
      </c>
      <c r="L354">
        <v>1.0999999999999943</v>
      </c>
      <c r="M354">
        <v>-115.50000000000001</v>
      </c>
    </row>
    <row r="355" spans="1:13" x14ac:dyDescent="0.25">
      <c r="A355" t="s">
        <v>1439</v>
      </c>
      <c r="B355" t="s">
        <v>400</v>
      </c>
      <c r="C355" t="s">
        <v>2</v>
      </c>
      <c r="D355" t="s">
        <v>73</v>
      </c>
      <c r="E355">
        <v>4.5999999999999996</v>
      </c>
      <c r="F355">
        <v>64.8</v>
      </c>
      <c r="G355">
        <v>14</v>
      </c>
      <c r="H355">
        <v>94</v>
      </c>
      <c r="I355">
        <v>91</v>
      </c>
      <c r="J355" t="e">
        <v>#N/A</v>
      </c>
      <c r="K355">
        <v>-142.30000000000001</v>
      </c>
      <c r="L355">
        <v>9.9999999999994316E-2</v>
      </c>
      <c r="M355">
        <v>-106.00000000000001</v>
      </c>
    </row>
    <row r="356" spans="1:13" x14ac:dyDescent="0.25">
      <c r="A356" t="s">
        <v>1440</v>
      </c>
      <c r="B356" t="s">
        <v>391</v>
      </c>
      <c r="C356" t="s">
        <v>2</v>
      </c>
      <c r="D356" t="s">
        <v>64</v>
      </c>
      <c r="E356">
        <v>4.4000000000000004</v>
      </c>
      <c r="F356">
        <v>70.2</v>
      </c>
      <c r="G356">
        <v>16</v>
      </c>
      <c r="H356">
        <v>98</v>
      </c>
      <c r="I356">
        <v>82</v>
      </c>
      <c r="J356" t="e">
        <v>#N/A</v>
      </c>
      <c r="K356">
        <v>-136.89999999999998</v>
      </c>
      <c r="L356">
        <v>0.60000000000000853</v>
      </c>
      <c r="M356">
        <v>-100.60000000000001</v>
      </c>
    </row>
    <row r="357" spans="1:13" x14ac:dyDescent="0.25">
      <c r="A357" t="s">
        <v>1441</v>
      </c>
      <c r="B357" t="s">
        <v>375</v>
      </c>
      <c r="C357" t="s">
        <v>2</v>
      </c>
      <c r="D357" t="s">
        <v>50</v>
      </c>
      <c r="E357">
        <v>5.4</v>
      </c>
      <c r="F357">
        <v>87.1</v>
      </c>
      <c r="G357">
        <v>16</v>
      </c>
      <c r="H357">
        <v>86</v>
      </c>
      <c r="I357">
        <v>66</v>
      </c>
      <c r="J357" t="e">
        <v>#N/A</v>
      </c>
      <c r="K357">
        <v>-120</v>
      </c>
      <c r="L357">
        <v>0.59999999999999432</v>
      </c>
      <c r="M357">
        <v>-83.700000000000017</v>
      </c>
    </row>
    <row r="358" spans="1:13" x14ac:dyDescent="0.25">
      <c r="A358" t="s">
        <v>1442</v>
      </c>
      <c r="B358" t="s">
        <v>378</v>
      </c>
      <c r="C358" t="s">
        <v>2</v>
      </c>
      <c r="D358" t="s">
        <v>32</v>
      </c>
      <c r="E358">
        <v>7.1</v>
      </c>
      <c r="F358">
        <v>84.9</v>
      </c>
      <c r="G358">
        <v>12</v>
      </c>
      <c r="H358">
        <v>62</v>
      </c>
      <c r="I358">
        <v>69</v>
      </c>
      <c r="J358" t="e">
        <v>#N/A</v>
      </c>
      <c r="K358">
        <v>-122.19999999999999</v>
      </c>
      <c r="L358">
        <v>1.7000000000000028</v>
      </c>
      <c r="M358">
        <v>-85.9</v>
      </c>
    </row>
    <row r="359" spans="1:13" x14ac:dyDescent="0.25">
      <c r="A359" t="s">
        <v>1446</v>
      </c>
      <c r="B359" t="s">
        <v>393</v>
      </c>
      <c r="C359" t="s">
        <v>2</v>
      </c>
      <c r="D359" t="s">
        <v>55</v>
      </c>
      <c r="E359">
        <v>5.3</v>
      </c>
      <c r="F359">
        <v>69</v>
      </c>
      <c r="G359">
        <v>13</v>
      </c>
      <c r="H359">
        <v>88</v>
      </c>
      <c r="I359">
        <v>84</v>
      </c>
      <c r="J359" t="e">
        <v>#N/A</v>
      </c>
      <c r="K359">
        <v>-138.1</v>
      </c>
      <c r="L359">
        <v>0.29999999999999716</v>
      </c>
      <c r="M359">
        <v>-101.80000000000001</v>
      </c>
    </row>
    <row r="360" spans="1:13" x14ac:dyDescent="0.25">
      <c r="A360" t="s">
        <v>1447</v>
      </c>
      <c r="B360" t="s">
        <v>442</v>
      </c>
      <c r="C360" t="s">
        <v>2</v>
      </c>
      <c r="D360" t="s">
        <v>30</v>
      </c>
      <c r="E360">
        <v>9.3000000000000007</v>
      </c>
      <c r="F360">
        <v>27.9</v>
      </c>
      <c r="G360">
        <v>3</v>
      </c>
      <c r="H360">
        <v>39</v>
      </c>
      <c r="I360">
        <v>128</v>
      </c>
      <c r="J360" t="e">
        <v>#N/A</v>
      </c>
      <c r="K360">
        <v>-179.2</v>
      </c>
      <c r="L360">
        <v>1.1999999999999993</v>
      </c>
      <c r="M360">
        <v>-142.9</v>
      </c>
    </row>
    <row r="361" spans="1:13" x14ac:dyDescent="0.25">
      <c r="A361" t="s">
        <v>1448</v>
      </c>
      <c r="B361" t="s">
        <v>410</v>
      </c>
      <c r="C361" t="s">
        <v>2</v>
      </c>
      <c r="D361" t="s">
        <v>73</v>
      </c>
      <c r="E361">
        <v>4.5</v>
      </c>
      <c r="F361">
        <v>54.2</v>
      </c>
      <c r="G361">
        <v>12</v>
      </c>
      <c r="H361">
        <v>96</v>
      </c>
      <c r="I361">
        <v>100.5</v>
      </c>
      <c r="J361" t="e">
        <v>#N/A</v>
      </c>
      <c r="K361">
        <v>-152.89999999999998</v>
      </c>
      <c r="L361">
        <v>0</v>
      </c>
      <c r="M361">
        <v>-116.60000000000001</v>
      </c>
    </row>
    <row r="362" spans="1:13" x14ac:dyDescent="0.25">
      <c r="A362" t="s">
        <v>1449</v>
      </c>
      <c r="B362" t="s">
        <v>424</v>
      </c>
      <c r="C362" t="s">
        <v>2</v>
      </c>
      <c r="D362" t="s">
        <v>42</v>
      </c>
      <c r="E362">
        <v>3.5</v>
      </c>
      <c r="F362">
        <v>42.2</v>
      </c>
      <c r="G362">
        <v>12</v>
      </c>
      <c r="H362">
        <v>111</v>
      </c>
      <c r="I362">
        <v>111</v>
      </c>
      <c r="J362" t="e">
        <v>#N/A</v>
      </c>
      <c r="K362">
        <v>-164.89999999999998</v>
      </c>
      <c r="L362">
        <v>0.5</v>
      </c>
      <c r="M362">
        <v>-128.60000000000002</v>
      </c>
    </row>
    <row r="363" spans="1:13" x14ac:dyDescent="0.25">
      <c r="A363" t="s">
        <v>1454</v>
      </c>
      <c r="B363" t="s">
        <v>361</v>
      </c>
      <c r="C363" t="s">
        <v>2</v>
      </c>
      <c r="D363" t="s">
        <v>13</v>
      </c>
      <c r="E363">
        <v>6.5</v>
      </c>
      <c r="F363">
        <v>104</v>
      </c>
      <c r="G363">
        <v>15</v>
      </c>
      <c r="H363">
        <v>69.5</v>
      </c>
      <c r="I363">
        <v>52</v>
      </c>
      <c r="J363" t="e">
        <v>#N/A</v>
      </c>
      <c r="K363">
        <v>-103.1</v>
      </c>
      <c r="L363">
        <v>2.5999999999999943</v>
      </c>
      <c r="M363">
        <v>-66.800000000000011</v>
      </c>
    </row>
    <row r="364" spans="1:13" x14ac:dyDescent="0.25">
      <c r="A364" t="s">
        <v>1455</v>
      </c>
      <c r="B364" t="s">
        <v>363</v>
      </c>
      <c r="C364" t="s">
        <v>2</v>
      </c>
      <c r="D364" t="s">
        <v>91</v>
      </c>
      <c r="E364">
        <v>6.2</v>
      </c>
      <c r="F364">
        <v>98.8</v>
      </c>
      <c r="G364">
        <v>15</v>
      </c>
      <c r="H364">
        <v>73</v>
      </c>
      <c r="I364">
        <v>54</v>
      </c>
      <c r="J364" t="e">
        <v>#N/A</v>
      </c>
      <c r="K364">
        <v>-108.3</v>
      </c>
      <c r="L364">
        <v>0.70000000000000284</v>
      </c>
      <c r="M364">
        <v>-72.000000000000014</v>
      </c>
    </row>
    <row r="365" spans="1:13" x14ac:dyDescent="0.25">
      <c r="A365" t="s">
        <v>1456</v>
      </c>
      <c r="B365" t="s">
        <v>417</v>
      </c>
      <c r="C365" t="s">
        <v>2</v>
      </c>
      <c r="D365" t="s">
        <v>42</v>
      </c>
      <c r="E365">
        <v>2.9</v>
      </c>
      <c r="F365">
        <v>48.7</v>
      </c>
      <c r="G365">
        <v>16</v>
      </c>
      <c r="H365">
        <v>123.5</v>
      </c>
      <c r="I365">
        <v>106</v>
      </c>
      <c r="J365" t="e">
        <v>#N/A</v>
      </c>
      <c r="K365">
        <v>-158.39999999999998</v>
      </c>
      <c r="L365">
        <v>1</v>
      </c>
      <c r="M365">
        <v>-122.10000000000001</v>
      </c>
    </row>
    <row r="366" spans="1:13" x14ac:dyDescent="0.25">
      <c r="A366" t="s">
        <v>1457</v>
      </c>
      <c r="B366" t="s">
        <v>433</v>
      </c>
      <c r="C366" t="s">
        <v>2</v>
      </c>
      <c r="D366" t="s">
        <v>91</v>
      </c>
      <c r="E366">
        <v>2.1</v>
      </c>
      <c r="F366">
        <v>31.1</v>
      </c>
      <c r="G366">
        <v>14</v>
      </c>
      <c r="H366">
        <v>138</v>
      </c>
      <c r="I366">
        <v>119</v>
      </c>
      <c r="J366" t="e">
        <v>#N/A</v>
      </c>
      <c r="K366">
        <v>-176</v>
      </c>
      <c r="L366">
        <v>0.30000000000000071</v>
      </c>
      <c r="M366">
        <v>-139.70000000000002</v>
      </c>
    </row>
    <row r="367" spans="1:13" x14ac:dyDescent="0.25">
      <c r="A367" t="s">
        <v>1458</v>
      </c>
      <c r="B367" t="s">
        <v>405</v>
      </c>
      <c r="C367" t="s">
        <v>2</v>
      </c>
      <c r="D367" t="s">
        <v>55</v>
      </c>
      <c r="E367">
        <v>4.5999999999999996</v>
      </c>
      <c r="F367">
        <v>59.2</v>
      </c>
      <c r="G367">
        <v>13</v>
      </c>
      <c r="H367">
        <v>94</v>
      </c>
      <c r="I367">
        <v>96</v>
      </c>
      <c r="J367" t="e">
        <v>#N/A</v>
      </c>
      <c r="K367">
        <v>-147.89999999999998</v>
      </c>
      <c r="L367">
        <v>0.80000000000000426</v>
      </c>
      <c r="M367">
        <v>-111.60000000000001</v>
      </c>
    </row>
    <row r="368" spans="1:13" x14ac:dyDescent="0.25">
      <c r="A368" t="s">
        <v>1459</v>
      </c>
      <c r="B368" t="s">
        <v>396</v>
      </c>
      <c r="C368" t="s">
        <v>2</v>
      </c>
      <c r="D368" t="s">
        <v>18</v>
      </c>
      <c r="E368">
        <v>4</v>
      </c>
      <c r="F368">
        <v>68</v>
      </c>
      <c r="G368">
        <v>17</v>
      </c>
      <c r="H368">
        <v>106</v>
      </c>
      <c r="I368">
        <v>87</v>
      </c>
      <c r="J368" t="e">
        <v>#N/A</v>
      </c>
      <c r="K368">
        <v>-139.1</v>
      </c>
      <c r="L368">
        <v>0.59999999999999432</v>
      </c>
      <c r="M368">
        <v>-102.80000000000001</v>
      </c>
    </row>
    <row r="369" spans="1:13" x14ac:dyDescent="0.25">
      <c r="A369" t="s">
        <v>1460</v>
      </c>
      <c r="B369" t="s">
        <v>399</v>
      </c>
      <c r="C369" t="s">
        <v>2</v>
      </c>
      <c r="D369" t="s">
        <v>75</v>
      </c>
      <c r="E369">
        <v>4.0999999999999996</v>
      </c>
      <c r="F369">
        <v>65.099999999999994</v>
      </c>
      <c r="G369">
        <v>16</v>
      </c>
      <c r="H369">
        <v>103.5</v>
      </c>
      <c r="I369">
        <v>90</v>
      </c>
      <c r="J369" t="e">
        <v>#N/A</v>
      </c>
      <c r="K369">
        <v>-142</v>
      </c>
      <c r="L369">
        <v>0.29999999999999716</v>
      </c>
      <c r="M369">
        <v>-105.70000000000002</v>
      </c>
    </row>
    <row r="370" spans="1:13" x14ac:dyDescent="0.25">
      <c r="A370" t="s">
        <v>1461</v>
      </c>
      <c r="B370" t="s">
        <v>370</v>
      </c>
      <c r="C370" t="s">
        <v>2</v>
      </c>
      <c r="D370" t="s">
        <v>64</v>
      </c>
      <c r="E370">
        <v>6.1</v>
      </c>
      <c r="F370">
        <v>91.1</v>
      </c>
      <c r="G370">
        <v>15</v>
      </c>
      <c r="H370">
        <v>76</v>
      </c>
      <c r="I370">
        <v>61</v>
      </c>
      <c r="J370" t="e">
        <v>#N/A</v>
      </c>
      <c r="K370">
        <v>-116</v>
      </c>
      <c r="L370">
        <v>1.0999999999999943</v>
      </c>
      <c r="M370">
        <v>-79.700000000000017</v>
      </c>
    </row>
    <row r="371" spans="1:13" x14ac:dyDescent="0.25">
      <c r="A371" t="s">
        <v>1462</v>
      </c>
      <c r="B371" t="s">
        <v>368</v>
      </c>
      <c r="C371" t="s">
        <v>2</v>
      </c>
      <c r="D371" t="s">
        <v>32</v>
      </c>
      <c r="E371">
        <v>5.5</v>
      </c>
      <c r="F371">
        <v>92.7</v>
      </c>
      <c r="G371">
        <v>17</v>
      </c>
      <c r="H371">
        <v>84</v>
      </c>
      <c r="I371">
        <v>59</v>
      </c>
      <c r="J371" t="e">
        <v>#N/A</v>
      </c>
      <c r="K371">
        <v>-114.39999999999999</v>
      </c>
      <c r="L371">
        <v>0.90000000000000568</v>
      </c>
      <c r="M371">
        <v>-78.100000000000009</v>
      </c>
    </row>
    <row r="372" spans="1:13" x14ac:dyDescent="0.25">
      <c r="A372" t="s">
        <v>1464</v>
      </c>
      <c r="B372" t="s">
        <v>386</v>
      </c>
      <c r="C372" t="s">
        <v>2</v>
      </c>
      <c r="D372" t="s">
        <v>73</v>
      </c>
      <c r="E372">
        <v>5</v>
      </c>
      <c r="F372">
        <v>79.8</v>
      </c>
      <c r="G372">
        <v>16</v>
      </c>
      <c r="H372">
        <v>91.5</v>
      </c>
      <c r="I372">
        <v>77</v>
      </c>
      <c r="J372" t="e">
        <v>#N/A</v>
      </c>
      <c r="K372">
        <v>-127.3</v>
      </c>
      <c r="L372">
        <v>1.2000000000000028</v>
      </c>
      <c r="M372">
        <v>-91.000000000000014</v>
      </c>
    </row>
    <row r="373" spans="1:13" x14ac:dyDescent="0.25">
      <c r="A373" t="s">
        <v>1465</v>
      </c>
      <c r="B373" t="s">
        <v>438</v>
      </c>
      <c r="C373" t="s">
        <v>2</v>
      </c>
      <c r="D373" t="s">
        <v>44</v>
      </c>
      <c r="E373">
        <v>3</v>
      </c>
      <c r="F373">
        <v>29.8</v>
      </c>
      <c r="G373">
        <v>9</v>
      </c>
      <c r="H373">
        <v>120.5</v>
      </c>
      <c r="I373">
        <v>124</v>
      </c>
      <c r="J373" t="e">
        <v>#N/A</v>
      </c>
      <c r="K373">
        <v>-177.29999999999998</v>
      </c>
      <c r="L373">
        <v>0.69999999999999929</v>
      </c>
      <c r="M373">
        <v>-141</v>
      </c>
    </row>
    <row r="374" spans="1:13" x14ac:dyDescent="0.25">
      <c r="A374" t="s">
        <v>1466</v>
      </c>
      <c r="B374" t="s">
        <v>371</v>
      </c>
      <c r="C374" t="s">
        <v>2</v>
      </c>
      <c r="D374" t="s">
        <v>18</v>
      </c>
      <c r="E374">
        <v>5.3</v>
      </c>
      <c r="F374">
        <v>90</v>
      </c>
      <c r="G374">
        <v>16</v>
      </c>
      <c r="H374">
        <v>88</v>
      </c>
      <c r="I374">
        <v>62</v>
      </c>
      <c r="J374" t="e">
        <v>#N/A</v>
      </c>
      <c r="K374">
        <v>-117.1</v>
      </c>
      <c r="L374">
        <v>0.70000000000000284</v>
      </c>
      <c r="M374">
        <v>-80.800000000000011</v>
      </c>
    </row>
    <row r="375" spans="1:13" x14ac:dyDescent="0.25">
      <c r="A375" t="s">
        <v>1468</v>
      </c>
      <c r="B375" t="s">
        <v>394</v>
      </c>
      <c r="C375" t="s">
        <v>2</v>
      </c>
      <c r="D375" t="s">
        <v>16</v>
      </c>
      <c r="E375">
        <v>4.3</v>
      </c>
      <c r="F375">
        <v>68.7</v>
      </c>
      <c r="G375">
        <v>15</v>
      </c>
      <c r="H375">
        <v>100.5</v>
      </c>
      <c r="I375">
        <v>85</v>
      </c>
      <c r="J375" t="e">
        <v>#N/A</v>
      </c>
      <c r="K375">
        <v>-138.39999999999998</v>
      </c>
      <c r="L375">
        <v>0.29999999999999716</v>
      </c>
      <c r="M375">
        <v>-102.10000000000001</v>
      </c>
    </row>
    <row r="376" spans="1:13" x14ac:dyDescent="0.25">
      <c r="A376" t="s">
        <v>1467</v>
      </c>
      <c r="B376" t="s">
        <v>479</v>
      </c>
      <c r="C376" t="s">
        <v>2</v>
      </c>
      <c r="D376" t="s">
        <v>64</v>
      </c>
      <c r="E376">
        <v>2</v>
      </c>
      <c r="F376">
        <v>7.8</v>
      </c>
      <c r="G376">
        <v>4</v>
      </c>
      <c r="H376">
        <v>141</v>
      </c>
      <c r="I376">
        <v>151</v>
      </c>
      <c r="J376" t="e">
        <v>#N/A</v>
      </c>
      <c r="K376">
        <v>-199.29999999999998</v>
      </c>
      <c r="L376">
        <v>0.39999999999999947</v>
      </c>
      <c r="M376">
        <v>-163</v>
      </c>
    </row>
    <row r="377" spans="1:13" x14ac:dyDescent="0.25">
      <c r="A377" t="s">
        <v>1470</v>
      </c>
      <c r="B377" t="s">
        <v>401</v>
      </c>
      <c r="C377" t="s">
        <v>2</v>
      </c>
      <c r="D377" t="s">
        <v>38</v>
      </c>
      <c r="E377">
        <v>5</v>
      </c>
      <c r="F377">
        <v>64.7</v>
      </c>
      <c r="G377">
        <v>13</v>
      </c>
      <c r="H377">
        <v>91.5</v>
      </c>
      <c r="I377">
        <v>92</v>
      </c>
      <c r="J377" t="e">
        <v>#N/A</v>
      </c>
      <c r="K377">
        <v>-142.39999999999998</v>
      </c>
      <c r="L377">
        <v>3.7000000000000028</v>
      </c>
      <c r="M377">
        <v>-106.10000000000001</v>
      </c>
    </row>
    <row r="378" spans="1:13" x14ac:dyDescent="0.25">
      <c r="A378" t="s">
        <v>1471</v>
      </c>
      <c r="B378" t="s">
        <v>403</v>
      </c>
      <c r="C378" t="s">
        <v>2</v>
      </c>
      <c r="D378" t="s">
        <v>28</v>
      </c>
      <c r="E378">
        <v>4.0999999999999996</v>
      </c>
      <c r="F378">
        <v>60.8</v>
      </c>
      <c r="G378">
        <v>15</v>
      </c>
      <c r="H378">
        <v>103.5</v>
      </c>
      <c r="I378">
        <v>94</v>
      </c>
      <c r="J378" t="e">
        <v>#N/A</v>
      </c>
      <c r="K378">
        <v>-146.30000000000001</v>
      </c>
      <c r="L378">
        <v>1.0999999999999943</v>
      </c>
      <c r="M378">
        <v>-110.00000000000001</v>
      </c>
    </row>
    <row r="379" spans="1:13" x14ac:dyDescent="0.25">
      <c r="A379" t="s">
        <v>1474</v>
      </c>
      <c r="B379" t="s">
        <v>451</v>
      </c>
      <c r="C379" t="s">
        <v>2</v>
      </c>
      <c r="D379" t="s">
        <v>42</v>
      </c>
      <c r="E379">
        <v>1.6</v>
      </c>
      <c r="F379">
        <v>20.399999999999999</v>
      </c>
      <c r="G379">
        <v>13</v>
      </c>
      <c r="H379">
        <v>148</v>
      </c>
      <c r="I379">
        <v>135</v>
      </c>
      <c r="J379" t="e">
        <v>#N/A</v>
      </c>
      <c r="K379">
        <v>-186.7</v>
      </c>
      <c r="L379">
        <v>0.59999999999999787</v>
      </c>
      <c r="M379">
        <v>-150.4</v>
      </c>
    </row>
    <row r="380" spans="1:13" x14ac:dyDescent="0.25">
      <c r="A380" t="s">
        <v>1475</v>
      </c>
      <c r="B380" t="s">
        <v>388</v>
      </c>
      <c r="C380" t="s">
        <v>2</v>
      </c>
      <c r="D380" t="s">
        <v>78</v>
      </c>
      <c r="E380">
        <v>5.9</v>
      </c>
      <c r="F380">
        <v>76.7</v>
      </c>
      <c r="G380">
        <v>13</v>
      </c>
      <c r="H380">
        <v>79.5</v>
      </c>
      <c r="I380">
        <v>79</v>
      </c>
      <c r="J380" t="e">
        <v>#N/A</v>
      </c>
      <c r="K380">
        <v>-130.39999999999998</v>
      </c>
      <c r="L380">
        <v>5.1000000000000085</v>
      </c>
      <c r="M380">
        <v>-94.100000000000009</v>
      </c>
    </row>
    <row r="381" spans="1:13" x14ac:dyDescent="0.25">
      <c r="A381" t="s">
        <v>1476</v>
      </c>
      <c r="B381" t="s">
        <v>367</v>
      </c>
      <c r="C381" t="s">
        <v>2</v>
      </c>
      <c r="D381" t="s">
        <v>53</v>
      </c>
      <c r="E381">
        <v>5.8</v>
      </c>
      <c r="F381">
        <v>93</v>
      </c>
      <c r="G381">
        <v>15</v>
      </c>
      <c r="H381">
        <v>81</v>
      </c>
      <c r="I381">
        <v>58</v>
      </c>
      <c r="J381" t="e">
        <v>#N/A</v>
      </c>
      <c r="K381">
        <v>-114.1</v>
      </c>
      <c r="L381">
        <v>0.29999999999999716</v>
      </c>
      <c r="M381">
        <v>-77.800000000000011</v>
      </c>
    </row>
    <row r="382" spans="1:13" x14ac:dyDescent="0.25">
      <c r="A382" t="s">
        <v>1478</v>
      </c>
      <c r="B382" t="s">
        <v>458</v>
      </c>
      <c r="C382" t="s">
        <v>2</v>
      </c>
      <c r="D382" t="s">
        <v>111</v>
      </c>
      <c r="E382">
        <v>4.2</v>
      </c>
      <c r="F382">
        <v>16.7</v>
      </c>
      <c r="G382">
        <v>4</v>
      </c>
      <c r="H382">
        <v>102</v>
      </c>
      <c r="I382">
        <v>138</v>
      </c>
      <c r="J382" t="e">
        <v>#N/A</v>
      </c>
      <c r="K382">
        <v>-190.4</v>
      </c>
      <c r="L382">
        <v>0.59999999999999787</v>
      </c>
      <c r="M382">
        <v>-154.10000000000002</v>
      </c>
    </row>
    <row r="383" spans="1:13" x14ac:dyDescent="0.25">
      <c r="A383" t="s">
        <v>1479</v>
      </c>
      <c r="B383" t="s">
        <v>500</v>
      </c>
      <c r="C383" t="s">
        <v>2</v>
      </c>
      <c r="D383" t="s">
        <v>22</v>
      </c>
      <c r="E383">
        <v>1.6</v>
      </c>
      <c r="F383">
        <v>3.1</v>
      </c>
      <c r="G383">
        <v>2</v>
      </c>
      <c r="H383">
        <v>148</v>
      </c>
      <c r="I383">
        <v>167</v>
      </c>
      <c r="K383">
        <v>-204</v>
      </c>
      <c r="L383">
        <v>0</v>
      </c>
      <c r="M383">
        <v>-167.70000000000002</v>
      </c>
    </row>
    <row r="384" spans="1:13" x14ac:dyDescent="0.25">
      <c r="A384" t="s">
        <v>1480</v>
      </c>
      <c r="B384" t="s">
        <v>408</v>
      </c>
      <c r="C384" t="s">
        <v>2</v>
      </c>
      <c r="D384" t="s">
        <v>20</v>
      </c>
      <c r="E384">
        <v>6.2</v>
      </c>
      <c r="F384">
        <v>55.7</v>
      </c>
      <c r="G384">
        <v>9</v>
      </c>
      <c r="H384">
        <v>73</v>
      </c>
      <c r="I384">
        <v>97.5</v>
      </c>
      <c r="J384" t="e">
        <v>#N/A</v>
      </c>
      <c r="K384">
        <v>-151.39999999999998</v>
      </c>
      <c r="L384">
        <v>0.40000000000000568</v>
      </c>
      <c r="M384">
        <v>-115.10000000000001</v>
      </c>
    </row>
    <row r="385" spans="1:13" x14ac:dyDescent="0.25">
      <c r="A385" t="s">
        <v>1481</v>
      </c>
      <c r="B385" t="s">
        <v>440</v>
      </c>
      <c r="C385" t="s">
        <v>2</v>
      </c>
      <c r="D385" t="s">
        <v>50</v>
      </c>
      <c r="E385">
        <v>1.9</v>
      </c>
      <c r="F385">
        <v>28.5</v>
      </c>
      <c r="G385">
        <v>14</v>
      </c>
      <c r="H385">
        <v>143</v>
      </c>
      <c r="I385">
        <v>126</v>
      </c>
      <c r="J385" t="e">
        <v>#N/A</v>
      </c>
      <c r="K385">
        <v>-178.6</v>
      </c>
      <c r="L385">
        <v>0.10000000000000142</v>
      </c>
      <c r="M385">
        <v>-142.30000000000001</v>
      </c>
    </row>
    <row r="386" spans="1:13" x14ac:dyDescent="0.25">
      <c r="A386" t="s">
        <v>1482</v>
      </c>
      <c r="B386" t="s">
        <v>477</v>
      </c>
      <c r="C386" t="s">
        <v>2</v>
      </c>
      <c r="D386" t="s">
        <v>68</v>
      </c>
      <c r="E386">
        <v>1.7</v>
      </c>
      <c r="F386">
        <v>8.3000000000000007</v>
      </c>
      <c r="G386">
        <v>5</v>
      </c>
      <c r="H386">
        <v>145.5</v>
      </c>
      <c r="I386">
        <v>149</v>
      </c>
      <c r="J386" t="e">
        <v>#N/A</v>
      </c>
      <c r="K386">
        <v>-198.79999999999998</v>
      </c>
      <c r="L386">
        <v>0.30000000000000071</v>
      </c>
      <c r="M386">
        <v>-162.5</v>
      </c>
    </row>
    <row r="387" spans="1:13" x14ac:dyDescent="0.25">
      <c r="A387" t="s">
        <v>1483</v>
      </c>
      <c r="B387" t="s">
        <v>430</v>
      </c>
      <c r="C387" t="s">
        <v>2</v>
      </c>
      <c r="D387" t="s">
        <v>70</v>
      </c>
      <c r="E387">
        <v>2.7</v>
      </c>
      <c r="F387">
        <v>34.700000000000003</v>
      </c>
      <c r="G387">
        <v>13</v>
      </c>
      <c r="H387">
        <v>127.5</v>
      </c>
      <c r="I387">
        <v>116</v>
      </c>
      <c r="J387" t="e">
        <v>#N/A</v>
      </c>
      <c r="K387">
        <v>-172.39999999999998</v>
      </c>
      <c r="L387">
        <v>1.3000000000000043</v>
      </c>
      <c r="M387">
        <v>-136.10000000000002</v>
      </c>
    </row>
    <row r="388" spans="1:13" x14ac:dyDescent="0.25">
      <c r="A388" t="s">
        <v>1484</v>
      </c>
      <c r="B388" t="s">
        <v>413</v>
      </c>
      <c r="C388" t="s">
        <v>2</v>
      </c>
      <c r="D388" t="s">
        <v>13</v>
      </c>
      <c r="E388">
        <v>3</v>
      </c>
      <c r="F388">
        <v>51</v>
      </c>
      <c r="G388">
        <v>17</v>
      </c>
      <c r="H388">
        <v>120.5</v>
      </c>
      <c r="I388">
        <v>103</v>
      </c>
      <c r="J388" t="e">
        <v>#N/A</v>
      </c>
      <c r="K388">
        <v>-156.1</v>
      </c>
      <c r="L388">
        <v>0.39999999999999858</v>
      </c>
      <c r="M388">
        <v>-119.80000000000001</v>
      </c>
    </row>
    <row r="389" spans="1:13" x14ac:dyDescent="0.25">
      <c r="A389" t="s">
        <v>1485</v>
      </c>
      <c r="B389" t="s">
        <v>437</v>
      </c>
      <c r="C389" t="s">
        <v>2</v>
      </c>
      <c r="D389" t="s">
        <v>59</v>
      </c>
      <c r="E389">
        <v>3.4</v>
      </c>
      <c r="F389">
        <v>30.3</v>
      </c>
      <c r="G389">
        <v>9</v>
      </c>
      <c r="H389">
        <v>114</v>
      </c>
      <c r="I389">
        <v>123</v>
      </c>
      <c r="J389" t="e">
        <v>#N/A</v>
      </c>
      <c r="K389">
        <v>-176.79999999999998</v>
      </c>
      <c r="L389">
        <v>0.5</v>
      </c>
      <c r="M389">
        <v>-140.5</v>
      </c>
    </row>
    <row r="390" spans="1:13" x14ac:dyDescent="0.25">
      <c r="A390" t="s">
        <v>1486</v>
      </c>
      <c r="B390" t="s">
        <v>549</v>
      </c>
      <c r="C390" t="s">
        <v>2</v>
      </c>
      <c r="D390" t="s">
        <v>13</v>
      </c>
      <c r="E390">
        <v>0</v>
      </c>
      <c r="F390">
        <v>0</v>
      </c>
      <c r="G390">
        <v>2</v>
      </c>
      <c r="H390">
        <v>185.5</v>
      </c>
      <c r="I390">
        <v>185.5</v>
      </c>
      <c r="K390">
        <v>-207.1</v>
      </c>
      <c r="L390">
        <v>0</v>
      </c>
      <c r="M390">
        <v>-170.8</v>
      </c>
    </row>
    <row r="391" spans="1:13" x14ac:dyDescent="0.25">
      <c r="A391" t="s">
        <v>1488</v>
      </c>
      <c r="B391" t="s">
        <v>431</v>
      </c>
      <c r="C391" t="s">
        <v>2</v>
      </c>
      <c r="D391" t="s">
        <v>78</v>
      </c>
      <c r="E391">
        <v>2.2000000000000002</v>
      </c>
      <c r="F391">
        <v>33.4</v>
      </c>
      <c r="G391">
        <v>15</v>
      </c>
      <c r="H391">
        <v>135.5</v>
      </c>
      <c r="I391">
        <v>117</v>
      </c>
      <c r="J391" t="e">
        <v>#N/A</v>
      </c>
      <c r="K391">
        <v>-173.7</v>
      </c>
      <c r="L391">
        <v>1</v>
      </c>
      <c r="M391">
        <v>-137.4</v>
      </c>
    </row>
    <row r="392" spans="1:13" x14ac:dyDescent="0.25">
      <c r="A392" t="s">
        <v>1489</v>
      </c>
      <c r="B392" t="s">
        <v>365</v>
      </c>
      <c r="C392" t="s">
        <v>2</v>
      </c>
      <c r="D392" t="s">
        <v>40</v>
      </c>
      <c r="E392">
        <v>7</v>
      </c>
      <c r="F392">
        <v>97.6</v>
      </c>
      <c r="G392">
        <v>14</v>
      </c>
      <c r="H392">
        <v>63</v>
      </c>
      <c r="I392">
        <v>56</v>
      </c>
      <c r="J392" t="e">
        <v>#N/A</v>
      </c>
      <c r="K392">
        <v>-109.5</v>
      </c>
      <c r="L392">
        <v>3.6999999999999886</v>
      </c>
      <c r="M392">
        <v>-73.200000000000017</v>
      </c>
    </row>
    <row r="393" spans="1:13" x14ac:dyDescent="0.25">
      <c r="A393" t="s">
        <v>1492</v>
      </c>
      <c r="B393" t="s">
        <v>525</v>
      </c>
      <c r="C393" t="s">
        <v>2</v>
      </c>
      <c r="D393" t="s">
        <v>16</v>
      </c>
      <c r="E393">
        <v>0.1</v>
      </c>
      <c r="F393">
        <v>0.3</v>
      </c>
      <c r="G393">
        <v>4</v>
      </c>
      <c r="H393">
        <v>180</v>
      </c>
      <c r="I393">
        <v>180</v>
      </c>
      <c r="K393">
        <v>-206.79999999999998</v>
      </c>
      <c r="L393">
        <v>0.3</v>
      </c>
      <c r="M393">
        <v>-170.5</v>
      </c>
    </row>
    <row r="394" spans="1:13" x14ac:dyDescent="0.25">
      <c r="A394" t="s">
        <v>1493</v>
      </c>
      <c r="B394" t="s">
        <v>480</v>
      </c>
      <c r="C394" t="s">
        <v>2</v>
      </c>
      <c r="D394" t="s">
        <v>34</v>
      </c>
      <c r="E394">
        <v>3.7</v>
      </c>
      <c r="F394">
        <v>7.4</v>
      </c>
      <c r="G394">
        <v>2</v>
      </c>
      <c r="H394">
        <v>108</v>
      </c>
      <c r="I394">
        <v>152.5</v>
      </c>
      <c r="J394" t="e">
        <v>#N/A</v>
      </c>
      <c r="K394">
        <v>-199.7</v>
      </c>
      <c r="L394">
        <v>0</v>
      </c>
      <c r="M394">
        <v>-163.4</v>
      </c>
    </row>
    <row r="395" spans="1:13" x14ac:dyDescent="0.25">
      <c r="A395" t="s">
        <v>1494</v>
      </c>
      <c r="B395" t="s">
        <v>539</v>
      </c>
      <c r="C395" t="s">
        <v>2</v>
      </c>
      <c r="D395" t="s">
        <v>18</v>
      </c>
      <c r="E395">
        <v>0</v>
      </c>
      <c r="F395">
        <v>0</v>
      </c>
      <c r="G395">
        <v>17</v>
      </c>
      <c r="H395">
        <v>185.5</v>
      </c>
      <c r="I395">
        <v>185.5</v>
      </c>
      <c r="K395">
        <v>-207.1</v>
      </c>
      <c r="L395">
        <v>0</v>
      </c>
      <c r="M395">
        <v>-170.8</v>
      </c>
    </row>
    <row r="396" spans="1:13" x14ac:dyDescent="0.25">
      <c r="A396" t="s">
        <v>1495</v>
      </c>
      <c r="B396" t="s">
        <v>428</v>
      </c>
      <c r="C396" t="s">
        <v>2</v>
      </c>
      <c r="D396" t="s">
        <v>26</v>
      </c>
      <c r="E396">
        <v>2.1</v>
      </c>
      <c r="F396">
        <v>35.6</v>
      </c>
      <c r="G396">
        <v>17</v>
      </c>
      <c r="H396">
        <v>138</v>
      </c>
      <c r="I396">
        <v>114</v>
      </c>
      <c r="J396" t="e">
        <v>#N/A</v>
      </c>
      <c r="K396">
        <v>-171.5</v>
      </c>
      <c r="L396">
        <v>0.60000000000000142</v>
      </c>
      <c r="M396">
        <v>-135.20000000000002</v>
      </c>
    </row>
    <row r="397" spans="1:13" x14ac:dyDescent="0.25">
      <c r="A397" t="s">
        <v>1497</v>
      </c>
      <c r="B397" t="s">
        <v>487</v>
      </c>
      <c r="C397" t="s">
        <v>2</v>
      </c>
      <c r="D397" t="s">
        <v>30</v>
      </c>
      <c r="E397">
        <v>1.3</v>
      </c>
      <c r="F397">
        <v>6.5</v>
      </c>
      <c r="G397">
        <v>5</v>
      </c>
      <c r="H397">
        <v>152.5</v>
      </c>
      <c r="I397">
        <v>155.5</v>
      </c>
      <c r="K397">
        <v>-200.6</v>
      </c>
      <c r="L397">
        <v>1.0999999999999996</v>
      </c>
      <c r="M397">
        <v>-164.3</v>
      </c>
    </row>
    <row r="398" spans="1:13" x14ac:dyDescent="0.25">
      <c r="A398" t="s">
        <v>1496</v>
      </c>
      <c r="B398" t="s">
        <v>502</v>
      </c>
      <c r="C398" t="s">
        <v>2</v>
      </c>
      <c r="D398" t="s">
        <v>46</v>
      </c>
      <c r="E398">
        <v>0.8</v>
      </c>
      <c r="F398">
        <v>3</v>
      </c>
      <c r="G398">
        <v>4</v>
      </c>
      <c r="H398">
        <v>165.5</v>
      </c>
      <c r="I398">
        <v>168</v>
      </c>
      <c r="K398">
        <v>-204.1</v>
      </c>
      <c r="L398">
        <v>0</v>
      </c>
      <c r="M398">
        <v>-167.8</v>
      </c>
    </row>
    <row r="399" spans="1:13" x14ac:dyDescent="0.25">
      <c r="A399" t="s">
        <v>1498</v>
      </c>
      <c r="B399" t="s">
        <v>445</v>
      </c>
      <c r="C399" t="s">
        <v>2</v>
      </c>
      <c r="D399" t="s">
        <v>53</v>
      </c>
      <c r="E399">
        <v>2</v>
      </c>
      <c r="F399">
        <v>24.4</v>
      </c>
      <c r="G399">
        <v>11</v>
      </c>
      <c r="H399">
        <v>141</v>
      </c>
      <c r="I399">
        <v>131</v>
      </c>
      <c r="J399" t="e">
        <v>#N/A</v>
      </c>
      <c r="K399">
        <v>-182.7</v>
      </c>
      <c r="L399">
        <v>9.9999999999997868E-2</v>
      </c>
      <c r="M399">
        <v>-146.4</v>
      </c>
    </row>
    <row r="400" spans="1:13" x14ac:dyDescent="0.25">
      <c r="A400" t="s">
        <v>1499</v>
      </c>
      <c r="B400" t="s">
        <v>441</v>
      </c>
      <c r="C400" t="s">
        <v>2</v>
      </c>
      <c r="D400" t="s">
        <v>26</v>
      </c>
      <c r="E400">
        <v>3.6</v>
      </c>
      <c r="F400">
        <v>28.4</v>
      </c>
      <c r="G400">
        <v>8</v>
      </c>
      <c r="H400">
        <v>109</v>
      </c>
      <c r="I400">
        <v>127</v>
      </c>
      <c r="J400" t="e">
        <v>#N/A</v>
      </c>
      <c r="K400">
        <v>-178.7</v>
      </c>
      <c r="L400">
        <v>0.5</v>
      </c>
      <c r="M400">
        <v>-142.4</v>
      </c>
    </row>
    <row r="401" spans="1:13" x14ac:dyDescent="0.25">
      <c r="A401" t="s">
        <v>1500</v>
      </c>
      <c r="B401" t="s">
        <v>411</v>
      </c>
      <c r="C401" t="s">
        <v>2</v>
      </c>
      <c r="D401" t="s">
        <v>24</v>
      </c>
      <c r="E401">
        <v>3.4</v>
      </c>
      <c r="F401">
        <v>54.2</v>
      </c>
      <c r="G401">
        <v>16</v>
      </c>
      <c r="H401">
        <v>114</v>
      </c>
      <c r="I401">
        <v>100.5</v>
      </c>
      <c r="J401" t="e">
        <v>#N/A</v>
      </c>
      <c r="K401">
        <v>-152.89999999999998</v>
      </c>
      <c r="L401">
        <v>3.1000000000000014</v>
      </c>
      <c r="M401">
        <v>-116.60000000000001</v>
      </c>
    </row>
    <row r="402" spans="1:13" x14ac:dyDescent="0.25">
      <c r="A402" t="s">
        <v>1501</v>
      </c>
      <c r="B402" t="s">
        <v>511</v>
      </c>
      <c r="C402" t="s">
        <v>2</v>
      </c>
      <c r="D402" t="s">
        <v>48</v>
      </c>
      <c r="E402">
        <v>0.7</v>
      </c>
      <c r="F402">
        <v>2.2000000000000002</v>
      </c>
      <c r="G402">
        <v>3</v>
      </c>
      <c r="H402">
        <v>169</v>
      </c>
      <c r="I402">
        <v>174</v>
      </c>
      <c r="K402">
        <v>-204.9</v>
      </c>
      <c r="L402">
        <v>0</v>
      </c>
      <c r="M402">
        <v>-168.60000000000002</v>
      </c>
    </row>
    <row r="403" spans="1:13" x14ac:dyDescent="0.25">
      <c r="A403" t="s">
        <v>1502</v>
      </c>
      <c r="B403" t="s">
        <v>372</v>
      </c>
      <c r="C403" t="s">
        <v>2</v>
      </c>
      <c r="D403" t="s">
        <v>61</v>
      </c>
      <c r="E403">
        <v>5.3</v>
      </c>
      <c r="F403">
        <v>89.3</v>
      </c>
      <c r="G403">
        <v>16</v>
      </c>
      <c r="H403">
        <v>88</v>
      </c>
      <c r="I403">
        <v>63</v>
      </c>
      <c r="J403" t="e">
        <v>#N/A</v>
      </c>
      <c r="K403">
        <v>-117.8</v>
      </c>
      <c r="L403">
        <v>9.9999999999994316E-2</v>
      </c>
      <c r="M403">
        <v>-81.500000000000014</v>
      </c>
    </row>
    <row r="404" spans="1:13" x14ac:dyDescent="0.25">
      <c r="A404" t="s">
        <v>1503</v>
      </c>
      <c r="B404" t="s">
        <v>422</v>
      </c>
      <c r="C404" t="s">
        <v>2</v>
      </c>
      <c r="D404" t="s">
        <v>46</v>
      </c>
      <c r="E404">
        <v>4.3</v>
      </c>
      <c r="F404">
        <v>43.3</v>
      </c>
      <c r="G404">
        <v>10</v>
      </c>
      <c r="H404">
        <v>100.5</v>
      </c>
      <c r="I404">
        <v>109</v>
      </c>
      <c r="J404" t="e">
        <v>#N/A</v>
      </c>
      <c r="K404">
        <v>-163.80000000000001</v>
      </c>
      <c r="L404">
        <v>0.19999999999999574</v>
      </c>
      <c r="M404">
        <v>-127.50000000000001</v>
      </c>
    </row>
    <row r="405" spans="1:13" x14ac:dyDescent="0.25">
      <c r="A405" t="s">
        <v>1504</v>
      </c>
      <c r="B405" t="s">
        <v>421</v>
      </c>
      <c r="C405" t="s">
        <v>2</v>
      </c>
      <c r="D405" t="s">
        <v>44</v>
      </c>
      <c r="E405">
        <v>4</v>
      </c>
      <c r="F405">
        <v>44.4</v>
      </c>
      <c r="G405">
        <v>11</v>
      </c>
      <c r="H405">
        <v>106</v>
      </c>
      <c r="I405">
        <v>108</v>
      </c>
      <c r="J405" t="e">
        <v>#N/A</v>
      </c>
      <c r="K405">
        <v>-162.69999999999999</v>
      </c>
      <c r="L405">
        <v>1.1000000000000014</v>
      </c>
      <c r="M405">
        <v>-126.4</v>
      </c>
    </row>
    <row r="406" spans="1:13" x14ac:dyDescent="0.25">
      <c r="A406" t="s">
        <v>1505</v>
      </c>
      <c r="B406" t="s">
        <v>404</v>
      </c>
      <c r="C406" t="s">
        <v>2</v>
      </c>
      <c r="D406" t="s">
        <v>40</v>
      </c>
      <c r="E406">
        <v>4</v>
      </c>
      <c r="F406">
        <v>59.7</v>
      </c>
      <c r="G406">
        <v>15</v>
      </c>
      <c r="H406">
        <v>106</v>
      </c>
      <c r="I406">
        <v>95</v>
      </c>
      <c r="J406" t="e">
        <v>#N/A</v>
      </c>
      <c r="K406">
        <v>-147.39999999999998</v>
      </c>
      <c r="L406">
        <v>0.5</v>
      </c>
      <c r="M406">
        <v>-111.10000000000001</v>
      </c>
    </row>
    <row r="407" spans="1:13" x14ac:dyDescent="0.25">
      <c r="A407" t="s">
        <v>1507</v>
      </c>
      <c r="B407" t="s">
        <v>473</v>
      </c>
      <c r="C407" t="s">
        <v>2</v>
      </c>
      <c r="D407" t="s">
        <v>30</v>
      </c>
      <c r="E407">
        <v>2.2999999999999998</v>
      </c>
      <c r="F407">
        <v>9</v>
      </c>
      <c r="G407">
        <v>4</v>
      </c>
      <c r="H407">
        <v>134</v>
      </c>
      <c r="I407">
        <v>147</v>
      </c>
      <c r="J407" t="e">
        <v>#N/A</v>
      </c>
      <c r="K407">
        <v>-198.1</v>
      </c>
      <c r="L407">
        <v>0.30000000000000071</v>
      </c>
      <c r="M407">
        <v>-161.80000000000001</v>
      </c>
    </row>
    <row r="408" spans="1:13" x14ac:dyDescent="0.25">
      <c r="A408" t="s">
        <v>1506</v>
      </c>
      <c r="B408" t="s">
        <v>495</v>
      </c>
      <c r="C408" t="s">
        <v>2</v>
      </c>
      <c r="D408" t="s">
        <v>70</v>
      </c>
      <c r="E408">
        <v>1.2</v>
      </c>
      <c r="F408">
        <v>3.5</v>
      </c>
      <c r="G408">
        <v>3</v>
      </c>
      <c r="H408">
        <v>156.5</v>
      </c>
      <c r="I408">
        <v>162</v>
      </c>
      <c r="K408">
        <v>-203.6</v>
      </c>
      <c r="L408">
        <v>0.10000000000000009</v>
      </c>
      <c r="M408">
        <v>-167.3</v>
      </c>
    </row>
    <row r="409" spans="1:13" x14ac:dyDescent="0.25">
      <c r="A409" t="s">
        <v>1508</v>
      </c>
      <c r="B409" t="s">
        <v>469</v>
      </c>
      <c r="C409" t="s">
        <v>2</v>
      </c>
      <c r="D409" t="s">
        <v>22</v>
      </c>
      <c r="E409">
        <v>1.1000000000000001</v>
      </c>
      <c r="F409">
        <v>10.3</v>
      </c>
      <c r="G409">
        <v>9</v>
      </c>
      <c r="H409">
        <v>159</v>
      </c>
      <c r="I409">
        <v>144</v>
      </c>
      <c r="J409" t="e">
        <v>#N/A</v>
      </c>
      <c r="K409">
        <v>-196.79999999999998</v>
      </c>
      <c r="L409">
        <v>0.60000000000000142</v>
      </c>
      <c r="M409">
        <v>-160.5</v>
      </c>
    </row>
    <row r="410" spans="1:13" x14ac:dyDescent="0.25">
      <c r="A410" t="s">
        <v>1510</v>
      </c>
      <c r="B410" t="s">
        <v>425</v>
      </c>
      <c r="C410" t="s">
        <v>2</v>
      </c>
      <c r="D410" t="s">
        <v>61</v>
      </c>
      <c r="E410">
        <v>2.8</v>
      </c>
      <c r="F410">
        <v>41.7</v>
      </c>
      <c r="G410">
        <v>15</v>
      </c>
      <c r="H410">
        <v>125.5</v>
      </c>
      <c r="I410">
        <v>112</v>
      </c>
      <c r="J410" t="e">
        <v>#N/A</v>
      </c>
      <c r="K410">
        <v>-165.39999999999998</v>
      </c>
      <c r="L410">
        <v>1.6000000000000014</v>
      </c>
      <c r="M410">
        <v>-129.10000000000002</v>
      </c>
    </row>
    <row r="411" spans="1:13" x14ac:dyDescent="0.25">
      <c r="A411" t="s">
        <v>1511</v>
      </c>
      <c r="B411" t="s">
        <v>435</v>
      </c>
      <c r="C411" t="s">
        <v>2</v>
      </c>
      <c r="D411" t="s">
        <v>24</v>
      </c>
      <c r="E411">
        <v>2.8</v>
      </c>
      <c r="F411">
        <v>30.5</v>
      </c>
      <c r="G411">
        <v>11</v>
      </c>
      <c r="H411">
        <v>125.5</v>
      </c>
      <c r="I411">
        <v>121.5</v>
      </c>
      <c r="J411" t="e">
        <v>#N/A</v>
      </c>
      <c r="K411">
        <v>-176.6</v>
      </c>
      <c r="L411">
        <v>0</v>
      </c>
      <c r="M411">
        <v>-140.30000000000001</v>
      </c>
    </row>
    <row r="412" spans="1:13" x14ac:dyDescent="0.25">
      <c r="A412" t="s">
        <v>1512</v>
      </c>
      <c r="B412" t="s">
        <v>434</v>
      </c>
      <c r="C412" t="s">
        <v>2</v>
      </c>
      <c r="D412" t="s">
        <v>70</v>
      </c>
      <c r="E412">
        <v>2.6</v>
      </c>
      <c r="F412">
        <v>30.8</v>
      </c>
      <c r="G412">
        <v>11</v>
      </c>
      <c r="H412">
        <v>129</v>
      </c>
      <c r="I412">
        <v>120</v>
      </c>
      <c r="J412" t="e">
        <v>#N/A</v>
      </c>
      <c r="K412">
        <v>-176.29999999999998</v>
      </c>
      <c r="L412">
        <v>0.30000000000000071</v>
      </c>
      <c r="M412">
        <v>-140</v>
      </c>
    </row>
    <row r="413" spans="1:13" x14ac:dyDescent="0.25">
      <c r="A413" t="s">
        <v>1513</v>
      </c>
      <c r="B413" t="s">
        <v>414</v>
      </c>
      <c r="C413" t="s">
        <v>2</v>
      </c>
      <c r="D413" t="s">
        <v>55</v>
      </c>
      <c r="E413">
        <v>3</v>
      </c>
      <c r="F413">
        <v>50.6</v>
      </c>
      <c r="G413">
        <v>17</v>
      </c>
      <c r="H413">
        <v>120.5</v>
      </c>
      <c r="I413">
        <v>104</v>
      </c>
      <c r="J413" t="e">
        <v>#N/A</v>
      </c>
      <c r="K413">
        <v>-156.5</v>
      </c>
      <c r="L413">
        <v>1</v>
      </c>
      <c r="M413">
        <v>-120.20000000000002</v>
      </c>
    </row>
    <row r="414" spans="1:13" x14ac:dyDescent="0.25">
      <c r="A414" t="s">
        <v>1514</v>
      </c>
      <c r="B414" t="s">
        <v>447</v>
      </c>
      <c r="C414" t="s">
        <v>2</v>
      </c>
      <c r="D414" t="s">
        <v>32</v>
      </c>
      <c r="E414">
        <v>2.7</v>
      </c>
      <c r="F414">
        <v>24.1</v>
      </c>
      <c r="G414">
        <v>9</v>
      </c>
      <c r="H414">
        <v>127.5</v>
      </c>
      <c r="I414">
        <v>132</v>
      </c>
      <c r="J414" t="e">
        <v>#N/A</v>
      </c>
      <c r="K414">
        <v>-183</v>
      </c>
      <c r="L414">
        <v>1.2000000000000028</v>
      </c>
      <c r="M414">
        <v>-146.70000000000002</v>
      </c>
    </row>
    <row r="415" spans="1:13" x14ac:dyDescent="0.25">
      <c r="A415" t="s">
        <v>1516</v>
      </c>
      <c r="B415" t="s">
        <v>496</v>
      </c>
      <c r="C415" t="s">
        <v>2</v>
      </c>
      <c r="D415" t="s">
        <v>22</v>
      </c>
      <c r="E415">
        <v>0.5</v>
      </c>
      <c r="F415">
        <v>3.4</v>
      </c>
      <c r="G415">
        <v>7</v>
      </c>
      <c r="H415">
        <v>172.5</v>
      </c>
      <c r="I415">
        <v>163.5</v>
      </c>
      <c r="K415">
        <v>-203.7</v>
      </c>
      <c r="L415">
        <v>0</v>
      </c>
      <c r="M415">
        <v>-167.4</v>
      </c>
    </row>
    <row r="416" spans="1:13" x14ac:dyDescent="0.25">
      <c r="A416" t="s">
        <v>1520</v>
      </c>
      <c r="B416" t="s">
        <v>470</v>
      </c>
      <c r="C416" t="s">
        <v>2</v>
      </c>
      <c r="D416" t="s">
        <v>66</v>
      </c>
      <c r="E416">
        <v>0.6</v>
      </c>
      <c r="F416">
        <v>9.6999999999999993</v>
      </c>
      <c r="G416">
        <v>15</v>
      </c>
      <c r="H416">
        <v>170.5</v>
      </c>
      <c r="I416">
        <v>145</v>
      </c>
      <c r="J416" t="e">
        <v>#N/A</v>
      </c>
      <c r="K416">
        <v>-197.4</v>
      </c>
      <c r="L416">
        <v>0.29999999999999893</v>
      </c>
      <c r="M416">
        <v>-161.10000000000002</v>
      </c>
    </row>
    <row r="417" spans="1:13" x14ac:dyDescent="0.25">
      <c r="A417" t="s">
        <v>1521</v>
      </c>
      <c r="B417" t="s">
        <v>448</v>
      </c>
      <c r="C417" t="s">
        <v>2</v>
      </c>
      <c r="D417" t="s">
        <v>26</v>
      </c>
      <c r="E417">
        <v>1.3</v>
      </c>
      <c r="F417">
        <v>22.9</v>
      </c>
      <c r="G417">
        <v>17</v>
      </c>
      <c r="H417">
        <v>152.5</v>
      </c>
      <c r="I417">
        <v>133</v>
      </c>
      <c r="J417" t="e">
        <v>#N/A</v>
      </c>
      <c r="K417">
        <v>-184.2</v>
      </c>
      <c r="L417">
        <v>0.59999999999999787</v>
      </c>
      <c r="M417">
        <v>-147.9</v>
      </c>
    </row>
    <row r="418" spans="1:13" x14ac:dyDescent="0.25">
      <c r="A418" t="s">
        <v>1523</v>
      </c>
      <c r="B418" t="s">
        <v>557</v>
      </c>
      <c r="C418" t="s">
        <v>2</v>
      </c>
      <c r="D418" t="s">
        <v>48</v>
      </c>
      <c r="E418">
        <v>-0.1</v>
      </c>
      <c r="F418">
        <v>-0.9</v>
      </c>
      <c r="G418">
        <v>17</v>
      </c>
      <c r="H418">
        <v>191</v>
      </c>
      <c r="I418">
        <v>191</v>
      </c>
      <c r="K418">
        <v>-208</v>
      </c>
      <c r="L418">
        <v>1.1000000000000001</v>
      </c>
      <c r="M418">
        <v>-171.70000000000002</v>
      </c>
    </row>
    <row r="419" spans="1:13" x14ac:dyDescent="0.25">
      <c r="A419" t="s">
        <v>1524</v>
      </c>
      <c r="B419" t="s">
        <v>436</v>
      </c>
      <c r="C419" t="s">
        <v>2</v>
      </c>
      <c r="D419" t="s">
        <v>59</v>
      </c>
      <c r="E419">
        <v>3.1</v>
      </c>
      <c r="F419">
        <v>30.5</v>
      </c>
      <c r="G419">
        <v>10</v>
      </c>
      <c r="H419">
        <v>118</v>
      </c>
      <c r="I419">
        <v>121.5</v>
      </c>
      <c r="J419" t="e">
        <v>#N/A</v>
      </c>
      <c r="K419">
        <v>-176.6</v>
      </c>
      <c r="L419">
        <v>0.19999999999999929</v>
      </c>
      <c r="M419">
        <v>-140.30000000000001</v>
      </c>
    </row>
    <row r="420" spans="1:13" x14ac:dyDescent="0.25">
      <c r="A420" t="s">
        <v>1526</v>
      </c>
      <c r="B420" t="s">
        <v>407</v>
      </c>
      <c r="C420" t="s">
        <v>2</v>
      </c>
      <c r="D420" t="s">
        <v>24</v>
      </c>
      <c r="E420">
        <v>3.3</v>
      </c>
      <c r="F420">
        <v>55.7</v>
      </c>
      <c r="G420">
        <v>17</v>
      </c>
      <c r="H420">
        <v>116.5</v>
      </c>
      <c r="I420">
        <v>97.5</v>
      </c>
      <c r="J420" t="e">
        <v>#N/A</v>
      </c>
      <c r="K420">
        <v>-151.39999999999998</v>
      </c>
      <c r="L420">
        <v>0</v>
      </c>
      <c r="M420">
        <v>-115.10000000000001</v>
      </c>
    </row>
    <row r="421" spans="1:13" x14ac:dyDescent="0.25">
      <c r="A421" t="s">
        <v>1525</v>
      </c>
      <c r="B421" t="s">
        <v>412</v>
      </c>
      <c r="C421" t="s">
        <v>2</v>
      </c>
      <c r="D421" t="s">
        <v>75</v>
      </c>
      <c r="E421">
        <v>3</v>
      </c>
      <c r="F421">
        <v>51.1</v>
      </c>
      <c r="G421">
        <v>17</v>
      </c>
      <c r="H421">
        <v>120.5</v>
      </c>
      <c r="I421">
        <v>102</v>
      </c>
      <c r="J421" t="e">
        <v>#N/A</v>
      </c>
      <c r="K421">
        <v>-156</v>
      </c>
      <c r="L421">
        <v>0.10000000000000142</v>
      </c>
      <c r="M421">
        <v>-119.70000000000002</v>
      </c>
    </row>
    <row r="422" spans="1:13" x14ac:dyDescent="0.25">
      <c r="A422" t="s">
        <v>1527</v>
      </c>
      <c r="B422" t="s">
        <v>429</v>
      </c>
      <c r="C422" t="s">
        <v>2</v>
      </c>
      <c r="D422" t="s">
        <v>91</v>
      </c>
      <c r="E422">
        <v>3.5</v>
      </c>
      <c r="F422">
        <v>35</v>
      </c>
      <c r="G422">
        <v>10</v>
      </c>
      <c r="H422">
        <v>111</v>
      </c>
      <c r="I422">
        <v>115</v>
      </c>
      <c r="J422" t="e">
        <v>#N/A</v>
      </c>
      <c r="K422">
        <v>-172.1</v>
      </c>
      <c r="L422">
        <v>0.29999999999999716</v>
      </c>
      <c r="M422">
        <v>-135.80000000000001</v>
      </c>
    </row>
    <row r="423" spans="1:13" x14ac:dyDescent="0.25">
      <c r="A423" t="s">
        <v>1532</v>
      </c>
      <c r="B423" t="s">
        <v>521</v>
      </c>
      <c r="C423" t="s">
        <v>2</v>
      </c>
      <c r="D423" t="s">
        <v>42</v>
      </c>
      <c r="E423">
        <v>0.8</v>
      </c>
      <c r="F423">
        <v>0.8</v>
      </c>
      <c r="G423">
        <v>1</v>
      </c>
      <c r="H423">
        <v>165.5</v>
      </c>
      <c r="I423">
        <v>178.5</v>
      </c>
      <c r="K423">
        <v>-206.29999999999998</v>
      </c>
      <c r="L423">
        <v>0.10000000000000009</v>
      </c>
      <c r="M423">
        <v>-170</v>
      </c>
    </row>
    <row r="424" spans="1:13" x14ac:dyDescent="0.25">
      <c r="A424" t="s">
        <v>1531</v>
      </c>
      <c r="B424" t="s">
        <v>526</v>
      </c>
      <c r="C424" t="s">
        <v>2</v>
      </c>
      <c r="D424" t="s">
        <v>73</v>
      </c>
      <c r="E424">
        <v>0</v>
      </c>
      <c r="F424">
        <v>0</v>
      </c>
      <c r="G424">
        <v>4</v>
      </c>
      <c r="H424">
        <v>185.5</v>
      </c>
      <c r="I424">
        <v>185.5</v>
      </c>
      <c r="K424">
        <v>-207.1</v>
      </c>
      <c r="L424">
        <v>0</v>
      </c>
      <c r="M424">
        <v>-170.8</v>
      </c>
    </row>
    <row r="425" spans="1:13" x14ac:dyDescent="0.25">
      <c r="A425" t="s">
        <v>1534</v>
      </c>
      <c r="B425" t="s">
        <v>542</v>
      </c>
      <c r="C425" t="s">
        <v>2</v>
      </c>
      <c r="D425" t="s">
        <v>22</v>
      </c>
      <c r="E425">
        <v>0</v>
      </c>
      <c r="F425">
        <v>0</v>
      </c>
      <c r="G425">
        <v>1</v>
      </c>
      <c r="H425">
        <v>185.5</v>
      </c>
      <c r="I425">
        <v>185.5</v>
      </c>
      <c r="K425">
        <v>-207.1</v>
      </c>
      <c r="L425">
        <v>0</v>
      </c>
      <c r="M425">
        <v>-170.8</v>
      </c>
    </row>
    <row r="426" spans="1:13" x14ac:dyDescent="0.25">
      <c r="A426" t="s">
        <v>1535</v>
      </c>
      <c r="B426" t="s">
        <v>443</v>
      </c>
      <c r="C426" t="s">
        <v>2</v>
      </c>
      <c r="D426" t="s">
        <v>42</v>
      </c>
      <c r="E426">
        <v>3.3</v>
      </c>
      <c r="F426">
        <v>26.7</v>
      </c>
      <c r="G426">
        <v>8</v>
      </c>
      <c r="H426">
        <v>116.5</v>
      </c>
      <c r="I426">
        <v>129</v>
      </c>
      <c r="J426" t="e">
        <v>#N/A</v>
      </c>
      <c r="K426">
        <v>-180.4</v>
      </c>
      <c r="L426">
        <v>1.5999999999999979</v>
      </c>
      <c r="M426">
        <v>-144.10000000000002</v>
      </c>
    </row>
    <row r="427" spans="1:13" x14ac:dyDescent="0.25">
      <c r="A427" t="s">
        <v>1536</v>
      </c>
      <c r="B427" t="s">
        <v>517</v>
      </c>
      <c r="C427" t="s">
        <v>2</v>
      </c>
      <c r="D427" t="s">
        <v>32</v>
      </c>
      <c r="E427">
        <v>0.4</v>
      </c>
      <c r="F427">
        <v>1.2</v>
      </c>
      <c r="G427">
        <v>3</v>
      </c>
      <c r="H427">
        <v>174.5</v>
      </c>
      <c r="I427">
        <v>176.5</v>
      </c>
      <c r="K427">
        <v>-205.9</v>
      </c>
      <c r="L427">
        <v>9.9999999999999867E-2</v>
      </c>
      <c r="M427">
        <v>-169.60000000000002</v>
      </c>
    </row>
    <row r="428" spans="1:13" x14ac:dyDescent="0.25">
      <c r="A428" t="s">
        <v>1537</v>
      </c>
      <c r="B428" t="s">
        <v>509</v>
      </c>
      <c r="C428" t="s">
        <v>2</v>
      </c>
      <c r="D428" t="s">
        <v>75</v>
      </c>
      <c r="E428">
        <v>0.3</v>
      </c>
      <c r="F428">
        <v>2.4</v>
      </c>
      <c r="G428">
        <v>7</v>
      </c>
      <c r="H428">
        <v>176.5</v>
      </c>
      <c r="I428">
        <v>171.5</v>
      </c>
      <c r="K428">
        <v>-204.7</v>
      </c>
      <c r="L428">
        <v>0.10000000000000009</v>
      </c>
      <c r="M428">
        <v>-168.4</v>
      </c>
    </row>
    <row r="429" spans="1:13" x14ac:dyDescent="0.25">
      <c r="A429" t="s">
        <v>1538</v>
      </c>
      <c r="B429" t="s">
        <v>535</v>
      </c>
      <c r="C429" t="s">
        <v>2</v>
      </c>
      <c r="D429" t="s">
        <v>32</v>
      </c>
      <c r="E429">
        <v>0</v>
      </c>
      <c r="F429">
        <v>0</v>
      </c>
      <c r="G429">
        <v>1</v>
      </c>
      <c r="H429">
        <v>185.5</v>
      </c>
      <c r="I429">
        <v>185.5</v>
      </c>
      <c r="K429">
        <v>-207.1</v>
      </c>
      <c r="L429">
        <v>0</v>
      </c>
      <c r="M429">
        <v>-170.8</v>
      </c>
    </row>
    <row r="430" spans="1:13" x14ac:dyDescent="0.25">
      <c r="A430" t="s">
        <v>1542</v>
      </c>
      <c r="B430" t="s">
        <v>497</v>
      </c>
      <c r="C430" t="s">
        <v>2</v>
      </c>
      <c r="D430" t="s">
        <v>16</v>
      </c>
      <c r="E430">
        <v>3.4</v>
      </c>
      <c r="F430">
        <v>3.4</v>
      </c>
      <c r="G430">
        <v>1</v>
      </c>
      <c r="H430">
        <v>114</v>
      </c>
      <c r="I430">
        <v>163.5</v>
      </c>
      <c r="K430">
        <v>-203.7</v>
      </c>
      <c r="L430">
        <v>0.19999999999999973</v>
      </c>
      <c r="M430">
        <v>-167.4</v>
      </c>
    </row>
    <row r="431" spans="1:13" x14ac:dyDescent="0.25">
      <c r="A431" t="s">
        <v>1543</v>
      </c>
      <c r="B431" t="s">
        <v>491</v>
      </c>
      <c r="C431" t="s">
        <v>2</v>
      </c>
      <c r="D431" t="s">
        <v>48</v>
      </c>
      <c r="E431">
        <v>1.3</v>
      </c>
      <c r="F431">
        <v>3.9</v>
      </c>
      <c r="G431">
        <v>3</v>
      </c>
      <c r="H431">
        <v>152.5</v>
      </c>
      <c r="I431">
        <v>160</v>
      </c>
      <c r="K431">
        <v>-203.2</v>
      </c>
      <c r="L431">
        <v>0.10000000000000009</v>
      </c>
      <c r="M431">
        <v>-166.9</v>
      </c>
    </row>
    <row r="432" spans="1:13" x14ac:dyDescent="0.25">
      <c r="A432" t="s">
        <v>1545</v>
      </c>
      <c r="B432" t="s">
        <v>506</v>
      </c>
      <c r="C432" t="s">
        <v>2</v>
      </c>
      <c r="D432" t="s">
        <v>48</v>
      </c>
      <c r="E432">
        <v>1.3</v>
      </c>
      <c r="F432">
        <v>2.6</v>
      </c>
      <c r="G432">
        <v>2</v>
      </c>
      <c r="H432">
        <v>152.5</v>
      </c>
      <c r="I432">
        <v>170</v>
      </c>
      <c r="K432">
        <v>-204.5</v>
      </c>
      <c r="L432">
        <v>0.10000000000000009</v>
      </c>
      <c r="M432">
        <v>-168.20000000000002</v>
      </c>
    </row>
    <row r="433" spans="1:13" x14ac:dyDescent="0.25">
      <c r="A433" t="s">
        <v>1544</v>
      </c>
      <c r="B433" t="s">
        <v>537</v>
      </c>
      <c r="C433" t="s">
        <v>2</v>
      </c>
      <c r="D433" t="s">
        <v>20</v>
      </c>
      <c r="E433">
        <v>0</v>
      </c>
      <c r="F433">
        <v>0</v>
      </c>
      <c r="G433">
        <v>9</v>
      </c>
      <c r="H433">
        <v>185.5</v>
      </c>
      <c r="I433">
        <v>185.5</v>
      </c>
      <c r="K433">
        <v>-207.1</v>
      </c>
      <c r="L433">
        <v>0</v>
      </c>
      <c r="M433">
        <v>-170.8</v>
      </c>
    </row>
    <row r="434" spans="1:13" x14ac:dyDescent="0.25">
      <c r="A434" t="s">
        <v>1547</v>
      </c>
      <c r="B434" t="s">
        <v>499</v>
      </c>
      <c r="C434" t="s">
        <v>2</v>
      </c>
      <c r="D434" t="s">
        <v>44</v>
      </c>
      <c r="E434">
        <v>0.2</v>
      </c>
      <c r="F434">
        <v>3.2</v>
      </c>
      <c r="G434">
        <v>15</v>
      </c>
      <c r="H434">
        <v>178.5</v>
      </c>
      <c r="I434">
        <v>165.5</v>
      </c>
      <c r="K434">
        <v>-203.9</v>
      </c>
      <c r="L434">
        <v>0.10000000000000009</v>
      </c>
      <c r="M434">
        <v>-167.60000000000002</v>
      </c>
    </row>
    <row r="435" spans="1:13" x14ac:dyDescent="0.25">
      <c r="A435" t="s">
        <v>1550</v>
      </c>
      <c r="B435" t="s">
        <v>498</v>
      </c>
      <c r="C435" t="s">
        <v>2</v>
      </c>
      <c r="D435" t="s">
        <v>16</v>
      </c>
      <c r="E435">
        <v>0.8</v>
      </c>
      <c r="F435">
        <v>3.2</v>
      </c>
      <c r="G435">
        <v>4</v>
      </c>
      <c r="H435">
        <v>165.5</v>
      </c>
      <c r="I435">
        <v>165.5</v>
      </c>
      <c r="K435">
        <v>-203.9</v>
      </c>
      <c r="L435">
        <v>0</v>
      </c>
      <c r="M435">
        <v>-167.60000000000002</v>
      </c>
    </row>
    <row r="436" spans="1:13" x14ac:dyDescent="0.25">
      <c r="A436" t="s">
        <v>1553</v>
      </c>
      <c r="B436" t="s">
        <v>490</v>
      </c>
      <c r="C436" t="s">
        <v>2</v>
      </c>
      <c r="D436" t="s">
        <v>28</v>
      </c>
      <c r="E436">
        <v>0.6</v>
      </c>
      <c r="F436">
        <v>4.5</v>
      </c>
      <c r="G436">
        <v>7</v>
      </c>
      <c r="H436">
        <v>170.5</v>
      </c>
      <c r="I436">
        <v>159</v>
      </c>
      <c r="K436">
        <v>-202.6</v>
      </c>
      <c r="L436">
        <v>0.60000000000000009</v>
      </c>
      <c r="M436">
        <v>-166.3</v>
      </c>
    </row>
    <row r="437" spans="1:13" x14ac:dyDescent="0.25">
      <c r="A437" t="s">
        <v>1554</v>
      </c>
      <c r="B437" t="s">
        <v>543</v>
      </c>
      <c r="C437" t="s">
        <v>2</v>
      </c>
      <c r="D437" t="s">
        <v>57</v>
      </c>
      <c r="E437">
        <v>0</v>
      </c>
      <c r="F437">
        <v>0</v>
      </c>
      <c r="G437">
        <v>8</v>
      </c>
      <c r="H437">
        <v>185.5</v>
      </c>
      <c r="I437">
        <v>185.5</v>
      </c>
      <c r="K437">
        <v>-207.1</v>
      </c>
      <c r="L437">
        <v>0</v>
      </c>
      <c r="M437">
        <v>-170.8</v>
      </c>
    </row>
    <row r="438" spans="1:13" x14ac:dyDescent="0.25">
      <c r="A438" t="s">
        <v>1556</v>
      </c>
      <c r="B438" t="s">
        <v>466</v>
      </c>
      <c r="C438" t="s">
        <v>2</v>
      </c>
      <c r="D438" t="s">
        <v>44</v>
      </c>
      <c r="E438">
        <v>1.8</v>
      </c>
      <c r="F438">
        <v>12.5</v>
      </c>
      <c r="G438">
        <v>7</v>
      </c>
      <c r="H438">
        <v>144</v>
      </c>
      <c r="I438">
        <v>142</v>
      </c>
      <c r="J438" t="e">
        <v>#N/A</v>
      </c>
      <c r="K438">
        <v>-194.6</v>
      </c>
      <c r="L438">
        <v>1.3000000000000007</v>
      </c>
      <c r="M438">
        <v>-158.30000000000001</v>
      </c>
    </row>
    <row r="439" spans="1:13" x14ac:dyDescent="0.25">
      <c r="A439" t="s">
        <v>1557</v>
      </c>
      <c r="B439" t="s">
        <v>478</v>
      </c>
      <c r="C439" t="s">
        <v>2</v>
      </c>
      <c r="D439" t="s">
        <v>50</v>
      </c>
      <c r="E439">
        <v>1.6</v>
      </c>
      <c r="F439">
        <v>8</v>
      </c>
      <c r="G439">
        <v>5</v>
      </c>
      <c r="H439">
        <v>148</v>
      </c>
      <c r="I439">
        <v>150</v>
      </c>
      <c r="J439" t="e">
        <v>#N/A</v>
      </c>
      <c r="K439">
        <v>-199.1</v>
      </c>
      <c r="L439">
        <v>0.20000000000000018</v>
      </c>
      <c r="M439">
        <v>-162.80000000000001</v>
      </c>
    </row>
    <row r="440" spans="1:13" x14ac:dyDescent="0.25">
      <c r="A440" t="s">
        <v>1558</v>
      </c>
      <c r="B440" t="s">
        <v>467</v>
      </c>
      <c r="C440" t="s">
        <v>2</v>
      </c>
      <c r="D440" t="s">
        <v>44</v>
      </c>
      <c r="E440">
        <v>2.2000000000000002</v>
      </c>
      <c r="F440">
        <v>11.2</v>
      </c>
      <c r="G440">
        <v>5</v>
      </c>
      <c r="H440">
        <v>135.5</v>
      </c>
      <c r="I440">
        <v>143</v>
      </c>
      <c r="J440" t="e">
        <v>#N/A</v>
      </c>
      <c r="K440">
        <v>-195.9</v>
      </c>
      <c r="L440">
        <v>0.5</v>
      </c>
      <c r="M440">
        <v>-159.60000000000002</v>
      </c>
    </row>
    <row r="441" spans="1:13" x14ac:dyDescent="0.25">
      <c r="A441" t="s">
        <v>1559</v>
      </c>
      <c r="B441" t="s">
        <v>465</v>
      </c>
      <c r="C441" t="s">
        <v>2</v>
      </c>
      <c r="D441" t="s">
        <v>59</v>
      </c>
      <c r="E441">
        <v>0.8</v>
      </c>
      <c r="F441">
        <v>12.7</v>
      </c>
      <c r="G441">
        <v>15</v>
      </c>
      <c r="H441">
        <v>165.5</v>
      </c>
      <c r="I441">
        <v>141</v>
      </c>
      <c r="J441" t="e">
        <v>#N/A</v>
      </c>
      <c r="K441">
        <v>-194.4</v>
      </c>
      <c r="L441">
        <v>0.19999999999999929</v>
      </c>
      <c r="M441">
        <v>-158.10000000000002</v>
      </c>
    </row>
    <row r="442" spans="1:13" x14ac:dyDescent="0.25">
      <c r="A442" t="s">
        <v>1560</v>
      </c>
      <c r="B442" t="s">
        <v>510</v>
      </c>
      <c r="C442" t="s">
        <v>2</v>
      </c>
      <c r="D442" t="s">
        <v>73</v>
      </c>
      <c r="E442">
        <v>1.2</v>
      </c>
      <c r="F442">
        <v>2.2999999999999998</v>
      </c>
      <c r="G442">
        <v>2</v>
      </c>
      <c r="H442">
        <v>156.5</v>
      </c>
      <c r="I442">
        <v>173</v>
      </c>
      <c r="K442">
        <v>-204.79999999999998</v>
      </c>
      <c r="L442">
        <v>9.9999999999999645E-2</v>
      </c>
      <c r="M442">
        <v>-168.5</v>
      </c>
    </row>
    <row r="443" spans="1:13" x14ac:dyDescent="0.25">
      <c r="A443" t="s">
        <v>1562</v>
      </c>
      <c r="B443" t="s">
        <v>492</v>
      </c>
      <c r="C443" t="s">
        <v>2</v>
      </c>
      <c r="D443" t="s">
        <v>78</v>
      </c>
      <c r="E443">
        <v>0.3</v>
      </c>
      <c r="F443">
        <v>3.8</v>
      </c>
      <c r="G443">
        <v>13</v>
      </c>
      <c r="H443">
        <v>176.5</v>
      </c>
      <c r="I443">
        <v>161</v>
      </c>
      <c r="K443">
        <v>-203.29999999999998</v>
      </c>
      <c r="L443">
        <v>0</v>
      </c>
      <c r="M443">
        <v>-167</v>
      </c>
    </row>
    <row r="444" spans="1:13" x14ac:dyDescent="0.25">
      <c r="A444" t="s">
        <v>1564</v>
      </c>
      <c r="B444" t="s">
        <v>464</v>
      </c>
      <c r="C444" t="s">
        <v>2</v>
      </c>
      <c r="D444" t="s">
        <v>61</v>
      </c>
      <c r="E444">
        <v>1</v>
      </c>
      <c r="F444">
        <v>12.9</v>
      </c>
      <c r="G444">
        <v>12</v>
      </c>
      <c r="H444">
        <v>160</v>
      </c>
      <c r="I444">
        <v>140</v>
      </c>
      <c r="J444" t="e">
        <v>#N/A</v>
      </c>
      <c r="K444">
        <v>-194.2</v>
      </c>
      <c r="L444">
        <v>0.20000000000000107</v>
      </c>
      <c r="M444">
        <v>-157.9</v>
      </c>
    </row>
    <row r="445" spans="1:13" x14ac:dyDescent="0.25">
      <c r="A445" t="s">
        <v>1568</v>
      </c>
      <c r="B445" t="s">
        <v>444</v>
      </c>
      <c r="C445" t="s">
        <v>2</v>
      </c>
      <c r="D445" t="s">
        <v>61</v>
      </c>
      <c r="E445">
        <v>2.1</v>
      </c>
      <c r="F445">
        <v>25.1</v>
      </c>
      <c r="G445">
        <v>12</v>
      </c>
      <c r="H445">
        <v>138</v>
      </c>
      <c r="I445">
        <v>130</v>
      </c>
      <c r="J445" t="e">
        <v>#N/A</v>
      </c>
      <c r="K445">
        <v>-182</v>
      </c>
      <c r="L445">
        <v>0.70000000000000284</v>
      </c>
      <c r="M445">
        <v>-145.70000000000002</v>
      </c>
    </row>
    <row r="446" spans="1:13" x14ac:dyDescent="0.25">
      <c r="A446" t="s">
        <v>1569</v>
      </c>
      <c r="B446" t="s">
        <v>486</v>
      </c>
      <c r="C446" t="s">
        <v>2</v>
      </c>
      <c r="D446" t="s">
        <v>78</v>
      </c>
      <c r="E446">
        <v>0.8</v>
      </c>
      <c r="F446">
        <v>6.5</v>
      </c>
      <c r="G446">
        <v>8</v>
      </c>
      <c r="H446">
        <v>165.5</v>
      </c>
      <c r="I446">
        <v>155.5</v>
      </c>
      <c r="K446">
        <v>-200.6</v>
      </c>
      <c r="L446">
        <v>0</v>
      </c>
      <c r="M446">
        <v>-164.3</v>
      </c>
    </row>
    <row r="447" spans="1:13" x14ac:dyDescent="0.25">
      <c r="A447" t="s">
        <v>1570</v>
      </c>
      <c r="B447" t="s">
        <v>520</v>
      </c>
      <c r="C447" t="s">
        <v>2</v>
      </c>
      <c r="D447" t="s">
        <v>64</v>
      </c>
      <c r="E447">
        <v>0.4</v>
      </c>
      <c r="F447">
        <v>0.8</v>
      </c>
      <c r="G447">
        <v>2</v>
      </c>
      <c r="H447">
        <v>174.5</v>
      </c>
      <c r="I447">
        <v>178.5</v>
      </c>
      <c r="K447">
        <v>-206.29999999999998</v>
      </c>
      <c r="L447">
        <v>0</v>
      </c>
      <c r="M447">
        <v>-170</v>
      </c>
    </row>
    <row r="448" spans="1:13" x14ac:dyDescent="0.25">
      <c r="A448" t="s">
        <v>1571</v>
      </c>
      <c r="B448" t="s">
        <v>488</v>
      </c>
      <c r="C448" t="s">
        <v>2</v>
      </c>
      <c r="D448" t="s">
        <v>64</v>
      </c>
      <c r="E448">
        <v>1.4</v>
      </c>
      <c r="F448">
        <v>5.4</v>
      </c>
      <c r="G448">
        <v>4</v>
      </c>
      <c r="H448">
        <v>150</v>
      </c>
      <c r="I448">
        <v>157</v>
      </c>
      <c r="K448">
        <v>-201.7</v>
      </c>
      <c r="L448">
        <v>0.10000000000000053</v>
      </c>
      <c r="M448">
        <v>-165.4</v>
      </c>
    </row>
    <row r="449" spans="1:13" x14ac:dyDescent="0.25">
      <c r="A449" t="s">
        <v>1572</v>
      </c>
      <c r="B449" t="s">
        <v>474</v>
      </c>
      <c r="C449" t="s">
        <v>2</v>
      </c>
      <c r="D449" t="s">
        <v>20</v>
      </c>
      <c r="E449">
        <v>0.5</v>
      </c>
      <c r="F449">
        <v>8.6999999999999993</v>
      </c>
      <c r="G449">
        <v>16</v>
      </c>
      <c r="H449">
        <v>172.5</v>
      </c>
      <c r="I449">
        <v>148</v>
      </c>
      <c r="J449" t="e">
        <v>#N/A</v>
      </c>
      <c r="K449">
        <v>-198.4</v>
      </c>
      <c r="L449">
        <v>0.29999999999999893</v>
      </c>
      <c r="M449">
        <v>-162.10000000000002</v>
      </c>
    </row>
    <row r="450" spans="1:13" x14ac:dyDescent="0.25">
      <c r="A450" t="s">
        <v>1574</v>
      </c>
      <c r="B450" t="s">
        <v>485</v>
      </c>
      <c r="C450" t="s">
        <v>2</v>
      </c>
      <c r="D450" t="s">
        <v>75</v>
      </c>
      <c r="E450">
        <v>1.7</v>
      </c>
      <c r="F450">
        <v>6.6</v>
      </c>
      <c r="G450">
        <v>3</v>
      </c>
      <c r="H450">
        <v>145.5</v>
      </c>
      <c r="I450">
        <v>154</v>
      </c>
      <c r="J450" t="e">
        <v>#N/A</v>
      </c>
      <c r="K450">
        <v>-200.5</v>
      </c>
      <c r="L450">
        <v>9.9999999999999645E-2</v>
      </c>
      <c r="M450">
        <v>-164.20000000000002</v>
      </c>
    </row>
    <row r="451" spans="1:13" x14ac:dyDescent="0.25">
      <c r="A451" t="s">
        <v>1573</v>
      </c>
      <c r="B451" t="s">
        <v>489</v>
      </c>
      <c r="C451" t="s">
        <v>2</v>
      </c>
      <c r="D451" t="s">
        <v>40</v>
      </c>
      <c r="E451">
        <v>0.9</v>
      </c>
      <c r="F451">
        <v>5.3</v>
      </c>
      <c r="G451">
        <v>6</v>
      </c>
      <c r="H451">
        <v>161.5</v>
      </c>
      <c r="I451">
        <v>158</v>
      </c>
      <c r="K451">
        <v>-201.79999999999998</v>
      </c>
      <c r="L451">
        <v>0.79999999999999982</v>
      </c>
      <c r="M451">
        <v>-165.5</v>
      </c>
    </row>
    <row r="452" spans="1:13" x14ac:dyDescent="0.25">
      <c r="A452" t="s">
        <v>1577</v>
      </c>
      <c r="B452" t="s">
        <v>457</v>
      </c>
      <c r="C452" t="s">
        <v>2</v>
      </c>
      <c r="D452" t="s">
        <v>78</v>
      </c>
      <c r="E452">
        <v>2.4</v>
      </c>
      <c r="F452">
        <v>16.8</v>
      </c>
      <c r="G452">
        <v>7</v>
      </c>
      <c r="H452">
        <v>131.5</v>
      </c>
      <c r="I452">
        <v>137</v>
      </c>
      <c r="J452" t="e">
        <v>#N/A</v>
      </c>
      <c r="K452">
        <v>-190.29999999999998</v>
      </c>
      <c r="L452">
        <v>0.10000000000000142</v>
      </c>
      <c r="M452">
        <v>-154</v>
      </c>
    </row>
    <row r="453" spans="1:13" x14ac:dyDescent="0.25">
      <c r="A453" t="s">
        <v>1575</v>
      </c>
      <c r="B453" t="s">
        <v>481</v>
      </c>
      <c r="C453" t="s">
        <v>2</v>
      </c>
      <c r="D453" t="s">
        <v>91</v>
      </c>
      <c r="E453">
        <v>1.2</v>
      </c>
      <c r="F453">
        <v>7.4</v>
      </c>
      <c r="G453">
        <v>6</v>
      </c>
      <c r="H453">
        <v>156.5</v>
      </c>
      <c r="I453">
        <v>152.5</v>
      </c>
      <c r="J453" t="e">
        <v>#N/A</v>
      </c>
      <c r="K453">
        <v>-199.7</v>
      </c>
      <c r="L453">
        <v>0.20000000000000018</v>
      </c>
      <c r="M453">
        <v>-163.4</v>
      </c>
    </row>
    <row r="454" spans="1:13" x14ac:dyDescent="0.25">
      <c r="A454" t="s">
        <v>1578</v>
      </c>
      <c r="B454" t="s">
        <v>555</v>
      </c>
      <c r="C454" t="s">
        <v>2</v>
      </c>
      <c r="D454" t="s">
        <v>70</v>
      </c>
      <c r="E454">
        <v>0</v>
      </c>
      <c r="F454">
        <v>0</v>
      </c>
      <c r="G454">
        <v>1</v>
      </c>
      <c r="H454">
        <v>185.5</v>
      </c>
      <c r="I454">
        <v>185.5</v>
      </c>
      <c r="K454">
        <v>-207.1</v>
      </c>
      <c r="L454">
        <v>0.1</v>
      </c>
      <c r="M454">
        <v>-170.8</v>
      </c>
    </row>
    <row r="455" spans="1:13" x14ac:dyDescent="0.25">
      <c r="A455" t="s">
        <v>1579</v>
      </c>
      <c r="B455" t="s">
        <v>516</v>
      </c>
      <c r="C455" t="s">
        <v>2</v>
      </c>
      <c r="D455" t="s">
        <v>53</v>
      </c>
      <c r="E455">
        <v>1.2</v>
      </c>
      <c r="F455">
        <v>1.2</v>
      </c>
      <c r="G455">
        <v>1</v>
      </c>
      <c r="H455">
        <v>156.5</v>
      </c>
      <c r="I455">
        <v>176.5</v>
      </c>
      <c r="K455">
        <v>-205.9</v>
      </c>
      <c r="L455">
        <v>0</v>
      </c>
      <c r="M455">
        <v>-169.60000000000002</v>
      </c>
    </row>
    <row r="456" spans="1:13" x14ac:dyDescent="0.25">
      <c r="A456" t="s">
        <v>1581</v>
      </c>
      <c r="B456" t="s">
        <v>508</v>
      </c>
      <c r="C456" t="s">
        <v>2</v>
      </c>
      <c r="D456" t="s">
        <v>24</v>
      </c>
      <c r="E456">
        <v>2.4</v>
      </c>
      <c r="F456">
        <v>2.4</v>
      </c>
      <c r="G456">
        <v>1</v>
      </c>
      <c r="H456">
        <v>131.5</v>
      </c>
      <c r="I456">
        <v>171.5</v>
      </c>
      <c r="K456">
        <v>-204.7</v>
      </c>
      <c r="L456">
        <v>0</v>
      </c>
      <c r="M456">
        <v>-168.4</v>
      </c>
    </row>
    <row r="457" spans="1:13" x14ac:dyDescent="0.25">
      <c r="A457" t="s">
        <v>1583</v>
      </c>
      <c r="B457" t="s">
        <v>472</v>
      </c>
      <c r="C457" t="s">
        <v>2</v>
      </c>
      <c r="D457" t="s">
        <v>40</v>
      </c>
      <c r="E457">
        <v>0.8</v>
      </c>
      <c r="F457">
        <v>9.1999999999999993</v>
      </c>
      <c r="G457">
        <v>12</v>
      </c>
      <c r="H457">
        <v>165.5</v>
      </c>
      <c r="I457">
        <v>146</v>
      </c>
      <c r="J457" t="e">
        <v>#N/A</v>
      </c>
      <c r="K457">
        <v>-197.9</v>
      </c>
      <c r="L457">
        <v>0.19999999999999929</v>
      </c>
      <c r="M457">
        <v>-161.60000000000002</v>
      </c>
    </row>
    <row r="458" spans="1:13" x14ac:dyDescent="0.25">
      <c r="A458" t="s">
        <v>1584</v>
      </c>
      <c r="B458" t="s">
        <v>504</v>
      </c>
      <c r="C458" t="s">
        <v>2</v>
      </c>
      <c r="D458" t="s">
        <v>46</v>
      </c>
      <c r="E458">
        <v>0.9</v>
      </c>
      <c r="F458">
        <v>2.8</v>
      </c>
      <c r="G458">
        <v>3</v>
      </c>
      <c r="H458">
        <v>161.5</v>
      </c>
      <c r="I458">
        <v>169</v>
      </c>
      <c r="K458">
        <v>-204.29999999999998</v>
      </c>
      <c r="L458">
        <v>0.19999999999999973</v>
      </c>
      <c r="M458">
        <v>-168</v>
      </c>
    </row>
    <row r="459" spans="1:13" x14ac:dyDescent="0.25">
      <c r="A459" t="s">
        <v>1585</v>
      </c>
      <c r="B459" t="s">
        <v>513</v>
      </c>
      <c r="C459" t="s">
        <v>2</v>
      </c>
      <c r="D459" t="s">
        <v>66</v>
      </c>
      <c r="E459">
        <v>0.2</v>
      </c>
      <c r="F459">
        <v>2.1</v>
      </c>
      <c r="G459">
        <v>10</v>
      </c>
      <c r="H459">
        <v>178.5</v>
      </c>
      <c r="I459">
        <v>175</v>
      </c>
      <c r="K459">
        <v>-205</v>
      </c>
      <c r="L459">
        <v>0.10000000000000009</v>
      </c>
      <c r="M459">
        <v>-168.70000000000002</v>
      </c>
    </row>
    <row r="460" spans="1:13" x14ac:dyDescent="0.25">
      <c r="A460" t="s">
        <v>1586</v>
      </c>
      <c r="B460" t="s">
        <v>529</v>
      </c>
      <c r="C460" t="s">
        <v>2</v>
      </c>
      <c r="D460" t="s">
        <v>38</v>
      </c>
      <c r="E460">
        <v>0</v>
      </c>
      <c r="F460">
        <v>0</v>
      </c>
      <c r="G460">
        <v>2</v>
      </c>
      <c r="H460">
        <v>185.5</v>
      </c>
      <c r="I460">
        <v>185.5</v>
      </c>
      <c r="K460">
        <v>-207.1</v>
      </c>
      <c r="L460">
        <v>0</v>
      </c>
      <c r="M460">
        <v>-170.8</v>
      </c>
    </row>
    <row r="461" spans="1:13" x14ac:dyDescent="0.25">
      <c r="A461" t="s">
        <v>1587</v>
      </c>
      <c r="B461" t="s">
        <v>453</v>
      </c>
      <c r="C461" t="s">
        <v>2</v>
      </c>
      <c r="D461" t="s">
        <v>91</v>
      </c>
      <c r="E461">
        <v>2.4</v>
      </c>
      <c r="F461">
        <v>18.8</v>
      </c>
      <c r="G461">
        <v>8</v>
      </c>
      <c r="H461">
        <v>131.5</v>
      </c>
      <c r="I461">
        <v>136</v>
      </c>
      <c r="J461" t="e">
        <v>#N/A</v>
      </c>
      <c r="K461">
        <v>-188.29999999999998</v>
      </c>
      <c r="L461">
        <v>0.69999999999999929</v>
      </c>
      <c r="M461">
        <v>-152</v>
      </c>
    </row>
    <row r="462" spans="1:13" x14ac:dyDescent="0.25">
      <c r="A462" t="s">
        <v>1301</v>
      </c>
      <c r="B462" t="s">
        <v>532</v>
      </c>
      <c r="C462" t="s">
        <v>2</v>
      </c>
      <c r="D462" t="s">
        <v>46</v>
      </c>
      <c r="E462">
        <v>0</v>
      </c>
      <c r="F462">
        <v>0</v>
      </c>
      <c r="G462">
        <v>1</v>
      </c>
      <c r="H462">
        <v>185.5</v>
      </c>
      <c r="I462">
        <v>185.5</v>
      </c>
      <c r="K462">
        <v>-207.1</v>
      </c>
      <c r="L462">
        <v>0</v>
      </c>
      <c r="M462">
        <v>-170.8</v>
      </c>
    </row>
    <row r="463" spans="1:13" x14ac:dyDescent="0.25">
      <c r="A463" t="s">
        <v>1592</v>
      </c>
      <c r="B463" t="s">
        <v>450</v>
      </c>
      <c r="C463" t="s">
        <v>2</v>
      </c>
      <c r="D463" t="s">
        <v>26</v>
      </c>
      <c r="E463">
        <v>3.5</v>
      </c>
      <c r="F463">
        <v>21.1</v>
      </c>
      <c r="G463">
        <v>5</v>
      </c>
      <c r="H463">
        <v>111</v>
      </c>
      <c r="I463">
        <v>134</v>
      </c>
      <c r="J463" t="e">
        <v>#N/A</v>
      </c>
      <c r="K463">
        <v>-186</v>
      </c>
      <c r="L463">
        <v>0.70000000000000284</v>
      </c>
      <c r="M463">
        <v>-149.70000000000002</v>
      </c>
    </row>
    <row r="464" spans="1:13" x14ac:dyDescent="0.25">
      <c r="A464" t="s">
        <v>1596</v>
      </c>
      <c r="B464" t="s">
        <v>559</v>
      </c>
      <c r="C464" t="s">
        <v>3</v>
      </c>
      <c r="D464" t="s">
        <v>13</v>
      </c>
      <c r="E464">
        <v>15.4</v>
      </c>
      <c r="F464">
        <v>261.3</v>
      </c>
      <c r="G464">
        <v>17</v>
      </c>
      <c r="H464">
        <v>1</v>
      </c>
      <c r="I464">
        <v>1</v>
      </c>
      <c r="J464">
        <v>37</v>
      </c>
      <c r="K464">
        <v>120</v>
      </c>
      <c r="L464">
        <v>88.9</v>
      </c>
      <c r="M464">
        <v>147.10000000000002</v>
      </c>
    </row>
    <row r="465" spans="1:13" x14ac:dyDescent="0.25">
      <c r="A465" t="s">
        <v>1597</v>
      </c>
      <c r="B465" t="s">
        <v>562</v>
      </c>
      <c r="C465" t="s">
        <v>3</v>
      </c>
      <c r="D465" t="s">
        <v>40</v>
      </c>
      <c r="E465">
        <v>10.3</v>
      </c>
      <c r="F465">
        <v>154</v>
      </c>
      <c r="G465">
        <v>15</v>
      </c>
      <c r="H465">
        <v>3</v>
      </c>
      <c r="I465">
        <v>4</v>
      </c>
      <c r="J465">
        <v>36</v>
      </c>
      <c r="K465">
        <v>12.699999999999989</v>
      </c>
      <c r="L465">
        <v>12.699999999999989</v>
      </c>
      <c r="M465">
        <v>39.799999999999997</v>
      </c>
    </row>
    <row r="466" spans="1:13" x14ac:dyDescent="0.25">
      <c r="A466" t="s">
        <v>1598</v>
      </c>
      <c r="B466" t="s">
        <v>560</v>
      </c>
      <c r="C466" t="s">
        <v>3</v>
      </c>
      <c r="D466" t="s">
        <v>26</v>
      </c>
      <c r="E466">
        <v>10.1</v>
      </c>
      <c r="F466">
        <v>172.4</v>
      </c>
      <c r="G466">
        <v>16</v>
      </c>
      <c r="H466">
        <v>4</v>
      </c>
      <c r="I466">
        <v>2</v>
      </c>
      <c r="J466">
        <v>7</v>
      </c>
      <c r="K466">
        <v>31.099999999999994</v>
      </c>
      <c r="L466">
        <v>1.9000000000000057</v>
      </c>
      <c r="M466">
        <v>58.2</v>
      </c>
    </row>
    <row r="467" spans="1:13" x14ac:dyDescent="0.25">
      <c r="A467" t="s">
        <v>1599</v>
      </c>
      <c r="B467" t="s">
        <v>561</v>
      </c>
      <c r="C467" t="s">
        <v>3</v>
      </c>
      <c r="D467" t="s">
        <v>75</v>
      </c>
      <c r="E467">
        <v>11.4</v>
      </c>
      <c r="F467">
        <v>170.5</v>
      </c>
      <c r="G467">
        <v>15</v>
      </c>
      <c r="H467">
        <v>2</v>
      </c>
      <c r="I467">
        <v>3</v>
      </c>
      <c r="J467">
        <v>14</v>
      </c>
      <c r="K467">
        <v>29.199999999999989</v>
      </c>
      <c r="L467">
        <v>16.5</v>
      </c>
      <c r="M467">
        <v>56.3</v>
      </c>
    </row>
    <row r="468" spans="1:13" x14ac:dyDescent="0.25">
      <c r="A468" t="s">
        <v>1600</v>
      </c>
      <c r="B468" t="s">
        <v>586</v>
      </c>
      <c r="C468" t="s">
        <v>3</v>
      </c>
      <c r="D468" t="s">
        <v>30</v>
      </c>
      <c r="E468">
        <v>7.9</v>
      </c>
      <c r="F468">
        <v>70.8</v>
      </c>
      <c r="G468">
        <v>9</v>
      </c>
      <c r="H468">
        <v>10</v>
      </c>
      <c r="I468">
        <v>28</v>
      </c>
      <c r="J468">
        <v>7</v>
      </c>
      <c r="K468">
        <v>-70.500000000000014</v>
      </c>
      <c r="L468">
        <v>0.89999999999999147</v>
      </c>
      <c r="M468">
        <v>-43.400000000000006</v>
      </c>
    </row>
    <row r="469" spans="1:13" x14ac:dyDescent="0.25">
      <c r="A469" t="s">
        <v>1601</v>
      </c>
      <c r="B469" t="s">
        <v>591</v>
      </c>
      <c r="C469" t="s">
        <v>3</v>
      </c>
      <c r="D469" t="s">
        <v>70</v>
      </c>
      <c r="E469">
        <v>6.2</v>
      </c>
      <c r="F469">
        <v>61.6</v>
      </c>
      <c r="G469">
        <v>10</v>
      </c>
      <c r="H469">
        <v>22</v>
      </c>
      <c r="I469">
        <v>33</v>
      </c>
      <c r="J469">
        <v>18</v>
      </c>
      <c r="K469">
        <v>-79.700000000000017</v>
      </c>
      <c r="L469">
        <v>1.6000000000000014</v>
      </c>
      <c r="M469">
        <v>-52.6</v>
      </c>
    </row>
    <row r="470" spans="1:13" x14ac:dyDescent="0.25">
      <c r="A470" t="s">
        <v>1602</v>
      </c>
      <c r="B470" t="s">
        <v>570</v>
      </c>
      <c r="C470" t="s">
        <v>3</v>
      </c>
      <c r="D470" t="s">
        <v>18</v>
      </c>
      <c r="E470">
        <v>9.5</v>
      </c>
      <c r="F470">
        <v>113.7</v>
      </c>
      <c r="G470">
        <v>12</v>
      </c>
      <c r="H470">
        <v>5</v>
      </c>
      <c r="I470">
        <v>12</v>
      </c>
      <c r="J470">
        <v>1</v>
      </c>
      <c r="K470">
        <v>-27.600000000000009</v>
      </c>
      <c r="L470">
        <v>0.70000000000000284</v>
      </c>
      <c r="M470">
        <v>-0.5</v>
      </c>
    </row>
    <row r="471" spans="1:13" x14ac:dyDescent="0.25">
      <c r="A471" t="s">
        <v>1603</v>
      </c>
      <c r="B471" t="s">
        <v>564</v>
      </c>
      <c r="C471" t="s">
        <v>3</v>
      </c>
      <c r="D471" t="s">
        <v>28</v>
      </c>
      <c r="E471">
        <v>8.3000000000000007</v>
      </c>
      <c r="F471">
        <v>140.4</v>
      </c>
      <c r="G471">
        <v>17</v>
      </c>
      <c r="H471">
        <v>8</v>
      </c>
      <c r="I471">
        <v>6</v>
      </c>
      <c r="J471" t="e">
        <v>#N/A</v>
      </c>
      <c r="K471">
        <v>-0.90000000000000568</v>
      </c>
      <c r="L471">
        <v>18.100000000000009</v>
      </c>
      <c r="M471">
        <v>26.200000000000003</v>
      </c>
    </row>
    <row r="472" spans="1:13" x14ac:dyDescent="0.25">
      <c r="A472" t="s">
        <v>1604</v>
      </c>
      <c r="B472" t="s">
        <v>566</v>
      </c>
      <c r="C472" t="s">
        <v>3</v>
      </c>
      <c r="D472" t="s">
        <v>66</v>
      </c>
      <c r="E472">
        <v>7.8</v>
      </c>
      <c r="F472">
        <v>116.7</v>
      </c>
      <c r="G472">
        <v>15</v>
      </c>
      <c r="H472">
        <v>11</v>
      </c>
      <c r="I472">
        <v>8</v>
      </c>
      <c r="J472">
        <v>1</v>
      </c>
      <c r="K472">
        <v>-24.600000000000009</v>
      </c>
      <c r="L472">
        <v>0.70000000000000284</v>
      </c>
      <c r="M472">
        <v>2.5</v>
      </c>
    </row>
    <row r="473" spans="1:13" x14ac:dyDescent="0.25">
      <c r="A473" t="s">
        <v>1605</v>
      </c>
      <c r="B473" t="s">
        <v>567</v>
      </c>
      <c r="C473" t="s">
        <v>3</v>
      </c>
      <c r="D473" t="s">
        <v>73</v>
      </c>
      <c r="E473">
        <v>7.3</v>
      </c>
      <c r="F473">
        <v>116</v>
      </c>
      <c r="G473">
        <v>16</v>
      </c>
      <c r="H473">
        <v>15</v>
      </c>
      <c r="I473">
        <v>9</v>
      </c>
      <c r="J473" t="e">
        <v>#N/A</v>
      </c>
      <c r="K473">
        <v>-25.300000000000011</v>
      </c>
      <c r="L473">
        <v>1.7999999999999972</v>
      </c>
      <c r="M473">
        <v>1.7999999999999972</v>
      </c>
    </row>
    <row r="474" spans="1:13" x14ac:dyDescent="0.25">
      <c r="A474" t="s">
        <v>1606</v>
      </c>
      <c r="B474" t="s">
        <v>571</v>
      </c>
      <c r="C474" t="s">
        <v>3</v>
      </c>
      <c r="D474" t="s">
        <v>78</v>
      </c>
      <c r="E474">
        <v>8.1</v>
      </c>
      <c r="F474">
        <v>113</v>
      </c>
      <c r="G474">
        <v>14</v>
      </c>
      <c r="H474">
        <v>9</v>
      </c>
      <c r="I474">
        <v>13</v>
      </c>
      <c r="J474" t="e">
        <v>#N/A</v>
      </c>
      <c r="K474">
        <v>-28.300000000000011</v>
      </c>
      <c r="L474">
        <v>1.2999999999999972</v>
      </c>
      <c r="M474">
        <v>-1.2000000000000028</v>
      </c>
    </row>
    <row r="475" spans="1:13" x14ac:dyDescent="0.25">
      <c r="A475" t="s">
        <v>1607</v>
      </c>
      <c r="B475" t="s">
        <v>568</v>
      </c>
      <c r="C475" t="s">
        <v>3</v>
      </c>
      <c r="D475" t="s">
        <v>53</v>
      </c>
      <c r="E475">
        <v>7.6</v>
      </c>
      <c r="F475">
        <v>114.2</v>
      </c>
      <c r="G475">
        <v>15</v>
      </c>
      <c r="H475">
        <v>12</v>
      </c>
      <c r="I475">
        <v>10</v>
      </c>
      <c r="J475">
        <v>12</v>
      </c>
      <c r="K475">
        <v>-27.100000000000009</v>
      </c>
      <c r="L475">
        <v>0.40000000000000568</v>
      </c>
      <c r="M475">
        <v>0</v>
      </c>
    </row>
    <row r="476" spans="1:13" x14ac:dyDescent="0.25">
      <c r="A476" t="s">
        <v>1608</v>
      </c>
      <c r="B476" t="s">
        <v>582</v>
      </c>
      <c r="C476" t="s">
        <v>3</v>
      </c>
      <c r="D476" t="s">
        <v>64</v>
      </c>
      <c r="E476">
        <v>5.0999999999999996</v>
      </c>
      <c r="F476">
        <v>81.2</v>
      </c>
      <c r="G476">
        <v>16</v>
      </c>
      <c r="H476">
        <v>30.5</v>
      </c>
      <c r="I476">
        <v>24</v>
      </c>
      <c r="J476" t="e">
        <v>#N/A</v>
      </c>
      <c r="K476">
        <v>-60.100000000000009</v>
      </c>
      <c r="L476">
        <v>4.2999999999999972</v>
      </c>
      <c r="M476">
        <v>-33</v>
      </c>
    </row>
    <row r="477" spans="1:13" x14ac:dyDescent="0.25">
      <c r="A477" t="s">
        <v>1609</v>
      </c>
      <c r="B477" t="s">
        <v>588</v>
      </c>
      <c r="C477" t="s">
        <v>3</v>
      </c>
      <c r="D477" t="s">
        <v>44</v>
      </c>
      <c r="E477">
        <v>7</v>
      </c>
      <c r="F477">
        <v>69.599999999999994</v>
      </c>
      <c r="G477">
        <v>10</v>
      </c>
      <c r="H477">
        <v>19</v>
      </c>
      <c r="I477">
        <v>30</v>
      </c>
      <c r="J477" t="e">
        <v>#N/A</v>
      </c>
      <c r="K477">
        <v>-71.700000000000017</v>
      </c>
      <c r="L477">
        <v>0.89999999999999147</v>
      </c>
      <c r="M477">
        <v>-44.600000000000009</v>
      </c>
    </row>
    <row r="478" spans="1:13" x14ac:dyDescent="0.25">
      <c r="A478" t="s">
        <v>1610</v>
      </c>
      <c r="B478" t="s">
        <v>573</v>
      </c>
      <c r="C478" t="s">
        <v>3</v>
      </c>
      <c r="D478" t="s">
        <v>34</v>
      </c>
      <c r="E478">
        <v>7.4</v>
      </c>
      <c r="F478">
        <v>110.5</v>
      </c>
      <c r="G478">
        <v>15</v>
      </c>
      <c r="H478">
        <v>13.5</v>
      </c>
      <c r="I478">
        <v>15</v>
      </c>
      <c r="J478" t="e">
        <v>#N/A</v>
      </c>
      <c r="K478">
        <v>-30.800000000000011</v>
      </c>
      <c r="L478">
        <v>8</v>
      </c>
      <c r="M478">
        <v>-3.7000000000000028</v>
      </c>
    </row>
    <row r="479" spans="1:13" x14ac:dyDescent="0.25">
      <c r="A479" t="s">
        <v>1611</v>
      </c>
      <c r="B479" t="s">
        <v>565</v>
      </c>
      <c r="C479" t="s">
        <v>3</v>
      </c>
      <c r="D479" t="s">
        <v>24</v>
      </c>
      <c r="E479">
        <v>7.2</v>
      </c>
      <c r="F479">
        <v>122.3</v>
      </c>
      <c r="G479">
        <v>17</v>
      </c>
      <c r="H479">
        <v>16.5</v>
      </c>
      <c r="I479">
        <v>7</v>
      </c>
      <c r="J479">
        <v>1</v>
      </c>
      <c r="K479">
        <v>-19.000000000000014</v>
      </c>
      <c r="L479">
        <v>5.5999999999999943</v>
      </c>
      <c r="M479">
        <v>8.0999999999999943</v>
      </c>
    </row>
    <row r="480" spans="1:13" x14ac:dyDescent="0.25">
      <c r="A480" t="s">
        <v>1613</v>
      </c>
      <c r="B480" t="s">
        <v>569</v>
      </c>
      <c r="C480" t="s">
        <v>3</v>
      </c>
      <c r="D480" t="s">
        <v>46</v>
      </c>
      <c r="E480">
        <v>7.1</v>
      </c>
      <c r="F480">
        <v>113.8</v>
      </c>
      <c r="G480">
        <v>16</v>
      </c>
      <c r="H480">
        <v>18</v>
      </c>
      <c r="I480">
        <v>11</v>
      </c>
      <c r="J480" t="e">
        <v>#N/A</v>
      </c>
      <c r="K480">
        <v>-27.500000000000014</v>
      </c>
      <c r="L480">
        <v>9.9999999999994316E-2</v>
      </c>
      <c r="M480">
        <v>-0.40000000000000568</v>
      </c>
    </row>
    <row r="481" spans="1:13" x14ac:dyDescent="0.25">
      <c r="A481" t="s">
        <v>1615</v>
      </c>
      <c r="B481" t="s">
        <v>604</v>
      </c>
      <c r="C481" t="s">
        <v>3</v>
      </c>
      <c r="D481" t="s">
        <v>20</v>
      </c>
      <c r="E481">
        <v>5.3</v>
      </c>
      <c r="F481">
        <v>42.7</v>
      </c>
      <c r="G481">
        <v>8</v>
      </c>
      <c r="H481">
        <v>27</v>
      </c>
      <c r="I481">
        <v>46</v>
      </c>
      <c r="J481" t="e">
        <v>#N/A</v>
      </c>
      <c r="K481">
        <v>-98.600000000000009</v>
      </c>
      <c r="L481">
        <v>3.8000000000000043</v>
      </c>
      <c r="M481">
        <v>-71.5</v>
      </c>
    </row>
    <row r="482" spans="1:13" x14ac:dyDescent="0.25">
      <c r="A482" t="s">
        <v>1616</v>
      </c>
      <c r="B482" t="s">
        <v>579</v>
      </c>
      <c r="C482" t="s">
        <v>3</v>
      </c>
      <c r="D482" t="s">
        <v>57</v>
      </c>
      <c r="E482">
        <v>5.2</v>
      </c>
      <c r="F482">
        <v>83.4</v>
      </c>
      <c r="G482">
        <v>16</v>
      </c>
      <c r="H482">
        <v>28.5</v>
      </c>
      <c r="I482">
        <v>21</v>
      </c>
      <c r="J482" t="e">
        <v>#N/A</v>
      </c>
      <c r="K482">
        <v>-57.900000000000006</v>
      </c>
      <c r="L482">
        <v>0.5</v>
      </c>
      <c r="M482">
        <v>-30.799999999999997</v>
      </c>
    </row>
    <row r="483" spans="1:13" x14ac:dyDescent="0.25">
      <c r="A483" t="s">
        <v>1617</v>
      </c>
      <c r="B483" t="s">
        <v>576</v>
      </c>
      <c r="C483" t="s">
        <v>3</v>
      </c>
      <c r="D483" t="s">
        <v>22</v>
      </c>
      <c r="E483">
        <v>5.7</v>
      </c>
      <c r="F483">
        <v>97.6</v>
      </c>
      <c r="G483">
        <v>17</v>
      </c>
      <c r="H483">
        <v>25</v>
      </c>
      <c r="I483">
        <v>18</v>
      </c>
      <c r="J483" t="e">
        <v>#N/A</v>
      </c>
      <c r="K483">
        <v>-43.700000000000017</v>
      </c>
      <c r="L483">
        <v>5.5</v>
      </c>
      <c r="M483">
        <v>-16.600000000000009</v>
      </c>
    </row>
    <row r="484" spans="1:13" x14ac:dyDescent="0.25">
      <c r="A484" t="s">
        <v>1618</v>
      </c>
      <c r="B484" t="s">
        <v>580</v>
      </c>
      <c r="C484" t="s">
        <v>3</v>
      </c>
      <c r="D484" t="s">
        <v>55</v>
      </c>
      <c r="E484">
        <v>5.9</v>
      </c>
      <c r="F484">
        <v>82.9</v>
      </c>
      <c r="G484">
        <v>13</v>
      </c>
      <c r="H484">
        <v>24</v>
      </c>
      <c r="I484">
        <v>22</v>
      </c>
      <c r="J484" t="e">
        <v>#N/A</v>
      </c>
      <c r="K484">
        <v>-58.400000000000006</v>
      </c>
      <c r="L484">
        <v>0.70000000000000284</v>
      </c>
      <c r="M484">
        <v>-31.299999999999997</v>
      </c>
    </row>
    <row r="485" spans="1:13" x14ac:dyDescent="0.25">
      <c r="A485" t="s">
        <v>1619</v>
      </c>
      <c r="B485" t="s">
        <v>577</v>
      </c>
      <c r="C485" t="s">
        <v>3</v>
      </c>
      <c r="D485" t="s">
        <v>50</v>
      </c>
      <c r="E485">
        <v>9.1999999999999993</v>
      </c>
      <c r="F485">
        <v>92.1</v>
      </c>
      <c r="G485">
        <v>10</v>
      </c>
      <c r="H485">
        <v>6</v>
      </c>
      <c r="I485">
        <v>19</v>
      </c>
      <c r="J485">
        <v>3</v>
      </c>
      <c r="K485">
        <v>-49.200000000000017</v>
      </c>
      <c r="L485">
        <v>6.5999999999999943</v>
      </c>
      <c r="M485">
        <v>-22.100000000000009</v>
      </c>
    </row>
    <row r="486" spans="1:13" x14ac:dyDescent="0.25">
      <c r="A486" t="s">
        <v>1620</v>
      </c>
      <c r="B486" t="s">
        <v>585</v>
      </c>
      <c r="C486" t="s">
        <v>3</v>
      </c>
      <c r="D486" t="s">
        <v>68</v>
      </c>
      <c r="E486">
        <v>4.5</v>
      </c>
      <c r="F486">
        <v>72.099999999999994</v>
      </c>
      <c r="G486">
        <v>16</v>
      </c>
      <c r="H486">
        <v>38</v>
      </c>
      <c r="I486">
        <v>27</v>
      </c>
      <c r="J486" t="e">
        <v>#N/A</v>
      </c>
      <c r="K486">
        <v>-69.200000000000017</v>
      </c>
      <c r="L486">
        <v>1.2999999999999972</v>
      </c>
      <c r="M486">
        <v>-42.100000000000009</v>
      </c>
    </row>
    <row r="487" spans="1:13" x14ac:dyDescent="0.25">
      <c r="A487" t="s">
        <v>1621</v>
      </c>
      <c r="B487" t="s">
        <v>574</v>
      </c>
      <c r="C487" t="s">
        <v>3</v>
      </c>
      <c r="D487" t="s">
        <v>38</v>
      </c>
      <c r="E487">
        <v>6</v>
      </c>
      <c r="F487">
        <v>102.5</v>
      </c>
      <c r="G487">
        <v>17</v>
      </c>
      <c r="H487">
        <v>23</v>
      </c>
      <c r="I487">
        <v>16</v>
      </c>
      <c r="J487" t="e">
        <v>#N/A</v>
      </c>
      <c r="K487">
        <v>-38.800000000000011</v>
      </c>
      <c r="L487">
        <v>4.5</v>
      </c>
      <c r="M487">
        <v>-11.700000000000003</v>
      </c>
    </row>
    <row r="488" spans="1:13" x14ac:dyDescent="0.25">
      <c r="A488" t="s">
        <v>1622</v>
      </c>
      <c r="B488" t="s">
        <v>572</v>
      </c>
      <c r="C488" t="s">
        <v>3</v>
      </c>
      <c r="D488" t="s">
        <v>16</v>
      </c>
      <c r="E488">
        <v>7.4</v>
      </c>
      <c r="F488">
        <v>111.7</v>
      </c>
      <c r="G488">
        <v>15</v>
      </c>
      <c r="H488">
        <v>13.5</v>
      </c>
      <c r="I488">
        <v>14</v>
      </c>
      <c r="J488">
        <v>1</v>
      </c>
      <c r="K488">
        <v>-29.600000000000009</v>
      </c>
      <c r="L488">
        <v>1.2000000000000028</v>
      </c>
      <c r="M488">
        <v>-2.5</v>
      </c>
    </row>
    <row r="489" spans="1:13" x14ac:dyDescent="0.25">
      <c r="A489" t="s">
        <v>1623</v>
      </c>
      <c r="B489" t="s">
        <v>590</v>
      </c>
      <c r="C489" t="s">
        <v>3</v>
      </c>
      <c r="D489" t="s">
        <v>91</v>
      </c>
      <c r="E489">
        <v>5.0999999999999996</v>
      </c>
      <c r="F489">
        <v>61.7</v>
      </c>
      <c r="G489">
        <v>12</v>
      </c>
      <c r="H489">
        <v>30.5</v>
      </c>
      <c r="I489">
        <v>32</v>
      </c>
      <c r="J489" t="e">
        <v>#N/A</v>
      </c>
      <c r="K489">
        <v>-79.600000000000009</v>
      </c>
      <c r="L489">
        <v>0.10000000000000142</v>
      </c>
      <c r="M489">
        <v>-52.5</v>
      </c>
    </row>
    <row r="490" spans="1:13" x14ac:dyDescent="0.25">
      <c r="A490" t="s">
        <v>1624</v>
      </c>
      <c r="B490" t="s">
        <v>593</v>
      </c>
      <c r="C490" t="s">
        <v>3</v>
      </c>
      <c r="D490" t="s">
        <v>59</v>
      </c>
      <c r="E490">
        <v>4.4000000000000004</v>
      </c>
      <c r="F490">
        <v>57.8</v>
      </c>
      <c r="G490">
        <v>13</v>
      </c>
      <c r="H490">
        <v>40</v>
      </c>
      <c r="I490">
        <v>35</v>
      </c>
      <c r="J490" t="e">
        <v>#N/A</v>
      </c>
      <c r="K490">
        <v>-83.500000000000014</v>
      </c>
      <c r="L490">
        <v>1.0999999999999943</v>
      </c>
      <c r="M490">
        <v>-56.400000000000006</v>
      </c>
    </row>
    <row r="491" spans="1:13" x14ac:dyDescent="0.25">
      <c r="A491" t="s">
        <v>1625</v>
      </c>
      <c r="B491" t="s">
        <v>581</v>
      </c>
      <c r="C491" t="s">
        <v>3</v>
      </c>
      <c r="D491" t="s">
        <v>57</v>
      </c>
      <c r="E491">
        <v>4.8</v>
      </c>
      <c r="F491">
        <v>82.2</v>
      </c>
      <c r="G491">
        <v>16</v>
      </c>
      <c r="H491">
        <v>34</v>
      </c>
      <c r="I491">
        <v>23</v>
      </c>
      <c r="J491" t="e">
        <v>#N/A</v>
      </c>
      <c r="K491">
        <v>-59.100000000000009</v>
      </c>
      <c r="L491">
        <v>1</v>
      </c>
      <c r="M491">
        <v>-32</v>
      </c>
    </row>
    <row r="492" spans="1:13" x14ac:dyDescent="0.25">
      <c r="A492" t="s">
        <v>1626</v>
      </c>
      <c r="B492" t="s">
        <v>605</v>
      </c>
      <c r="C492" t="s">
        <v>3</v>
      </c>
      <c r="D492" t="s">
        <v>48</v>
      </c>
      <c r="E492">
        <v>3.5</v>
      </c>
      <c r="F492">
        <v>38.9</v>
      </c>
      <c r="G492">
        <v>11</v>
      </c>
      <c r="H492">
        <v>49.5</v>
      </c>
      <c r="I492">
        <v>47</v>
      </c>
      <c r="J492" t="e">
        <v>#N/A</v>
      </c>
      <c r="K492">
        <v>-102.4</v>
      </c>
      <c r="L492">
        <v>0.39999999999999858</v>
      </c>
      <c r="M492">
        <v>-75.300000000000011</v>
      </c>
    </row>
    <row r="493" spans="1:13" x14ac:dyDescent="0.25">
      <c r="A493" t="s">
        <v>1629</v>
      </c>
      <c r="B493" t="s">
        <v>598</v>
      </c>
      <c r="C493" t="s">
        <v>3</v>
      </c>
      <c r="D493" t="s">
        <v>50</v>
      </c>
      <c r="E493">
        <v>3.9</v>
      </c>
      <c r="F493">
        <v>47</v>
      </c>
      <c r="G493">
        <v>12</v>
      </c>
      <c r="H493">
        <v>44.5</v>
      </c>
      <c r="I493">
        <v>39.5</v>
      </c>
      <c r="J493" t="e">
        <v>#N/A</v>
      </c>
      <c r="K493">
        <v>-94.300000000000011</v>
      </c>
      <c r="L493">
        <v>0</v>
      </c>
      <c r="M493">
        <v>-67.2</v>
      </c>
    </row>
    <row r="494" spans="1:13" x14ac:dyDescent="0.25">
      <c r="A494" t="s">
        <v>1630</v>
      </c>
      <c r="B494" t="s">
        <v>563</v>
      </c>
      <c r="C494" t="s">
        <v>3</v>
      </c>
      <c r="D494" t="s">
        <v>46</v>
      </c>
      <c r="E494">
        <v>8.8000000000000007</v>
      </c>
      <c r="F494">
        <v>141.30000000000001</v>
      </c>
      <c r="G494">
        <v>16</v>
      </c>
      <c r="H494">
        <v>7</v>
      </c>
      <c r="I494">
        <v>5</v>
      </c>
      <c r="J494" t="e">
        <v>#N/A</v>
      </c>
      <c r="K494">
        <v>0</v>
      </c>
      <c r="L494">
        <v>0.90000000000000568</v>
      </c>
      <c r="M494">
        <v>27.100000000000009</v>
      </c>
    </row>
    <row r="495" spans="1:13" x14ac:dyDescent="0.25">
      <c r="A495" t="s">
        <v>1631</v>
      </c>
      <c r="B495" t="s">
        <v>584</v>
      </c>
      <c r="C495" t="s">
        <v>3</v>
      </c>
      <c r="D495" t="s">
        <v>40</v>
      </c>
      <c r="E495">
        <v>5.2</v>
      </c>
      <c r="F495">
        <v>73.3</v>
      </c>
      <c r="G495">
        <v>14</v>
      </c>
      <c r="H495">
        <v>28.5</v>
      </c>
      <c r="I495">
        <v>26</v>
      </c>
      <c r="J495" t="e">
        <v>#N/A</v>
      </c>
      <c r="K495">
        <v>-68.000000000000014</v>
      </c>
      <c r="L495">
        <v>1.2000000000000028</v>
      </c>
      <c r="M495">
        <v>-40.900000000000006</v>
      </c>
    </row>
    <row r="496" spans="1:13" x14ac:dyDescent="0.25">
      <c r="A496" t="s">
        <v>1632</v>
      </c>
      <c r="B496" t="s">
        <v>583</v>
      </c>
      <c r="C496" t="s">
        <v>3</v>
      </c>
      <c r="D496" t="s">
        <v>61</v>
      </c>
      <c r="E496">
        <v>4.5</v>
      </c>
      <c r="F496">
        <v>76.900000000000006</v>
      </c>
      <c r="G496">
        <v>17</v>
      </c>
      <c r="H496">
        <v>38</v>
      </c>
      <c r="I496">
        <v>25</v>
      </c>
      <c r="J496" t="e">
        <v>#N/A</v>
      </c>
      <c r="K496">
        <v>-64.400000000000006</v>
      </c>
      <c r="L496">
        <v>3.6000000000000085</v>
      </c>
      <c r="M496">
        <v>-37.299999999999997</v>
      </c>
    </row>
    <row r="497" spans="1:13" x14ac:dyDescent="0.25">
      <c r="A497" t="s">
        <v>1633</v>
      </c>
      <c r="B497" t="s">
        <v>595</v>
      </c>
      <c r="C497" t="s">
        <v>3</v>
      </c>
      <c r="D497" t="s">
        <v>13</v>
      </c>
      <c r="E497">
        <v>3.3</v>
      </c>
      <c r="F497">
        <v>56</v>
      </c>
      <c r="G497">
        <v>17</v>
      </c>
      <c r="H497">
        <v>53</v>
      </c>
      <c r="I497">
        <v>37</v>
      </c>
      <c r="J497" t="e">
        <v>#N/A</v>
      </c>
      <c r="K497">
        <v>-85.300000000000011</v>
      </c>
      <c r="L497">
        <v>1.3999999999999986</v>
      </c>
      <c r="M497">
        <v>-58.2</v>
      </c>
    </row>
    <row r="498" spans="1:13" x14ac:dyDescent="0.25">
      <c r="A498" t="s">
        <v>1635</v>
      </c>
      <c r="B498" t="s">
        <v>606</v>
      </c>
      <c r="C498" t="s">
        <v>3</v>
      </c>
      <c r="D498" t="s">
        <v>70</v>
      </c>
      <c r="E498">
        <v>3.2</v>
      </c>
      <c r="F498">
        <v>38.5</v>
      </c>
      <c r="G498">
        <v>11</v>
      </c>
      <c r="H498">
        <v>56</v>
      </c>
      <c r="I498">
        <v>48</v>
      </c>
      <c r="J498" t="e">
        <v>#N/A</v>
      </c>
      <c r="K498">
        <v>-102.80000000000001</v>
      </c>
      <c r="L498">
        <v>2.7999999999999972</v>
      </c>
      <c r="M498">
        <v>-75.7</v>
      </c>
    </row>
    <row r="499" spans="1:13" x14ac:dyDescent="0.25">
      <c r="A499" t="s">
        <v>1636</v>
      </c>
      <c r="B499" t="s">
        <v>587</v>
      </c>
      <c r="C499" t="s">
        <v>3</v>
      </c>
      <c r="D499" t="s">
        <v>22</v>
      </c>
      <c r="E499">
        <v>4.7</v>
      </c>
      <c r="F499">
        <v>69.900000000000006</v>
      </c>
      <c r="G499">
        <v>15</v>
      </c>
      <c r="H499">
        <v>35.5</v>
      </c>
      <c r="I499">
        <v>29</v>
      </c>
      <c r="J499" t="e">
        <v>#N/A</v>
      </c>
      <c r="K499">
        <v>-71.400000000000006</v>
      </c>
      <c r="L499">
        <v>0.30000000000001137</v>
      </c>
      <c r="M499">
        <v>-44.3</v>
      </c>
    </row>
    <row r="500" spans="1:13" x14ac:dyDescent="0.25">
      <c r="A500" t="s">
        <v>1637</v>
      </c>
      <c r="B500" t="s">
        <v>622</v>
      </c>
      <c r="C500" t="s">
        <v>3</v>
      </c>
      <c r="D500" t="s">
        <v>34</v>
      </c>
      <c r="E500">
        <v>4</v>
      </c>
      <c r="F500">
        <v>24</v>
      </c>
      <c r="G500">
        <v>6</v>
      </c>
      <c r="H500">
        <v>42</v>
      </c>
      <c r="I500">
        <v>62</v>
      </c>
      <c r="J500" t="e">
        <v>#N/A</v>
      </c>
      <c r="K500">
        <v>-117.30000000000001</v>
      </c>
      <c r="L500">
        <v>0.19999999999999929</v>
      </c>
      <c r="M500">
        <v>-90.2</v>
      </c>
    </row>
    <row r="501" spans="1:13" x14ac:dyDescent="0.25">
      <c r="A501" t="s">
        <v>1638</v>
      </c>
      <c r="B501" t="s">
        <v>578</v>
      </c>
      <c r="C501" t="s">
        <v>3</v>
      </c>
      <c r="D501" t="s">
        <v>24</v>
      </c>
      <c r="E501">
        <v>5</v>
      </c>
      <c r="F501">
        <v>85.5</v>
      </c>
      <c r="G501">
        <v>17</v>
      </c>
      <c r="H501">
        <v>32</v>
      </c>
      <c r="I501">
        <v>20</v>
      </c>
      <c r="J501" t="e">
        <v>#N/A</v>
      </c>
      <c r="K501">
        <v>-55.800000000000011</v>
      </c>
      <c r="L501">
        <v>2.0999999999999943</v>
      </c>
      <c r="M501">
        <v>-28.700000000000003</v>
      </c>
    </row>
    <row r="502" spans="1:13" x14ac:dyDescent="0.25">
      <c r="A502" t="s">
        <v>1639</v>
      </c>
      <c r="B502" t="s">
        <v>589</v>
      </c>
      <c r="C502" t="s">
        <v>3</v>
      </c>
      <c r="D502" t="s">
        <v>46</v>
      </c>
      <c r="E502">
        <v>4.9000000000000004</v>
      </c>
      <c r="F502">
        <v>68.7</v>
      </c>
      <c r="G502">
        <v>13</v>
      </c>
      <c r="H502">
        <v>33</v>
      </c>
      <c r="I502">
        <v>31</v>
      </c>
      <c r="J502" t="e">
        <v>#N/A</v>
      </c>
      <c r="K502">
        <v>-72.600000000000009</v>
      </c>
      <c r="L502">
        <v>7</v>
      </c>
      <c r="M502">
        <v>-45.5</v>
      </c>
    </row>
    <row r="503" spans="1:13" x14ac:dyDescent="0.25">
      <c r="A503" t="s">
        <v>1640</v>
      </c>
      <c r="B503" t="s">
        <v>596</v>
      </c>
      <c r="C503" t="s">
        <v>3</v>
      </c>
      <c r="D503" t="s">
        <v>32</v>
      </c>
      <c r="E503">
        <v>3.9</v>
      </c>
      <c r="F503">
        <v>54.6</v>
      </c>
      <c r="G503">
        <v>14</v>
      </c>
      <c r="H503">
        <v>44.5</v>
      </c>
      <c r="I503">
        <v>38</v>
      </c>
      <c r="J503" t="e">
        <v>#N/A</v>
      </c>
      <c r="K503">
        <v>-86.700000000000017</v>
      </c>
      <c r="L503">
        <v>7.6000000000000014</v>
      </c>
      <c r="M503">
        <v>-59.6</v>
      </c>
    </row>
    <row r="504" spans="1:13" x14ac:dyDescent="0.25">
      <c r="A504" t="s">
        <v>1641</v>
      </c>
      <c r="B504" t="s">
        <v>611</v>
      </c>
      <c r="C504" t="s">
        <v>3</v>
      </c>
      <c r="D504" t="s">
        <v>42</v>
      </c>
      <c r="E504">
        <v>2.5</v>
      </c>
      <c r="F504">
        <v>32.5</v>
      </c>
      <c r="G504">
        <v>13</v>
      </c>
      <c r="H504">
        <v>65.5</v>
      </c>
      <c r="I504">
        <v>53</v>
      </c>
      <c r="J504" t="e">
        <v>#N/A</v>
      </c>
      <c r="K504">
        <v>-108.80000000000001</v>
      </c>
      <c r="L504">
        <v>2.3000000000000007</v>
      </c>
      <c r="M504">
        <v>-81.7</v>
      </c>
    </row>
    <row r="505" spans="1:13" x14ac:dyDescent="0.25">
      <c r="A505" t="s">
        <v>1642</v>
      </c>
      <c r="B505" t="s">
        <v>600</v>
      </c>
      <c r="C505" t="s">
        <v>3</v>
      </c>
      <c r="D505" t="s">
        <v>38</v>
      </c>
      <c r="E505">
        <v>3.3</v>
      </c>
      <c r="F505">
        <v>45.7</v>
      </c>
      <c r="G505">
        <v>14</v>
      </c>
      <c r="H505">
        <v>53</v>
      </c>
      <c r="I505">
        <v>42.5</v>
      </c>
      <c r="J505" t="e">
        <v>#N/A</v>
      </c>
      <c r="K505">
        <v>-95.600000000000009</v>
      </c>
      <c r="L505">
        <v>0</v>
      </c>
      <c r="M505">
        <v>-68.5</v>
      </c>
    </row>
    <row r="506" spans="1:13" x14ac:dyDescent="0.25">
      <c r="A506" t="s">
        <v>1643</v>
      </c>
      <c r="B506" t="s">
        <v>607</v>
      </c>
      <c r="C506" t="s">
        <v>3</v>
      </c>
      <c r="D506" t="s">
        <v>44</v>
      </c>
      <c r="E506">
        <v>2.7</v>
      </c>
      <c r="F506">
        <v>35.700000000000003</v>
      </c>
      <c r="G506">
        <v>12</v>
      </c>
      <c r="H506">
        <v>63.5</v>
      </c>
      <c r="I506">
        <v>49</v>
      </c>
      <c r="J506" t="e">
        <v>#N/A</v>
      </c>
      <c r="K506">
        <v>-105.60000000000001</v>
      </c>
      <c r="L506">
        <v>0.20000000000000284</v>
      </c>
      <c r="M506">
        <v>-78.5</v>
      </c>
    </row>
    <row r="507" spans="1:13" x14ac:dyDescent="0.25">
      <c r="A507" t="s">
        <v>1644</v>
      </c>
      <c r="B507" t="s">
        <v>601</v>
      </c>
      <c r="C507" t="s">
        <v>3</v>
      </c>
      <c r="D507" t="s">
        <v>91</v>
      </c>
      <c r="E507">
        <v>3.5</v>
      </c>
      <c r="F507">
        <v>45.7</v>
      </c>
      <c r="G507">
        <v>13</v>
      </c>
      <c r="H507">
        <v>49.5</v>
      </c>
      <c r="I507">
        <v>42.5</v>
      </c>
      <c r="J507" t="e">
        <v>#N/A</v>
      </c>
      <c r="K507">
        <v>-95.600000000000009</v>
      </c>
      <c r="L507">
        <v>1.3000000000000043</v>
      </c>
      <c r="M507">
        <v>-68.5</v>
      </c>
    </row>
    <row r="508" spans="1:13" x14ac:dyDescent="0.25">
      <c r="A508" t="s">
        <v>1646</v>
      </c>
      <c r="B508" t="s">
        <v>632</v>
      </c>
      <c r="C508" t="s">
        <v>3</v>
      </c>
      <c r="D508" t="s">
        <v>111</v>
      </c>
      <c r="E508">
        <v>2</v>
      </c>
      <c r="F508">
        <v>17.899999999999999</v>
      </c>
      <c r="G508">
        <v>9</v>
      </c>
      <c r="H508">
        <v>74.5</v>
      </c>
      <c r="I508">
        <v>72</v>
      </c>
      <c r="J508" t="e">
        <v>#N/A</v>
      </c>
      <c r="K508">
        <v>-123.4</v>
      </c>
      <c r="L508">
        <v>9.9999999999997868E-2</v>
      </c>
      <c r="M508">
        <v>-96.300000000000011</v>
      </c>
    </row>
    <row r="509" spans="1:13" x14ac:dyDescent="0.25">
      <c r="A509" t="s">
        <v>1647</v>
      </c>
      <c r="B509" t="s">
        <v>575</v>
      </c>
      <c r="C509" t="s">
        <v>3</v>
      </c>
      <c r="D509" t="s">
        <v>78</v>
      </c>
      <c r="E509">
        <v>6.5</v>
      </c>
      <c r="F509">
        <v>98</v>
      </c>
      <c r="G509">
        <v>14</v>
      </c>
      <c r="H509">
        <v>21</v>
      </c>
      <c r="I509">
        <v>17</v>
      </c>
      <c r="J509" t="e">
        <v>#N/A</v>
      </c>
      <c r="K509">
        <v>-43.300000000000011</v>
      </c>
      <c r="L509">
        <v>0.40000000000000568</v>
      </c>
      <c r="M509">
        <v>-16.200000000000003</v>
      </c>
    </row>
    <row r="510" spans="1:13" x14ac:dyDescent="0.25">
      <c r="A510" t="s">
        <v>1648</v>
      </c>
      <c r="B510" t="s">
        <v>599</v>
      </c>
      <c r="C510" t="s">
        <v>3</v>
      </c>
      <c r="D510" t="s">
        <v>78</v>
      </c>
      <c r="E510">
        <v>3.3</v>
      </c>
      <c r="F510">
        <v>46.2</v>
      </c>
      <c r="G510">
        <v>14</v>
      </c>
      <c r="H510">
        <v>53</v>
      </c>
      <c r="I510">
        <v>41</v>
      </c>
      <c r="J510" t="e">
        <v>#N/A</v>
      </c>
      <c r="K510">
        <v>-95.100000000000009</v>
      </c>
      <c r="L510">
        <v>0.5</v>
      </c>
      <c r="M510">
        <v>-68</v>
      </c>
    </row>
    <row r="511" spans="1:13" x14ac:dyDescent="0.25">
      <c r="A511" t="s">
        <v>1650</v>
      </c>
      <c r="B511" t="s">
        <v>610</v>
      </c>
      <c r="C511" t="s">
        <v>3</v>
      </c>
      <c r="D511" t="s">
        <v>26</v>
      </c>
      <c r="E511">
        <v>2.8</v>
      </c>
      <c r="F511">
        <v>33.9</v>
      </c>
      <c r="G511">
        <v>11</v>
      </c>
      <c r="H511">
        <v>61.5</v>
      </c>
      <c r="I511">
        <v>52</v>
      </c>
      <c r="J511" t="e">
        <v>#N/A</v>
      </c>
      <c r="K511">
        <v>-107.4</v>
      </c>
      <c r="L511">
        <v>1.3999999999999986</v>
      </c>
      <c r="M511">
        <v>-80.300000000000011</v>
      </c>
    </row>
    <row r="512" spans="1:13" x14ac:dyDescent="0.25">
      <c r="A512" t="s">
        <v>1651</v>
      </c>
      <c r="B512" t="s">
        <v>602</v>
      </c>
      <c r="C512" t="s">
        <v>3</v>
      </c>
      <c r="D512" t="s">
        <v>91</v>
      </c>
      <c r="E512">
        <v>3.2</v>
      </c>
      <c r="F512">
        <v>44.4</v>
      </c>
      <c r="G512">
        <v>14</v>
      </c>
      <c r="H512">
        <v>56</v>
      </c>
      <c r="I512">
        <v>44</v>
      </c>
      <c r="J512" t="e">
        <v>#N/A</v>
      </c>
      <c r="K512">
        <v>-96.9</v>
      </c>
      <c r="L512">
        <v>1.5</v>
      </c>
      <c r="M512">
        <v>-69.800000000000011</v>
      </c>
    </row>
    <row r="513" spans="1:13" x14ac:dyDescent="0.25">
      <c r="A513" t="s">
        <v>1652</v>
      </c>
      <c r="B513" t="s">
        <v>603</v>
      </c>
      <c r="C513" t="s">
        <v>3</v>
      </c>
      <c r="D513" t="s">
        <v>55</v>
      </c>
      <c r="E513">
        <v>2.9</v>
      </c>
      <c r="F513">
        <v>42.9</v>
      </c>
      <c r="G513">
        <v>15</v>
      </c>
      <c r="H513">
        <v>59.5</v>
      </c>
      <c r="I513">
        <v>45</v>
      </c>
      <c r="J513" t="e">
        <v>#N/A</v>
      </c>
      <c r="K513">
        <v>-98.4</v>
      </c>
      <c r="L513">
        <v>0.19999999999999574</v>
      </c>
      <c r="M513">
        <v>-71.300000000000011</v>
      </c>
    </row>
    <row r="514" spans="1:13" x14ac:dyDescent="0.25">
      <c r="A514" t="s">
        <v>1654</v>
      </c>
      <c r="B514" t="s">
        <v>613</v>
      </c>
      <c r="C514" t="s">
        <v>3</v>
      </c>
      <c r="D514" t="s">
        <v>55</v>
      </c>
      <c r="E514">
        <v>2.2000000000000002</v>
      </c>
      <c r="F514">
        <v>30.2</v>
      </c>
      <c r="G514">
        <v>14</v>
      </c>
      <c r="H514">
        <v>70.5</v>
      </c>
      <c r="I514">
        <v>54</v>
      </c>
      <c r="J514" t="e">
        <v>#N/A</v>
      </c>
      <c r="K514">
        <v>-111.10000000000001</v>
      </c>
      <c r="L514">
        <v>0.39999999999999858</v>
      </c>
      <c r="M514">
        <v>-84</v>
      </c>
    </row>
    <row r="515" spans="1:13" x14ac:dyDescent="0.25">
      <c r="A515" t="s">
        <v>1655</v>
      </c>
      <c r="B515" t="s">
        <v>594</v>
      </c>
      <c r="C515" t="s">
        <v>3</v>
      </c>
      <c r="D515" t="s">
        <v>22</v>
      </c>
      <c r="E515">
        <v>4.0999999999999996</v>
      </c>
      <c r="F515">
        <v>56.7</v>
      </c>
      <c r="G515">
        <v>14</v>
      </c>
      <c r="H515">
        <v>41</v>
      </c>
      <c r="I515">
        <v>36</v>
      </c>
      <c r="J515" t="e">
        <v>#N/A</v>
      </c>
      <c r="K515">
        <v>-84.600000000000009</v>
      </c>
      <c r="L515">
        <v>0.70000000000000284</v>
      </c>
      <c r="M515">
        <v>-57.5</v>
      </c>
    </row>
    <row r="516" spans="1:13" x14ac:dyDescent="0.25">
      <c r="A516" t="s">
        <v>1658</v>
      </c>
      <c r="B516" t="s">
        <v>592</v>
      </c>
      <c r="C516" t="s">
        <v>3</v>
      </c>
      <c r="D516" t="s">
        <v>30</v>
      </c>
      <c r="E516">
        <v>5.5</v>
      </c>
      <c r="F516">
        <v>60</v>
      </c>
      <c r="G516">
        <v>11</v>
      </c>
      <c r="H516">
        <v>26</v>
      </c>
      <c r="I516">
        <v>34</v>
      </c>
      <c r="J516" t="e">
        <v>#N/A</v>
      </c>
      <c r="K516">
        <v>-81.300000000000011</v>
      </c>
      <c r="L516">
        <v>2.2000000000000028</v>
      </c>
      <c r="M516">
        <v>-54.2</v>
      </c>
    </row>
    <row r="517" spans="1:13" x14ac:dyDescent="0.25">
      <c r="A517" t="s">
        <v>1657</v>
      </c>
      <c r="B517" t="s">
        <v>628</v>
      </c>
      <c r="C517" t="s">
        <v>3</v>
      </c>
      <c r="D517" t="s">
        <v>53</v>
      </c>
      <c r="E517">
        <v>2.2000000000000002</v>
      </c>
      <c r="F517">
        <v>19.8</v>
      </c>
      <c r="G517">
        <v>9</v>
      </c>
      <c r="H517">
        <v>70.5</v>
      </c>
      <c r="I517">
        <v>68</v>
      </c>
      <c r="J517" t="e">
        <v>#N/A</v>
      </c>
      <c r="K517">
        <v>-121.50000000000001</v>
      </c>
      <c r="L517">
        <v>1.6000000000000014</v>
      </c>
      <c r="M517">
        <v>-94.4</v>
      </c>
    </row>
    <row r="518" spans="1:13" x14ac:dyDescent="0.25">
      <c r="A518" t="s">
        <v>1659</v>
      </c>
      <c r="B518" t="s">
        <v>619</v>
      </c>
      <c r="C518" t="s">
        <v>3</v>
      </c>
      <c r="D518" t="s">
        <v>53</v>
      </c>
      <c r="E518">
        <v>3.8</v>
      </c>
      <c r="F518">
        <v>26.8</v>
      </c>
      <c r="G518">
        <v>7</v>
      </c>
      <c r="H518">
        <v>47</v>
      </c>
      <c r="I518">
        <v>59</v>
      </c>
      <c r="J518" t="e">
        <v>#N/A</v>
      </c>
      <c r="K518">
        <v>-114.50000000000001</v>
      </c>
      <c r="L518">
        <v>1.5</v>
      </c>
      <c r="M518">
        <v>-87.4</v>
      </c>
    </row>
    <row r="519" spans="1:13" x14ac:dyDescent="0.25">
      <c r="A519" t="s">
        <v>1661</v>
      </c>
      <c r="B519" t="s">
        <v>634</v>
      </c>
      <c r="C519" t="s">
        <v>3</v>
      </c>
      <c r="D519" t="s">
        <v>50</v>
      </c>
      <c r="E519">
        <v>1.5</v>
      </c>
      <c r="F519">
        <v>17.8</v>
      </c>
      <c r="G519">
        <v>11</v>
      </c>
      <c r="H519">
        <v>84.5</v>
      </c>
      <c r="I519">
        <v>73.5</v>
      </c>
      <c r="J519" t="e">
        <v>#N/A</v>
      </c>
      <c r="K519">
        <v>-123.50000000000001</v>
      </c>
      <c r="L519">
        <v>0</v>
      </c>
      <c r="M519">
        <v>-96.4</v>
      </c>
    </row>
    <row r="520" spans="1:13" x14ac:dyDescent="0.25">
      <c r="A520" t="s">
        <v>1663</v>
      </c>
      <c r="B520" t="s">
        <v>617</v>
      </c>
      <c r="C520" t="s">
        <v>3</v>
      </c>
      <c r="D520" t="s">
        <v>42</v>
      </c>
      <c r="E520">
        <v>2</v>
      </c>
      <c r="F520">
        <v>28.3</v>
      </c>
      <c r="G520">
        <v>13</v>
      </c>
      <c r="H520">
        <v>74.5</v>
      </c>
      <c r="I520">
        <v>58</v>
      </c>
      <c r="J520" t="e">
        <v>#N/A</v>
      </c>
      <c r="K520">
        <v>-113.00000000000001</v>
      </c>
      <c r="L520">
        <v>1.5</v>
      </c>
      <c r="M520">
        <v>-85.9</v>
      </c>
    </row>
    <row r="521" spans="1:13" x14ac:dyDescent="0.25">
      <c r="A521" t="s">
        <v>1664</v>
      </c>
      <c r="B521" t="s">
        <v>653</v>
      </c>
      <c r="C521" t="s">
        <v>3</v>
      </c>
      <c r="D521" t="s">
        <v>40</v>
      </c>
      <c r="E521">
        <v>6.9</v>
      </c>
      <c r="F521">
        <v>6.9</v>
      </c>
      <c r="G521">
        <v>1</v>
      </c>
      <c r="H521">
        <v>20</v>
      </c>
      <c r="I521">
        <v>92</v>
      </c>
      <c r="J521" t="e">
        <v>#N/A</v>
      </c>
      <c r="K521">
        <v>-134.4</v>
      </c>
      <c r="L521">
        <v>0.90000000000000036</v>
      </c>
      <c r="M521">
        <v>-107.3</v>
      </c>
    </row>
    <row r="522" spans="1:13" x14ac:dyDescent="0.25">
      <c r="A522" t="s">
        <v>1665</v>
      </c>
      <c r="B522" t="s">
        <v>640</v>
      </c>
      <c r="C522" t="s">
        <v>3</v>
      </c>
      <c r="D522" t="s">
        <v>73</v>
      </c>
      <c r="E522">
        <v>2.1</v>
      </c>
      <c r="F522">
        <v>14.4</v>
      </c>
      <c r="G522">
        <v>7</v>
      </c>
      <c r="H522">
        <v>72</v>
      </c>
      <c r="I522">
        <v>80</v>
      </c>
      <c r="J522" t="e">
        <v>#N/A</v>
      </c>
      <c r="K522">
        <v>-126.9</v>
      </c>
      <c r="L522">
        <v>0.40000000000000036</v>
      </c>
      <c r="M522">
        <v>-99.8</v>
      </c>
    </row>
    <row r="523" spans="1:13" x14ac:dyDescent="0.25">
      <c r="A523" t="s">
        <v>1666</v>
      </c>
      <c r="B523" t="s">
        <v>627</v>
      </c>
      <c r="C523" t="s">
        <v>3</v>
      </c>
      <c r="D523" t="s">
        <v>44</v>
      </c>
      <c r="E523">
        <v>3.4</v>
      </c>
      <c r="F523">
        <v>20.5</v>
      </c>
      <c r="G523">
        <v>6</v>
      </c>
      <c r="H523">
        <v>51</v>
      </c>
      <c r="I523">
        <v>67</v>
      </c>
      <c r="J523" t="e">
        <v>#N/A</v>
      </c>
      <c r="K523">
        <v>-120.80000000000001</v>
      </c>
      <c r="L523">
        <v>0.69999999999999929</v>
      </c>
      <c r="M523">
        <v>-93.7</v>
      </c>
    </row>
    <row r="524" spans="1:13" x14ac:dyDescent="0.25">
      <c r="A524" t="s">
        <v>1667</v>
      </c>
      <c r="B524" t="s">
        <v>623</v>
      </c>
      <c r="C524" t="s">
        <v>3</v>
      </c>
      <c r="D524" t="s">
        <v>59</v>
      </c>
      <c r="E524">
        <v>2.4</v>
      </c>
      <c r="F524">
        <v>23.8</v>
      </c>
      <c r="G524">
        <v>10</v>
      </c>
      <c r="H524">
        <v>67</v>
      </c>
      <c r="I524">
        <v>63</v>
      </c>
      <c r="J524" t="e">
        <v>#N/A</v>
      </c>
      <c r="K524">
        <v>-117.50000000000001</v>
      </c>
      <c r="L524">
        <v>0.19999999999999929</v>
      </c>
      <c r="M524">
        <v>-90.4</v>
      </c>
    </row>
    <row r="525" spans="1:13" x14ac:dyDescent="0.25">
      <c r="A525" t="s">
        <v>1669</v>
      </c>
      <c r="B525" t="s">
        <v>609</v>
      </c>
      <c r="C525" t="s">
        <v>3</v>
      </c>
      <c r="D525" t="s">
        <v>48</v>
      </c>
      <c r="E525">
        <v>2.8</v>
      </c>
      <c r="F525">
        <v>34</v>
      </c>
      <c r="G525">
        <v>12</v>
      </c>
      <c r="H525">
        <v>61.5</v>
      </c>
      <c r="I525">
        <v>51</v>
      </c>
      <c r="J525" t="e">
        <v>#N/A</v>
      </c>
      <c r="K525">
        <v>-107.30000000000001</v>
      </c>
      <c r="L525">
        <v>0.10000000000000142</v>
      </c>
      <c r="M525">
        <v>-80.2</v>
      </c>
    </row>
    <row r="526" spans="1:13" x14ac:dyDescent="0.25">
      <c r="A526" t="s">
        <v>1670</v>
      </c>
      <c r="B526" t="s">
        <v>648</v>
      </c>
      <c r="C526" t="s">
        <v>3</v>
      </c>
      <c r="D526" t="s">
        <v>13</v>
      </c>
      <c r="E526">
        <v>4.5</v>
      </c>
      <c r="F526">
        <v>9</v>
      </c>
      <c r="G526">
        <v>2</v>
      </c>
      <c r="H526">
        <v>38</v>
      </c>
      <c r="I526">
        <v>87</v>
      </c>
      <c r="J526" t="e">
        <v>#N/A</v>
      </c>
      <c r="K526">
        <v>-132.30000000000001</v>
      </c>
      <c r="L526">
        <v>0.5</v>
      </c>
      <c r="M526">
        <v>-105.2</v>
      </c>
    </row>
    <row r="527" spans="1:13" x14ac:dyDescent="0.25">
      <c r="A527" t="s">
        <v>1673</v>
      </c>
      <c r="B527" t="s">
        <v>680</v>
      </c>
      <c r="C527" t="s">
        <v>3</v>
      </c>
      <c r="D527" t="s">
        <v>73</v>
      </c>
      <c r="E527">
        <v>0</v>
      </c>
      <c r="F527">
        <v>0</v>
      </c>
      <c r="G527">
        <v>3</v>
      </c>
      <c r="H527">
        <v>109</v>
      </c>
      <c r="I527">
        <v>109</v>
      </c>
      <c r="J527" t="e">
        <v>#N/A</v>
      </c>
      <c r="K527">
        <v>-141.30000000000001</v>
      </c>
      <c r="L527">
        <v>0</v>
      </c>
      <c r="M527">
        <v>-114.2</v>
      </c>
    </row>
    <row r="528" spans="1:13" x14ac:dyDescent="0.25">
      <c r="A528" t="s">
        <v>1674</v>
      </c>
      <c r="B528" t="s">
        <v>630</v>
      </c>
      <c r="C528" t="s">
        <v>3</v>
      </c>
      <c r="D528" t="s">
        <v>18</v>
      </c>
      <c r="E528">
        <v>1.6</v>
      </c>
      <c r="F528">
        <v>18</v>
      </c>
      <c r="G528">
        <v>10</v>
      </c>
      <c r="H528">
        <v>82</v>
      </c>
      <c r="I528">
        <v>70.5</v>
      </c>
      <c r="J528" t="e">
        <v>#N/A</v>
      </c>
      <c r="K528">
        <v>-123.30000000000001</v>
      </c>
      <c r="L528">
        <v>0</v>
      </c>
      <c r="M528">
        <v>-96.2</v>
      </c>
    </row>
    <row r="529" spans="1:13" x14ac:dyDescent="0.25">
      <c r="A529" t="s">
        <v>1675</v>
      </c>
      <c r="B529" t="s">
        <v>636</v>
      </c>
      <c r="C529" t="s">
        <v>3</v>
      </c>
      <c r="D529" t="s">
        <v>68</v>
      </c>
      <c r="E529">
        <v>1.3</v>
      </c>
      <c r="F529">
        <v>17.5</v>
      </c>
      <c r="G529">
        <v>14</v>
      </c>
      <c r="H529">
        <v>87.5</v>
      </c>
      <c r="I529">
        <v>76</v>
      </c>
      <c r="J529" t="e">
        <v>#N/A</v>
      </c>
      <c r="K529">
        <v>-123.80000000000001</v>
      </c>
      <c r="L529">
        <v>1.1000000000000014</v>
      </c>
      <c r="M529">
        <v>-96.7</v>
      </c>
    </row>
    <row r="530" spans="1:13" x14ac:dyDescent="0.25">
      <c r="A530" t="s">
        <v>1676</v>
      </c>
      <c r="B530" t="s">
        <v>614</v>
      </c>
      <c r="C530" t="s">
        <v>3</v>
      </c>
      <c r="D530" t="s">
        <v>66</v>
      </c>
      <c r="E530">
        <v>2</v>
      </c>
      <c r="F530">
        <v>29.8</v>
      </c>
      <c r="G530">
        <v>15</v>
      </c>
      <c r="H530">
        <v>74.5</v>
      </c>
      <c r="I530">
        <v>55</v>
      </c>
      <c r="J530" t="e">
        <v>#N/A</v>
      </c>
      <c r="K530">
        <v>-111.50000000000001</v>
      </c>
      <c r="L530">
        <v>0.30000000000000071</v>
      </c>
      <c r="M530">
        <v>-84.4</v>
      </c>
    </row>
    <row r="531" spans="1:13" x14ac:dyDescent="0.25">
      <c r="A531" t="s">
        <v>1677</v>
      </c>
      <c r="B531" t="s">
        <v>643</v>
      </c>
      <c r="C531" t="s">
        <v>3</v>
      </c>
      <c r="D531" t="s">
        <v>34</v>
      </c>
      <c r="E531">
        <v>0.9</v>
      </c>
      <c r="F531">
        <v>12.2</v>
      </c>
      <c r="G531">
        <v>13</v>
      </c>
      <c r="H531">
        <v>95</v>
      </c>
      <c r="I531">
        <v>83</v>
      </c>
      <c r="J531" t="e">
        <v>#N/A</v>
      </c>
      <c r="K531">
        <v>-129.10000000000002</v>
      </c>
      <c r="L531">
        <v>0.69999999999999929</v>
      </c>
      <c r="M531">
        <v>-102</v>
      </c>
    </row>
    <row r="532" spans="1:13" x14ac:dyDescent="0.25">
      <c r="A532" t="s">
        <v>1679</v>
      </c>
      <c r="B532" t="s">
        <v>625</v>
      </c>
      <c r="C532" t="s">
        <v>3</v>
      </c>
      <c r="D532" t="s">
        <v>32</v>
      </c>
      <c r="E532">
        <v>2.9</v>
      </c>
      <c r="F532">
        <v>22.8</v>
      </c>
      <c r="G532">
        <v>8</v>
      </c>
      <c r="H532">
        <v>59.5</v>
      </c>
      <c r="I532">
        <v>65</v>
      </c>
      <c r="J532" t="e">
        <v>#N/A</v>
      </c>
      <c r="K532">
        <v>-118.50000000000001</v>
      </c>
      <c r="L532">
        <v>0.10000000000000142</v>
      </c>
      <c r="M532">
        <v>-91.4</v>
      </c>
    </row>
    <row r="533" spans="1:13" x14ac:dyDescent="0.25">
      <c r="A533" t="s">
        <v>1681</v>
      </c>
      <c r="B533" t="s">
        <v>647</v>
      </c>
      <c r="C533" t="s">
        <v>3</v>
      </c>
      <c r="D533" t="s">
        <v>53</v>
      </c>
      <c r="E533">
        <v>1</v>
      </c>
      <c r="F533">
        <v>9.4</v>
      </c>
      <c r="G533">
        <v>8</v>
      </c>
      <c r="H533">
        <v>93</v>
      </c>
      <c r="I533">
        <v>86</v>
      </c>
      <c r="J533" t="e">
        <v>#N/A</v>
      </c>
      <c r="K533">
        <v>-131.9</v>
      </c>
      <c r="L533">
        <v>0.40000000000000036</v>
      </c>
      <c r="M533">
        <v>-104.8</v>
      </c>
    </row>
    <row r="534" spans="1:13" x14ac:dyDescent="0.25">
      <c r="A534" t="s">
        <v>1682</v>
      </c>
      <c r="B534" t="s">
        <v>633</v>
      </c>
      <c r="C534" t="s">
        <v>3</v>
      </c>
      <c r="D534" t="s">
        <v>18</v>
      </c>
      <c r="E534">
        <v>1.8</v>
      </c>
      <c r="F534">
        <v>17.8</v>
      </c>
      <c r="G534">
        <v>10</v>
      </c>
      <c r="H534">
        <v>78.5</v>
      </c>
      <c r="I534">
        <v>73.5</v>
      </c>
      <c r="J534" t="e">
        <v>#N/A</v>
      </c>
      <c r="K534">
        <v>-123.50000000000001</v>
      </c>
      <c r="L534">
        <v>0.10000000000000142</v>
      </c>
      <c r="M534">
        <v>-96.4</v>
      </c>
    </row>
    <row r="535" spans="1:13" x14ac:dyDescent="0.25">
      <c r="A535" t="s">
        <v>1683</v>
      </c>
      <c r="B535" t="s">
        <v>626</v>
      </c>
      <c r="C535" t="s">
        <v>3</v>
      </c>
      <c r="D535" t="s">
        <v>66</v>
      </c>
      <c r="E535">
        <v>1.6</v>
      </c>
      <c r="F535">
        <v>22.7</v>
      </c>
      <c r="G535">
        <v>14</v>
      </c>
      <c r="H535">
        <v>82</v>
      </c>
      <c r="I535">
        <v>66</v>
      </c>
      <c r="J535" t="e">
        <v>#N/A</v>
      </c>
      <c r="K535">
        <v>-118.60000000000001</v>
      </c>
      <c r="L535">
        <v>2.1999999999999993</v>
      </c>
      <c r="M535">
        <v>-91.5</v>
      </c>
    </row>
    <row r="536" spans="1:13" x14ac:dyDescent="0.25">
      <c r="A536" t="s">
        <v>1685</v>
      </c>
      <c r="B536" t="s">
        <v>650</v>
      </c>
      <c r="C536" t="s">
        <v>3</v>
      </c>
      <c r="D536" t="s">
        <v>42</v>
      </c>
      <c r="E536">
        <v>1.3</v>
      </c>
      <c r="F536">
        <v>7.7</v>
      </c>
      <c r="G536">
        <v>6</v>
      </c>
      <c r="H536">
        <v>87.5</v>
      </c>
      <c r="I536">
        <v>89</v>
      </c>
      <c r="J536" t="e">
        <v>#N/A</v>
      </c>
      <c r="K536">
        <v>-133.60000000000002</v>
      </c>
      <c r="L536">
        <v>0.5</v>
      </c>
      <c r="M536">
        <v>-106.5</v>
      </c>
    </row>
    <row r="537" spans="1:13" x14ac:dyDescent="0.25">
      <c r="A537" t="s">
        <v>1686</v>
      </c>
      <c r="B537" t="s">
        <v>656</v>
      </c>
      <c r="C537" t="s">
        <v>3</v>
      </c>
      <c r="D537" t="s">
        <v>55</v>
      </c>
      <c r="E537">
        <v>0.7</v>
      </c>
      <c r="F537">
        <v>5.6</v>
      </c>
      <c r="G537">
        <v>8</v>
      </c>
      <c r="H537">
        <v>99.5</v>
      </c>
      <c r="I537">
        <v>94.5</v>
      </c>
      <c r="J537" t="e">
        <v>#N/A</v>
      </c>
      <c r="K537">
        <v>-135.70000000000002</v>
      </c>
      <c r="L537">
        <v>0</v>
      </c>
      <c r="M537">
        <v>-108.60000000000001</v>
      </c>
    </row>
    <row r="538" spans="1:13" x14ac:dyDescent="0.25">
      <c r="A538" t="s">
        <v>1687</v>
      </c>
      <c r="B538" t="s">
        <v>624</v>
      </c>
      <c r="C538" t="s">
        <v>3</v>
      </c>
      <c r="D538" t="s">
        <v>24</v>
      </c>
      <c r="E538">
        <v>3.9</v>
      </c>
      <c r="F538">
        <v>23.6</v>
      </c>
      <c r="G538">
        <v>6</v>
      </c>
      <c r="H538">
        <v>44.5</v>
      </c>
      <c r="I538">
        <v>64</v>
      </c>
      <c r="J538" t="e">
        <v>#N/A</v>
      </c>
      <c r="K538">
        <v>-117.70000000000002</v>
      </c>
      <c r="L538">
        <v>0.80000000000000071</v>
      </c>
      <c r="M538">
        <v>-90.6</v>
      </c>
    </row>
    <row r="539" spans="1:13" x14ac:dyDescent="0.25">
      <c r="A539" t="s">
        <v>1688</v>
      </c>
      <c r="B539" t="s">
        <v>669</v>
      </c>
      <c r="C539" t="s">
        <v>3</v>
      </c>
      <c r="D539" t="s">
        <v>38</v>
      </c>
      <c r="E539">
        <v>0.7</v>
      </c>
      <c r="F539">
        <v>1.3</v>
      </c>
      <c r="G539">
        <v>2</v>
      </c>
      <c r="H539">
        <v>99.5</v>
      </c>
      <c r="I539">
        <v>104</v>
      </c>
      <c r="J539" t="e">
        <v>#N/A</v>
      </c>
      <c r="K539">
        <v>-140</v>
      </c>
      <c r="L539">
        <v>0.10000000000000009</v>
      </c>
      <c r="M539">
        <v>-112.9</v>
      </c>
    </row>
    <row r="540" spans="1:13" x14ac:dyDescent="0.25">
      <c r="A540" t="s">
        <v>1689</v>
      </c>
      <c r="B540" t="s">
        <v>629</v>
      </c>
      <c r="C540" t="s">
        <v>3</v>
      </c>
      <c r="D540" t="s">
        <v>20</v>
      </c>
      <c r="E540">
        <v>3</v>
      </c>
      <c r="F540">
        <v>18.2</v>
      </c>
      <c r="G540">
        <v>5</v>
      </c>
      <c r="H540">
        <v>58</v>
      </c>
      <c r="I540">
        <v>69</v>
      </c>
      <c r="J540" t="e">
        <v>#N/A</v>
      </c>
      <c r="K540">
        <v>-123.10000000000001</v>
      </c>
      <c r="L540">
        <v>0.19999999999999929</v>
      </c>
      <c r="M540">
        <v>-96</v>
      </c>
    </row>
    <row r="541" spans="1:13" x14ac:dyDescent="0.25">
      <c r="A541" t="s">
        <v>1690</v>
      </c>
      <c r="B541" t="s">
        <v>673</v>
      </c>
      <c r="C541" t="s">
        <v>3</v>
      </c>
      <c r="D541" t="s">
        <v>20</v>
      </c>
      <c r="E541">
        <v>0.4</v>
      </c>
      <c r="F541">
        <v>0.8</v>
      </c>
      <c r="G541">
        <v>2</v>
      </c>
      <c r="H541">
        <v>104.5</v>
      </c>
      <c r="I541">
        <v>106</v>
      </c>
      <c r="J541" t="e">
        <v>#N/A</v>
      </c>
      <c r="K541">
        <v>-140.5</v>
      </c>
      <c r="L541">
        <v>0.8</v>
      </c>
      <c r="M541">
        <v>-113.4</v>
      </c>
    </row>
    <row r="542" spans="1:13" x14ac:dyDescent="0.25">
      <c r="A542" t="s">
        <v>1691</v>
      </c>
      <c r="B542" t="s">
        <v>655</v>
      </c>
      <c r="C542" t="s">
        <v>3</v>
      </c>
      <c r="D542" t="s">
        <v>64</v>
      </c>
      <c r="E542">
        <v>0.9</v>
      </c>
      <c r="F542">
        <v>5.6</v>
      </c>
      <c r="G542">
        <v>6</v>
      </c>
      <c r="H542">
        <v>95</v>
      </c>
      <c r="I542">
        <v>94.5</v>
      </c>
      <c r="J542" t="e">
        <v>#N/A</v>
      </c>
      <c r="K542">
        <v>-135.70000000000002</v>
      </c>
      <c r="L542">
        <v>1</v>
      </c>
      <c r="M542">
        <v>-108.60000000000001</v>
      </c>
    </row>
    <row r="543" spans="1:13" x14ac:dyDescent="0.25">
      <c r="A543" t="s">
        <v>1692</v>
      </c>
      <c r="B543" t="s">
        <v>620</v>
      </c>
      <c r="C543" t="s">
        <v>3</v>
      </c>
      <c r="D543" t="s">
        <v>13</v>
      </c>
      <c r="E543">
        <v>2.5</v>
      </c>
      <c r="F543">
        <v>25.3</v>
      </c>
      <c r="G543">
        <v>10</v>
      </c>
      <c r="H543">
        <v>65.5</v>
      </c>
      <c r="I543">
        <v>60</v>
      </c>
      <c r="J543" t="e">
        <v>#N/A</v>
      </c>
      <c r="K543">
        <v>-116.00000000000001</v>
      </c>
      <c r="L543">
        <v>0.90000000000000213</v>
      </c>
      <c r="M543">
        <v>-88.9</v>
      </c>
    </row>
    <row r="544" spans="1:13" x14ac:dyDescent="0.25">
      <c r="A544" t="s">
        <v>1694</v>
      </c>
      <c r="B544" t="s">
        <v>664</v>
      </c>
      <c r="C544" t="s">
        <v>3</v>
      </c>
      <c r="D544" t="s">
        <v>59</v>
      </c>
      <c r="E544">
        <v>0.5</v>
      </c>
      <c r="F544">
        <v>3.3</v>
      </c>
      <c r="G544">
        <v>7</v>
      </c>
      <c r="H544">
        <v>103</v>
      </c>
      <c r="I544">
        <v>100</v>
      </c>
      <c r="J544" t="e">
        <v>#N/A</v>
      </c>
      <c r="K544">
        <v>-138</v>
      </c>
      <c r="L544">
        <v>1.1999999999999997</v>
      </c>
      <c r="M544">
        <v>-110.9</v>
      </c>
    </row>
    <row r="545" spans="1:13" x14ac:dyDescent="0.25">
      <c r="A545" t="s">
        <v>1695</v>
      </c>
      <c r="B545" t="s">
        <v>661</v>
      </c>
      <c r="C545" t="s">
        <v>3</v>
      </c>
      <c r="D545" t="s">
        <v>34</v>
      </c>
      <c r="E545">
        <v>1.2</v>
      </c>
      <c r="F545">
        <v>3.7</v>
      </c>
      <c r="G545">
        <v>3</v>
      </c>
      <c r="H545">
        <v>90.5</v>
      </c>
      <c r="I545">
        <v>98</v>
      </c>
      <c r="J545" t="e">
        <v>#N/A</v>
      </c>
      <c r="K545">
        <v>-137.60000000000002</v>
      </c>
      <c r="L545">
        <v>0.30000000000000027</v>
      </c>
      <c r="M545">
        <v>-110.5</v>
      </c>
    </row>
    <row r="546" spans="1:13" x14ac:dyDescent="0.25">
      <c r="A546" t="s">
        <v>1696</v>
      </c>
      <c r="B546" t="s">
        <v>644</v>
      </c>
      <c r="C546" t="s">
        <v>3</v>
      </c>
      <c r="D546" t="s">
        <v>59</v>
      </c>
      <c r="E546">
        <v>1.3</v>
      </c>
      <c r="F546">
        <v>11.5</v>
      </c>
      <c r="G546">
        <v>9</v>
      </c>
      <c r="H546">
        <v>87.5</v>
      </c>
      <c r="I546">
        <v>84</v>
      </c>
      <c r="J546" t="e">
        <v>#N/A</v>
      </c>
      <c r="K546">
        <v>-129.80000000000001</v>
      </c>
      <c r="L546">
        <v>0.90000000000000036</v>
      </c>
      <c r="M546">
        <v>-102.7</v>
      </c>
    </row>
    <row r="547" spans="1:13" x14ac:dyDescent="0.25">
      <c r="A547" t="s">
        <v>1697</v>
      </c>
      <c r="B547" t="s">
        <v>654</v>
      </c>
      <c r="C547" t="s">
        <v>3</v>
      </c>
      <c r="D547" t="s">
        <v>28</v>
      </c>
      <c r="E547">
        <v>1.5</v>
      </c>
      <c r="F547">
        <v>6</v>
      </c>
      <c r="G547">
        <v>4</v>
      </c>
      <c r="H547">
        <v>84.5</v>
      </c>
      <c r="I547">
        <v>93</v>
      </c>
      <c r="J547" t="e">
        <v>#N/A</v>
      </c>
      <c r="K547">
        <v>-135.30000000000001</v>
      </c>
      <c r="L547">
        <v>0.40000000000000036</v>
      </c>
      <c r="M547">
        <v>-108.2</v>
      </c>
    </row>
    <row r="548" spans="1:13" x14ac:dyDescent="0.25">
      <c r="A548" t="s">
        <v>1699</v>
      </c>
      <c r="B548" t="s">
        <v>615</v>
      </c>
      <c r="C548" t="s">
        <v>3</v>
      </c>
      <c r="D548" t="s">
        <v>26</v>
      </c>
      <c r="E548">
        <v>2.2999999999999998</v>
      </c>
      <c r="F548">
        <v>29.5</v>
      </c>
      <c r="G548">
        <v>13</v>
      </c>
      <c r="H548">
        <v>68.5</v>
      </c>
      <c r="I548">
        <v>56</v>
      </c>
      <c r="J548" t="e">
        <v>#N/A</v>
      </c>
      <c r="K548">
        <v>-111.80000000000001</v>
      </c>
      <c r="L548">
        <v>1.1000000000000014</v>
      </c>
      <c r="M548">
        <v>-84.7</v>
      </c>
    </row>
    <row r="549" spans="1:13" x14ac:dyDescent="0.25">
      <c r="A549" t="s">
        <v>1698</v>
      </c>
      <c r="B549" t="s">
        <v>637</v>
      </c>
      <c r="C549" t="s">
        <v>3</v>
      </c>
      <c r="D549" t="s">
        <v>16</v>
      </c>
      <c r="E549">
        <v>1.8</v>
      </c>
      <c r="F549">
        <v>16.399999999999999</v>
      </c>
      <c r="G549">
        <v>9</v>
      </c>
      <c r="H549">
        <v>78.5</v>
      </c>
      <c r="I549">
        <v>77</v>
      </c>
      <c r="J549" t="e">
        <v>#N/A</v>
      </c>
      <c r="K549">
        <v>-124.9</v>
      </c>
      <c r="L549">
        <v>0.39999999999999858</v>
      </c>
      <c r="M549">
        <v>-97.800000000000011</v>
      </c>
    </row>
    <row r="550" spans="1:13" x14ac:dyDescent="0.25">
      <c r="A550" t="s">
        <v>1700</v>
      </c>
      <c r="B550" t="s">
        <v>631</v>
      </c>
      <c r="C550" t="s">
        <v>3</v>
      </c>
      <c r="D550" t="s">
        <v>75</v>
      </c>
      <c r="E550">
        <v>3.6</v>
      </c>
      <c r="F550">
        <v>18</v>
      </c>
      <c r="G550">
        <v>5</v>
      </c>
      <c r="H550">
        <v>48</v>
      </c>
      <c r="I550">
        <v>70.5</v>
      </c>
      <c r="J550" t="e">
        <v>#N/A</v>
      </c>
      <c r="K550">
        <v>-123.30000000000001</v>
      </c>
      <c r="L550">
        <v>0.10000000000000142</v>
      </c>
      <c r="M550">
        <v>-96.2</v>
      </c>
    </row>
    <row r="551" spans="1:13" x14ac:dyDescent="0.25">
      <c r="A551" t="s">
        <v>1702</v>
      </c>
      <c r="B551" t="s">
        <v>689</v>
      </c>
      <c r="C551" t="s">
        <v>3</v>
      </c>
      <c r="D551" t="s">
        <v>64</v>
      </c>
      <c r="E551">
        <v>0</v>
      </c>
      <c r="F551">
        <v>0</v>
      </c>
      <c r="G551">
        <v>6</v>
      </c>
      <c r="H551">
        <v>109</v>
      </c>
      <c r="I551">
        <v>109</v>
      </c>
      <c r="J551" t="e">
        <v>#N/A</v>
      </c>
      <c r="K551">
        <v>-141.30000000000001</v>
      </c>
      <c r="L551">
        <v>0</v>
      </c>
      <c r="M551">
        <v>-114.2</v>
      </c>
    </row>
    <row r="552" spans="1:13" x14ac:dyDescent="0.25">
      <c r="A552" t="s">
        <v>1703</v>
      </c>
      <c r="B552" t="s">
        <v>662</v>
      </c>
      <c r="C552" t="s">
        <v>3</v>
      </c>
      <c r="D552" t="s">
        <v>61</v>
      </c>
      <c r="E552">
        <v>0.7</v>
      </c>
      <c r="F552">
        <v>3.4</v>
      </c>
      <c r="G552">
        <v>5</v>
      </c>
      <c r="H552">
        <v>99.5</v>
      </c>
      <c r="I552">
        <v>99</v>
      </c>
      <c r="J552" t="e">
        <v>#N/A</v>
      </c>
      <c r="K552">
        <v>-137.9</v>
      </c>
      <c r="L552">
        <v>0.10000000000000009</v>
      </c>
      <c r="M552">
        <v>-110.8</v>
      </c>
    </row>
    <row r="553" spans="1:13" x14ac:dyDescent="0.25">
      <c r="A553" t="s">
        <v>1704</v>
      </c>
      <c r="B553" t="s">
        <v>616</v>
      </c>
      <c r="C553" t="s">
        <v>3</v>
      </c>
      <c r="D553" t="s">
        <v>20</v>
      </c>
      <c r="E553">
        <v>3.2</v>
      </c>
      <c r="F553">
        <v>28.4</v>
      </c>
      <c r="G553">
        <v>9</v>
      </c>
      <c r="H553">
        <v>56</v>
      </c>
      <c r="I553">
        <v>57</v>
      </c>
      <c r="J553" t="e">
        <v>#N/A</v>
      </c>
      <c r="K553">
        <v>-112.9</v>
      </c>
      <c r="L553">
        <v>9.9999999999997868E-2</v>
      </c>
      <c r="M553">
        <v>-85.800000000000011</v>
      </c>
    </row>
    <row r="554" spans="1:13" x14ac:dyDescent="0.25">
      <c r="A554" t="s">
        <v>1705</v>
      </c>
      <c r="B554" t="s">
        <v>668</v>
      </c>
      <c r="C554" t="s">
        <v>3</v>
      </c>
      <c r="D554" t="s">
        <v>20</v>
      </c>
      <c r="E554">
        <v>0.3</v>
      </c>
      <c r="F554">
        <v>1.5</v>
      </c>
      <c r="G554">
        <v>5</v>
      </c>
      <c r="H554">
        <v>106</v>
      </c>
      <c r="I554">
        <v>103</v>
      </c>
      <c r="J554" t="e">
        <v>#N/A</v>
      </c>
      <c r="K554">
        <v>-139.80000000000001</v>
      </c>
      <c r="L554">
        <v>0.19999999999999996</v>
      </c>
      <c r="M554">
        <v>-112.7</v>
      </c>
    </row>
    <row r="555" spans="1:13" x14ac:dyDescent="0.25">
      <c r="A555" t="s">
        <v>1707</v>
      </c>
      <c r="B555" t="s">
        <v>608</v>
      </c>
      <c r="C555" t="s">
        <v>3</v>
      </c>
      <c r="D555" t="s">
        <v>32</v>
      </c>
      <c r="E555">
        <v>3.9</v>
      </c>
      <c r="F555">
        <v>35.5</v>
      </c>
      <c r="G555">
        <v>9</v>
      </c>
      <c r="H555">
        <v>44.5</v>
      </c>
      <c r="I555">
        <v>50</v>
      </c>
      <c r="J555" t="e">
        <v>#N/A</v>
      </c>
      <c r="K555">
        <v>-105.80000000000001</v>
      </c>
      <c r="L555">
        <v>1.5</v>
      </c>
      <c r="M555">
        <v>-78.7</v>
      </c>
    </row>
    <row r="556" spans="1:13" x14ac:dyDescent="0.25">
      <c r="A556" t="s">
        <v>1706</v>
      </c>
      <c r="B556" t="s">
        <v>639</v>
      </c>
      <c r="C556" t="s">
        <v>3</v>
      </c>
      <c r="D556" t="s">
        <v>57</v>
      </c>
      <c r="E556">
        <v>1.8</v>
      </c>
      <c r="F556">
        <v>14.5</v>
      </c>
      <c r="G556">
        <v>8</v>
      </c>
      <c r="H556">
        <v>78.5</v>
      </c>
      <c r="I556">
        <v>79</v>
      </c>
      <c r="J556" t="e">
        <v>#N/A</v>
      </c>
      <c r="K556">
        <v>-126.80000000000001</v>
      </c>
      <c r="L556">
        <v>9.9999999999999645E-2</v>
      </c>
      <c r="M556">
        <v>-99.7</v>
      </c>
    </row>
    <row r="557" spans="1:13" x14ac:dyDescent="0.25">
      <c r="A557" t="s">
        <v>1708</v>
      </c>
      <c r="B557" t="s">
        <v>645</v>
      </c>
      <c r="C557" t="s">
        <v>3</v>
      </c>
      <c r="D557" t="s">
        <v>18</v>
      </c>
      <c r="E557">
        <v>1.8</v>
      </c>
      <c r="F557">
        <v>10.6</v>
      </c>
      <c r="G557">
        <v>6</v>
      </c>
      <c r="H557">
        <v>78.5</v>
      </c>
      <c r="I557">
        <v>85</v>
      </c>
      <c r="J557" t="e">
        <v>#N/A</v>
      </c>
      <c r="K557">
        <v>-130.70000000000002</v>
      </c>
      <c r="L557">
        <v>1.1999999999999993</v>
      </c>
      <c r="M557">
        <v>-103.60000000000001</v>
      </c>
    </row>
    <row r="558" spans="1:13" x14ac:dyDescent="0.25">
      <c r="A558" t="s">
        <v>1709</v>
      </c>
      <c r="B558" t="s">
        <v>621</v>
      </c>
      <c r="C558" t="s">
        <v>3</v>
      </c>
      <c r="D558" t="s">
        <v>53</v>
      </c>
      <c r="E558">
        <v>2.7</v>
      </c>
      <c r="F558">
        <v>24.4</v>
      </c>
      <c r="G558">
        <v>8</v>
      </c>
      <c r="H558">
        <v>63.5</v>
      </c>
      <c r="I558">
        <v>61</v>
      </c>
      <c r="J558" t="e">
        <v>#N/A</v>
      </c>
      <c r="K558">
        <v>-116.9</v>
      </c>
      <c r="L558">
        <v>0.39999999999999858</v>
      </c>
      <c r="M558">
        <v>-89.800000000000011</v>
      </c>
    </row>
    <row r="559" spans="1:13" x14ac:dyDescent="0.25">
      <c r="A559" t="s">
        <v>1710</v>
      </c>
      <c r="B559" t="s">
        <v>652</v>
      </c>
      <c r="C559" t="s">
        <v>3</v>
      </c>
      <c r="D559" t="s">
        <v>44</v>
      </c>
      <c r="E559">
        <v>0.9</v>
      </c>
      <c r="F559">
        <v>7.2</v>
      </c>
      <c r="G559">
        <v>7</v>
      </c>
      <c r="H559">
        <v>95</v>
      </c>
      <c r="I559">
        <v>90.5</v>
      </c>
      <c r="J559" t="e">
        <v>#N/A</v>
      </c>
      <c r="K559">
        <v>-134.10000000000002</v>
      </c>
      <c r="L559">
        <v>0</v>
      </c>
      <c r="M559">
        <v>-107</v>
      </c>
    </row>
    <row r="560" spans="1:13" x14ac:dyDescent="0.25">
      <c r="A560" t="s">
        <v>1711</v>
      </c>
      <c r="B560" t="s">
        <v>649</v>
      </c>
      <c r="C560" t="s">
        <v>3</v>
      </c>
      <c r="D560" t="s">
        <v>53</v>
      </c>
      <c r="E560">
        <v>1.2</v>
      </c>
      <c r="F560">
        <v>8.5</v>
      </c>
      <c r="G560">
        <v>7</v>
      </c>
      <c r="H560">
        <v>90.5</v>
      </c>
      <c r="I560">
        <v>88</v>
      </c>
      <c r="J560" t="e">
        <v>#N/A</v>
      </c>
      <c r="K560">
        <v>-132.80000000000001</v>
      </c>
      <c r="L560">
        <v>0.79999999999999982</v>
      </c>
      <c r="M560">
        <v>-105.7</v>
      </c>
    </row>
    <row r="561" spans="1:13" x14ac:dyDescent="0.25">
      <c r="A561" t="s">
        <v>1712</v>
      </c>
      <c r="B561" t="s">
        <v>674</v>
      </c>
      <c r="C561" t="s">
        <v>3</v>
      </c>
      <c r="D561" t="s">
        <v>75</v>
      </c>
      <c r="E561">
        <v>0</v>
      </c>
      <c r="F561">
        <v>0</v>
      </c>
      <c r="G561">
        <v>5</v>
      </c>
      <c r="H561">
        <v>109</v>
      </c>
      <c r="I561">
        <v>109</v>
      </c>
      <c r="J561" t="e">
        <v>#N/A</v>
      </c>
      <c r="K561">
        <v>-141.30000000000001</v>
      </c>
      <c r="L561">
        <v>0</v>
      </c>
      <c r="M561">
        <v>-114.2</v>
      </c>
    </row>
    <row r="562" spans="1:13" x14ac:dyDescent="0.25">
      <c r="A562" t="s">
        <v>1713</v>
      </c>
      <c r="B562" t="s">
        <v>684</v>
      </c>
      <c r="C562" t="s">
        <v>3</v>
      </c>
      <c r="D562" t="s">
        <v>50</v>
      </c>
      <c r="E562">
        <v>0</v>
      </c>
      <c r="F562">
        <v>0</v>
      </c>
      <c r="G562">
        <v>1</v>
      </c>
      <c r="H562">
        <v>109</v>
      </c>
      <c r="I562">
        <v>109</v>
      </c>
      <c r="J562" t="e">
        <v>#N/A</v>
      </c>
      <c r="K562">
        <v>-141.30000000000001</v>
      </c>
      <c r="L562">
        <v>0</v>
      </c>
      <c r="M562">
        <v>-114.2</v>
      </c>
    </row>
    <row r="563" spans="1:13" x14ac:dyDescent="0.25">
      <c r="A563" t="s">
        <v>1325</v>
      </c>
      <c r="B563" t="s">
        <v>641</v>
      </c>
      <c r="C563" t="s">
        <v>3</v>
      </c>
      <c r="D563" t="s">
        <v>55</v>
      </c>
      <c r="E563">
        <v>1.3</v>
      </c>
      <c r="F563">
        <v>14</v>
      </c>
      <c r="G563">
        <v>11</v>
      </c>
      <c r="H563">
        <v>87.5</v>
      </c>
      <c r="I563">
        <v>81</v>
      </c>
      <c r="J563" t="e">
        <v>#N/A</v>
      </c>
      <c r="K563">
        <v>-127.30000000000001</v>
      </c>
      <c r="L563">
        <v>0.59999999999999964</v>
      </c>
      <c r="M563">
        <v>-100.2</v>
      </c>
    </row>
    <row r="564" spans="1:13" x14ac:dyDescent="0.25">
      <c r="A564" t="s">
        <v>1717</v>
      </c>
      <c r="B564" t="s">
        <v>667</v>
      </c>
      <c r="C564" t="s">
        <v>3</v>
      </c>
      <c r="D564" t="s">
        <v>53</v>
      </c>
      <c r="E564">
        <v>0.8</v>
      </c>
      <c r="F564">
        <v>1.6</v>
      </c>
      <c r="G564">
        <v>2</v>
      </c>
      <c r="H564">
        <v>97</v>
      </c>
      <c r="I564">
        <v>102</v>
      </c>
      <c r="J564" t="e">
        <v>#N/A</v>
      </c>
      <c r="K564">
        <v>-139.70000000000002</v>
      </c>
      <c r="L564">
        <v>0.10000000000000009</v>
      </c>
      <c r="M564">
        <v>-112.60000000000001</v>
      </c>
    </row>
    <row r="565" spans="1:13" x14ac:dyDescent="0.25">
      <c r="A565" t="s">
        <v>1719</v>
      </c>
      <c r="B565" t="s">
        <v>670</v>
      </c>
      <c r="C565" t="s">
        <v>3</v>
      </c>
      <c r="D565" t="s">
        <v>30</v>
      </c>
      <c r="E565">
        <v>0.6</v>
      </c>
      <c r="F565">
        <v>1.2</v>
      </c>
      <c r="G565">
        <v>2</v>
      </c>
      <c r="H565">
        <v>102</v>
      </c>
      <c r="I565">
        <v>105</v>
      </c>
      <c r="J565" t="e">
        <v>#N/A</v>
      </c>
      <c r="K565">
        <v>-140.10000000000002</v>
      </c>
      <c r="L565">
        <v>0.39999999999999991</v>
      </c>
      <c r="M565">
        <v>-113</v>
      </c>
    </row>
    <row r="566" spans="1:13" x14ac:dyDescent="0.25">
      <c r="A566" t="s">
        <v>1720</v>
      </c>
      <c r="B566" t="s">
        <v>657</v>
      </c>
      <c r="C566" t="s">
        <v>3</v>
      </c>
      <c r="D566" t="s">
        <v>111</v>
      </c>
      <c r="E566">
        <v>0.4</v>
      </c>
      <c r="F566">
        <v>4.5999999999999996</v>
      </c>
      <c r="G566">
        <v>11</v>
      </c>
      <c r="H566">
        <v>104.5</v>
      </c>
      <c r="I566">
        <v>96</v>
      </c>
      <c r="J566" t="e">
        <v>#N/A</v>
      </c>
      <c r="K566">
        <v>-136.70000000000002</v>
      </c>
      <c r="L566">
        <v>9.9999999999999645E-2</v>
      </c>
      <c r="M566">
        <v>-109.60000000000001</v>
      </c>
    </row>
    <row r="567" spans="1:13" x14ac:dyDescent="0.25">
      <c r="A567" t="s">
        <v>1721</v>
      </c>
      <c r="B567" t="s">
        <v>638</v>
      </c>
      <c r="C567" t="s">
        <v>3</v>
      </c>
      <c r="D567" t="s">
        <v>30</v>
      </c>
      <c r="E567">
        <v>1.6</v>
      </c>
      <c r="F567">
        <v>16</v>
      </c>
      <c r="G567">
        <v>10</v>
      </c>
      <c r="H567">
        <v>82</v>
      </c>
      <c r="I567">
        <v>78</v>
      </c>
      <c r="J567" t="e">
        <v>#N/A</v>
      </c>
      <c r="K567">
        <v>-125.30000000000001</v>
      </c>
      <c r="L567">
        <v>1.5</v>
      </c>
      <c r="M567">
        <v>-98.2</v>
      </c>
    </row>
    <row r="568" spans="1:13" x14ac:dyDescent="0.25">
      <c r="A568" t="s">
        <v>1723</v>
      </c>
      <c r="B568" t="s">
        <v>642</v>
      </c>
      <c r="C568" t="s">
        <v>3</v>
      </c>
      <c r="D568" t="s">
        <v>70</v>
      </c>
      <c r="E568">
        <v>1.1000000000000001</v>
      </c>
      <c r="F568">
        <v>13.4</v>
      </c>
      <c r="G568">
        <v>12</v>
      </c>
      <c r="H568">
        <v>92</v>
      </c>
      <c r="I568">
        <v>82</v>
      </c>
      <c r="J568" t="e">
        <v>#N/A</v>
      </c>
      <c r="K568">
        <v>-127.9</v>
      </c>
      <c r="L568">
        <v>1.2000000000000011</v>
      </c>
      <c r="M568">
        <v>-100.8</v>
      </c>
    </row>
    <row r="569" spans="1:13" x14ac:dyDescent="0.25">
      <c r="A569" t="s">
        <v>1724</v>
      </c>
      <c r="B569" t="s">
        <v>651</v>
      </c>
      <c r="C569" t="s">
        <v>3</v>
      </c>
      <c r="D569" t="s">
        <v>22</v>
      </c>
      <c r="E569">
        <v>7.2</v>
      </c>
      <c r="F569">
        <v>7.2</v>
      </c>
      <c r="G569">
        <v>1</v>
      </c>
      <c r="H569">
        <v>16.5</v>
      </c>
      <c r="I569">
        <v>90.5</v>
      </c>
      <c r="J569" t="e">
        <v>#N/A</v>
      </c>
      <c r="K569">
        <v>-134.10000000000002</v>
      </c>
      <c r="L569">
        <v>0.29999999999999982</v>
      </c>
      <c r="M569">
        <v>-107</v>
      </c>
    </row>
    <row r="570" spans="1:13" x14ac:dyDescent="0.25">
      <c r="A570" t="s">
        <v>1726</v>
      </c>
      <c r="B570" t="s">
        <v>635</v>
      </c>
      <c r="C570" t="s">
        <v>3</v>
      </c>
      <c r="D570" t="s">
        <v>91</v>
      </c>
      <c r="E570">
        <v>2</v>
      </c>
      <c r="F570">
        <v>17.7</v>
      </c>
      <c r="G570">
        <v>9</v>
      </c>
      <c r="H570">
        <v>74.5</v>
      </c>
      <c r="I570">
        <v>75</v>
      </c>
      <c r="J570" t="e">
        <v>#N/A</v>
      </c>
      <c r="K570">
        <v>-123.60000000000001</v>
      </c>
      <c r="L570">
        <v>0.19999999999999929</v>
      </c>
      <c r="M570">
        <v>-96.5</v>
      </c>
    </row>
    <row r="571" spans="1:13" x14ac:dyDescent="0.25">
      <c r="A571" t="s">
        <v>1728</v>
      </c>
      <c r="B571" t="s">
        <v>666</v>
      </c>
      <c r="C571" t="s">
        <v>3</v>
      </c>
      <c r="D571" t="s">
        <v>48</v>
      </c>
      <c r="E571">
        <v>0.7</v>
      </c>
      <c r="F571">
        <v>2.1</v>
      </c>
      <c r="G571">
        <v>3</v>
      </c>
      <c r="H571">
        <v>99.5</v>
      </c>
      <c r="I571">
        <v>101</v>
      </c>
      <c r="J571" t="e">
        <v>#N/A</v>
      </c>
      <c r="K571">
        <v>-139.20000000000002</v>
      </c>
      <c r="L571">
        <v>0.5</v>
      </c>
      <c r="M571">
        <v>-112.10000000000001</v>
      </c>
    </row>
    <row r="572" spans="1:13" x14ac:dyDescent="0.25">
      <c r="A572" t="s">
        <v>1732</v>
      </c>
      <c r="B572" t="s">
        <v>597</v>
      </c>
      <c r="C572" t="s">
        <v>3</v>
      </c>
      <c r="D572" t="s">
        <v>70</v>
      </c>
      <c r="E572">
        <v>4.7</v>
      </c>
      <c r="F572">
        <v>47</v>
      </c>
      <c r="G572">
        <v>10</v>
      </c>
      <c r="H572">
        <v>35.5</v>
      </c>
      <c r="I572">
        <v>39.5</v>
      </c>
      <c r="J572" t="e">
        <v>#N/A</v>
      </c>
      <c r="K572">
        <v>-94.300000000000011</v>
      </c>
      <c r="L572">
        <v>0.79999999999999716</v>
      </c>
      <c r="M572">
        <v>-67.2</v>
      </c>
    </row>
    <row r="573" spans="1:13" x14ac:dyDescent="0.25">
      <c r="A573" t="s">
        <v>1733</v>
      </c>
      <c r="B573" t="s">
        <v>659</v>
      </c>
      <c r="C573" t="s">
        <v>3</v>
      </c>
      <c r="D573" t="s">
        <v>13</v>
      </c>
      <c r="E573">
        <v>2.2999999999999998</v>
      </c>
      <c r="F573">
        <v>4.5</v>
      </c>
      <c r="G573">
        <v>2</v>
      </c>
      <c r="H573">
        <v>68.5</v>
      </c>
      <c r="I573">
        <v>97</v>
      </c>
      <c r="J573" t="e">
        <v>#N/A</v>
      </c>
      <c r="K573">
        <v>-136.80000000000001</v>
      </c>
      <c r="L573">
        <v>0.79999999999999982</v>
      </c>
      <c r="M573">
        <v>-109.7</v>
      </c>
    </row>
    <row r="574" spans="1:13" x14ac:dyDescent="0.25">
      <c r="A574" t="s">
        <v>1734</v>
      </c>
      <c r="B574" t="s">
        <v>675</v>
      </c>
      <c r="C574" t="s">
        <v>3</v>
      </c>
      <c r="D574" t="s">
        <v>18</v>
      </c>
      <c r="E574">
        <v>0</v>
      </c>
      <c r="F574">
        <v>0</v>
      </c>
      <c r="G574">
        <v>2</v>
      </c>
      <c r="H574">
        <v>109</v>
      </c>
      <c r="I574">
        <v>109</v>
      </c>
      <c r="J574" t="e">
        <v>#N/A</v>
      </c>
      <c r="K574">
        <v>-141.30000000000001</v>
      </c>
      <c r="L574">
        <v>0</v>
      </c>
      <c r="M574">
        <v>-114.2</v>
      </c>
    </row>
  </sheetData>
  <conditionalFormatting sqref="E1:E68 F68:J68 E69:J69 L68:L69">
    <cfRule type="dataBar" priority="22">
      <dataBar>
        <cfvo type="min"/>
        <cfvo type="max"/>
        <color rgb="FF63C384"/>
      </dataBar>
      <extLst>
        <ext xmlns:x14="http://schemas.microsoft.com/office/spreadsheetml/2009/9/main" uri="{B025F937-C7B1-47D3-B67F-A62EFF666E3E}">
          <x14:id>{3A6D16BD-30D9-42F7-9667-47BD40ADED48}</x14:id>
        </ext>
      </extLst>
    </cfRule>
  </conditionalFormatting>
  <conditionalFormatting sqref="F1:F67">
    <cfRule type="dataBar" priority="21">
      <dataBar>
        <cfvo type="min"/>
        <cfvo type="max"/>
        <color rgb="FF63C384"/>
      </dataBar>
      <extLst>
        <ext xmlns:x14="http://schemas.microsoft.com/office/spreadsheetml/2009/9/main" uri="{B025F937-C7B1-47D3-B67F-A62EFF666E3E}">
          <x14:id>{B6FD1342-1C97-476C-8A18-E085A085AB7E}</x14:id>
        </ext>
      </extLst>
    </cfRule>
  </conditionalFormatting>
  <conditionalFormatting sqref="G1:G67">
    <cfRule type="dataBar" priority="20">
      <dataBar>
        <cfvo type="min"/>
        <cfvo type="max"/>
        <color rgb="FF63C384"/>
      </dataBar>
      <extLst>
        <ext xmlns:x14="http://schemas.microsoft.com/office/spreadsheetml/2009/9/main" uri="{B025F937-C7B1-47D3-B67F-A62EFF666E3E}">
          <x14:id>{C62D8C8E-12DE-4DE0-A300-FA33694803A1}</x14:id>
        </ext>
      </extLst>
    </cfRule>
  </conditionalFormatting>
  <conditionalFormatting sqref="H1:H67">
    <cfRule type="dataBar" priority="19">
      <dataBar>
        <cfvo type="min"/>
        <cfvo type="max"/>
        <color rgb="FF63C384"/>
      </dataBar>
      <extLst>
        <ext xmlns:x14="http://schemas.microsoft.com/office/spreadsheetml/2009/9/main" uri="{B025F937-C7B1-47D3-B67F-A62EFF666E3E}">
          <x14:id>{BB4239F5-0DAD-4FEC-A829-553D201DBA93}</x14:id>
        </ext>
      </extLst>
    </cfRule>
  </conditionalFormatting>
  <conditionalFormatting sqref="I1:I67">
    <cfRule type="dataBar" priority="18">
      <dataBar>
        <cfvo type="min"/>
        <cfvo type="max"/>
        <color rgb="FF63C384"/>
      </dataBar>
      <extLst>
        <ext xmlns:x14="http://schemas.microsoft.com/office/spreadsheetml/2009/9/main" uri="{B025F937-C7B1-47D3-B67F-A62EFF666E3E}">
          <x14:id>{27CA5A09-693F-46E2-A79B-BB822A499894}</x14:id>
        </ext>
      </extLst>
    </cfRule>
  </conditionalFormatting>
  <conditionalFormatting sqref="K2:K69">
    <cfRule type="dataBar" priority="23">
      <dataBar>
        <cfvo type="min"/>
        <cfvo type="max"/>
        <color rgb="FF63C384"/>
      </dataBar>
      <extLst>
        <ext xmlns:x14="http://schemas.microsoft.com/office/spreadsheetml/2009/9/main" uri="{B025F937-C7B1-47D3-B67F-A62EFF666E3E}">
          <x14:id>{E1329503-2D85-4B41-8344-34ED0BABF7A4}</x14:id>
        </ext>
      </extLst>
    </cfRule>
  </conditionalFormatting>
  <conditionalFormatting sqref="L1:L67">
    <cfRule type="dataBar" priority="17">
      <dataBar>
        <cfvo type="min"/>
        <cfvo type="max"/>
        <color rgb="FF63C384"/>
      </dataBar>
      <extLst>
        <ext xmlns:x14="http://schemas.microsoft.com/office/spreadsheetml/2009/9/main" uri="{B025F937-C7B1-47D3-B67F-A62EFF666E3E}">
          <x14:id>{97E18F3F-B831-4ADE-BC9F-318F16645642}</x14:id>
        </ext>
      </extLst>
    </cfRule>
  </conditionalFormatting>
  <conditionalFormatting sqref="M2:M69">
    <cfRule type="dataBar" priority="24">
      <dataBar>
        <cfvo type="min"/>
        <cfvo type="max"/>
        <color rgb="FF63C384"/>
      </dataBar>
      <extLst>
        <ext xmlns:x14="http://schemas.microsoft.com/office/spreadsheetml/2009/9/main" uri="{B025F937-C7B1-47D3-B67F-A62EFF666E3E}">
          <x14:id>{0D10BC6F-40A5-4AC6-BD73-2CD88CB25E24}</x14:id>
        </ext>
      </extLst>
    </cfRule>
  </conditionalFormatting>
  <conditionalFormatting sqref="E70:E137 F137:J137 E138:J138 L137:L138">
    <cfRule type="dataBar" priority="10">
      <dataBar>
        <cfvo type="min"/>
        <cfvo type="max"/>
        <color rgb="FF63C384"/>
      </dataBar>
      <extLst>
        <ext xmlns:x14="http://schemas.microsoft.com/office/spreadsheetml/2009/9/main" uri="{B025F937-C7B1-47D3-B67F-A62EFF666E3E}">
          <x14:id>{70F35D3B-883F-481A-85FA-D4BFD638E781}</x14:id>
        </ext>
      </extLst>
    </cfRule>
  </conditionalFormatting>
  <conditionalFormatting sqref="F70:F136">
    <cfRule type="dataBar" priority="9">
      <dataBar>
        <cfvo type="min"/>
        <cfvo type="max"/>
        <color rgb="FF63C384"/>
      </dataBar>
      <extLst>
        <ext xmlns:x14="http://schemas.microsoft.com/office/spreadsheetml/2009/9/main" uri="{B025F937-C7B1-47D3-B67F-A62EFF666E3E}">
          <x14:id>{96B5608F-586C-4A5A-B4CE-D158E3C1BF23}</x14:id>
        </ext>
      </extLst>
    </cfRule>
  </conditionalFormatting>
  <conditionalFormatting sqref="G70:G136">
    <cfRule type="dataBar" priority="8">
      <dataBar>
        <cfvo type="min"/>
        <cfvo type="max"/>
        <color rgb="FF63C384"/>
      </dataBar>
      <extLst>
        <ext xmlns:x14="http://schemas.microsoft.com/office/spreadsheetml/2009/9/main" uri="{B025F937-C7B1-47D3-B67F-A62EFF666E3E}">
          <x14:id>{FD17BE1A-8011-477A-97CE-CB913351B7E6}</x14:id>
        </ext>
      </extLst>
    </cfRule>
  </conditionalFormatting>
  <conditionalFormatting sqref="H70:H136">
    <cfRule type="dataBar" priority="7">
      <dataBar>
        <cfvo type="min"/>
        <cfvo type="max"/>
        <color rgb="FF63C384"/>
      </dataBar>
      <extLst>
        <ext xmlns:x14="http://schemas.microsoft.com/office/spreadsheetml/2009/9/main" uri="{B025F937-C7B1-47D3-B67F-A62EFF666E3E}">
          <x14:id>{22B15926-C274-4DA2-BE08-C4A2A5D7641C}</x14:id>
        </ext>
      </extLst>
    </cfRule>
  </conditionalFormatting>
  <conditionalFormatting sqref="I70:I136">
    <cfRule type="dataBar" priority="6">
      <dataBar>
        <cfvo type="min"/>
        <cfvo type="max"/>
        <color rgb="FF63C384"/>
      </dataBar>
      <extLst>
        <ext xmlns:x14="http://schemas.microsoft.com/office/spreadsheetml/2009/9/main" uri="{B025F937-C7B1-47D3-B67F-A62EFF666E3E}">
          <x14:id>{662F2ADA-7026-44DA-B770-4A8784460158}</x14:id>
        </ext>
      </extLst>
    </cfRule>
  </conditionalFormatting>
  <conditionalFormatting sqref="K71:K138">
    <cfRule type="dataBar" priority="11">
      <dataBar>
        <cfvo type="min"/>
        <cfvo type="max"/>
        <color rgb="FF63C384"/>
      </dataBar>
      <extLst>
        <ext xmlns:x14="http://schemas.microsoft.com/office/spreadsheetml/2009/9/main" uri="{B025F937-C7B1-47D3-B67F-A62EFF666E3E}">
          <x14:id>{572E32F5-0496-4F75-A889-9D70DB5B0E8C}</x14:id>
        </ext>
      </extLst>
    </cfRule>
  </conditionalFormatting>
  <conditionalFormatting sqref="L70:L136">
    <cfRule type="dataBar" priority="5">
      <dataBar>
        <cfvo type="min"/>
        <cfvo type="max"/>
        <color rgb="FF63C384"/>
      </dataBar>
      <extLst>
        <ext xmlns:x14="http://schemas.microsoft.com/office/spreadsheetml/2009/9/main" uri="{B025F937-C7B1-47D3-B67F-A62EFF666E3E}">
          <x14:id>{F7958DC1-4014-4A61-9689-11DB1238DBD7}</x14:id>
        </ext>
      </extLst>
    </cfRule>
  </conditionalFormatting>
  <conditionalFormatting sqref="M71:M138">
    <cfRule type="dataBar" priority="12">
      <dataBar>
        <cfvo type="min"/>
        <cfvo type="max"/>
        <color rgb="FF63C384"/>
      </dataBar>
      <extLst>
        <ext xmlns:x14="http://schemas.microsoft.com/office/spreadsheetml/2009/9/main" uri="{B025F937-C7B1-47D3-B67F-A62EFF666E3E}">
          <x14:id>{FC28259A-E3EC-4180-9E36-FBA38927DBF8}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A6D16BD-30D9-42F7-9667-47BD40ADED48}">
            <x14:dataBar minLength="0" maxLength="100" border="1" negativeBarBorderColorSameAsPositive="0">
              <x14:cfvo type="autoMin"/>
              <x14:cfvo type="autoMax"/>
              <x14:borderColor rgb="FF63C384"/>
              <x14:negativeFillColor rgb="FFFF0000"/>
              <x14:negativeBorderColor rgb="FFFF0000"/>
              <x14:axisColor rgb="FF000000"/>
            </x14:dataBar>
          </x14:cfRule>
          <xm:sqref>E1:E68 F68:J68 E69:J69 L68:L69</xm:sqref>
        </x14:conditionalFormatting>
        <x14:conditionalFormatting xmlns:xm="http://schemas.microsoft.com/office/excel/2006/main">
          <x14:cfRule type="dataBar" id="{B6FD1342-1C97-476C-8A18-E085A085AB7E}">
            <x14:dataBar minLength="0" maxLength="100" border="1" negativeBarBorderColorSameAsPositive="0">
              <x14:cfvo type="autoMin"/>
              <x14:cfvo type="autoMax"/>
              <x14:borderColor rgb="FF63C384"/>
              <x14:negativeFillColor rgb="FFFF0000"/>
              <x14:negativeBorderColor rgb="FFFF0000"/>
              <x14:axisColor rgb="FF000000"/>
            </x14:dataBar>
          </x14:cfRule>
          <xm:sqref>F1:F67</xm:sqref>
        </x14:conditionalFormatting>
        <x14:conditionalFormatting xmlns:xm="http://schemas.microsoft.com/office/excel/2006/main">
          <x14:cfRule type="dataBar" id="{C62D8C8E-12DE-4DE0-A300-FA33694803A1}">
            <x14:dataBar minLength="0" maxLength="100" border="1" negativeBarBorderColorSameAsPositive="0">
              <x14:cfvo type="autoMin"/>
              <x14:cfvo type="autoMax"/>
              <x14:borderColor rgb="FF63C384"/>
              <x14:negativeFillColor rgb="FFFF0000"/>
              <x14:negativeBorderColor rgb="FFFF0000"/>
              <x14:axisColor rgb="FF000000"/>
            </x14:dataBar>
          </x14:cfRule>
          <xm:sqref>G1:G67</xm:sqref>
        </x14:conditionalFormatting>
        <x14:conditionalFormatting xmlns:xm="http://schemas.microsoft.com/office/excel/2006/main">
          <x14:cfRule type="dataBar" id="{BB4239F5-0DAD-4FEC-A829-553D201DBA93}">
            <x14:dataBar minLength="0" maxLength="100" border="1" negativeBarBorderColorSameAsPositive="0">
              <x14:cfvo type="autoMin"/>
              <x14:cfvo type="autoMax"/>
              <x14:borderColor rgb="FF63C384"/>
              <x14:negativeFillColor rgb="FFFF0000"/>
              <x14:negativeBorderColor rgb="FFFF0000"/>
              <x14:axisColor rgb="FF000000"/>
            </x14:dataBar>
          </x14:cfRule>
          <xm:sqref>H1:H67</xm:sqref>
        </x14:conditionalFormatting>
        <x14:conditionalFormatting xmlns:xm="http://schemas.microsoft.com/office/excel/2006/main">
          <x14:cfRule type="dataBar" id="{27CA5A09-693F-46E2-A79B-BB822A499894}">
            <x14:dataBar minLength="0" maxLength="100" border="1" negativeBarBorderColorSameAsPositive="0">
              <x14:cfvo type="autoMin"/>
              <x14:cfvo type="autoMax"/>
              <x14:borderColor rgb="FF63C384"/>
              <x14:negativeFillColor rgb="FFFF0000"/>
              <x14:negativeBorderColor rgb="FFFF0000"/>
              <x14:axisColor rgb="FF000000"/>
            </x14:dataBar>
          </x14:cfRule>
          <xm:sqref>I1:I67</xm:sqref>
        </x14:conditionalFormatting>
        <x14:conditionalFormatting xmlns:xm="http://schemas.microsoft.com/office/excel/2006/main">
          <x14:cfRule type="dataBar" id="{E1329503-2D85-4B41-8344-34ED0BABF7A4}">
            <x14:dataBar minLength="0" maxLength="100" border="1" negativeBarBorderColorSameAsPositive="0">
              <x14:cfvo type="autoMin"/>
              <x14:cfvo type="autoMax"/>
              <x14:borderColor rgb="FF63C384"/>
              <x14:negativeFillColor rgb="FFFF0000"/>
              <x14:negativeBorderColor rgb="FFFF0000"/>
              <x14:axisColor rgb="FF000000"/>
            </x14:dataBar>
          </x14:cfRule>
          <xm:sqref>K2:K69</xm:sqref>
        </x14:conditionalFormatting>
        <x14:conditionalFormatting xmlns:xm="http://schemas.microsoft.com/office/excel/2006/main">
          <x14:cfRule type="dataBar" id="{97E18F3F-B831-4ADE-BC9F-318F16645642}">
            <x14:dataBar minLength="0" maxLength="100" border="1" negativeBarBorderColorSameAsPositive="0">
              <x14:cfvo type="autoMin"/>
              <x14:cfvo type="autoMax"/>
              <x14:borderColor rgb="FF63C384"/>
              <x14:negativeFillColor rgb="FFFF0000"/>
              <x14:negativeBorderColor rgb="FFFF0000"/>
              <x14:axisColor rgb="FF000000"/>
            </x14:dataBar>
          </x14:cfRule>
          <xm:sqref>L1:L67</xm:sqref>
        </x14:conditionalFormatting>
        <x14:conditionalFormatting xmlns:xm="http://schemas.microsoft.com/office/excel/2006/main">
          <x14:cfRule type="dataBar" id="{0D10BC6F-40A5-4AC6-BD73-2CD88CB25E24}">
            <x14:dataBar minLength="0" maxLength="100" border="1" negativeBarBorderColorSameAsPositive="0">
              <x14:cfvo type="autoMin"/>
              <x14:cfvo type="autoMax"/>
              <x14:borderColor rgb="FF63C384"/>
              <x14:negativeFillColor rgb="FFFF0000"/>
              <x14:negativeBorderColor rgb="FFFF0000"/>
              <x14:axisColor rgb="FF000000"/>
            </x14:dataBar>
          </x14:cfRule>
          <xm:sqref>M2:M69</xm:sqref>
        </x14:conditionalFormatting>
        <x14:conditionalFormatting xmlns:xm="http://schemas.microsoft.com/office/excel/2006/main">
          <x14:cfRule type="dataBar" id="{70F35D3B-883F-481A-85FA-D4BFD638E781}">
            <x14:dataBar minLength="0" maxLength="100" border="1" negativeBarBorderColorSameAsPositive="0">
              <x14:cfvo type="autoMin"/>
              <x14:cfvo type="autoMax"/>
              <x14:borderColor rgb="FF63C384"/>
              <x14:negativeFillColor rgb="FFFF0000"/>
              <x14:negativeBorderColor rgb="FFFF0000"/>
              <x14:axisColor rgb="FF000000"/>
            </x14:dataBar>
          </x14:cfRule>
          <xm:sqref>E70:E137 F137:J137 E138:J138 L137:L138</xm:sqref>
        </x14:conditionalFormatting>
        <x14:conditionalFormatting xmlns:xm="http://schemas.microsoft.com/office/excel/2006/main">
          <x14:cfRule type="dataBar" id="{96B5608F-586C-4A5A-B4CE-D158E3C1BF23}">
            <x14:dataBar minLength="0" maxLength="100" border="1" negativeBarBorderColorSameAsPositive="0">
              <x14:cfvo type="autoMin"/>
              <x14:cfvo type="autoMax"/>
              <x14:borderColor rgb="FF63C384"/>
              <x14:negativeFillColor rgb="FFFF0000"/>
              <x14:negativeBorderColor rgb="FFFF0000"/>
              <x14:axisColor rgb="FF000000"/>
            </x14:dataBar>
          </x14:cfRule>
          <xm:sqref>F70:F136</xm:sqref>
        </x14:conditionalFormatting>
        <x14:conditionalFormatting xmlns:xm="http://schemas.microsoft.com/office/excel/2006/main">
          <x14:cfRule type="dataBar" id="{FD17BE1A-8011-477A-97CE-CB913351B7E6}">
            <x14:dataBar minLength="0" maxLength="100" border="1" negativeBarBorderColorSameAsPositive="0">
              <x14:cfvo type="autoMin"/>
              <x14:cfvo type="autoMax"/>
              <x14:borderColor rgb="FF63C384"/>
              <x14:negativeFillColor rgb="FFFF0000"/>
              <x14:negativeBorderColor rgb="FFFF0000"/>
              <x14:axisColor rgb="FF000000"/>
            </x14:dataBar>
          </x14:cfRule>
          <xm:sqref>G70:G136</xm:sqref>
        </x14:conditionalFormatting>
        <x14:conditionalFormatting xmlns:xm="http://schemas.microsoft.com/office/excel/2006/main">
          <x14:cfRule type="dataBar" id="{22B15926-C274-4DA2-BE08-C4A2A5D7641C}">
            <x14:dataBar minLength="0" maxLength="100" border="1" negativeBarBorderColorSameAsPositive="0">
              <x14:cfvo type="autoMin"/>
              <x14:cfvo type="autoMax"/>
              <x14:borderColor rgb="FF63C384"/>
              <x14:negativeFillColor rgb="FFFF0000"/>
              <x14:negativeBorderColor rgb="FFFF0000"/>
              <x14:axisColor rgb="FF000000"/>
            </x14:dataBar>
          </x14:cfRule>
          <xm:sqref>H70:H136</xm:sqref>
        </x14:conditionalFormatting>
        <x14:conditionalFormatting xmlns:xm="http://schemas.microsoft.com/office/excel/2006/main">
          <x14:cfRule type="dataBar" id="{662F2ADA-7026-44DA-B770-4A8784460158}">
            <x14:dataBar minLength="0" maxLength="100" border="1" negativeBarBorderColorSameAsPositive="0">
              <x14:cfvo type="autoMin"/>
              <x14:cfvo type="autoMax"/>
              <x14:borderColor rgb="FF63C384"/>
              <x14:negativeFillColor rgb="FFFF0000"/>
              <x14:negativeBorderColor rgb="FFFF0000"/>
              <x14:axisColor rgb="FF000000"/>
            </x14:dataBar>
          </x14:cfRule>
          <xm:sqref>I70:I136</xm:sqref>
        </x14:conditionalFormatting>
        <x14:conditionalFormatting xmlns:xm="http://schemas.microsoft.com/office/excel/2006/main">
          <x14:cfRule type="dataBar" id="{572E32F5-0496-4F75-A889-9D70DB5B0E8C}">
            <x14:dataBar minLength="0" maxLength="100" border="1" negativeBarBorderColorSameAsPositive="0">
              <x14:cfvo type="autoMin"/>
              <x14:cfvo type="autoMax"/>
              <x14:borderColor rgb="FF63C384"/>
              <x14:negativeFillColor rgb="FFFF0000"/>
              <x14:negativeBorderColor rgb="FFFF0000"/>
              <x14:axisColor rgb="FF000000"/>
            </x14:dataBar>
          </x14:cfRule>
          <xm:sqref>K71:K138</xm:sqref>
        </x14:conditionalFormatting>
        <x14:conditionalFormatting xmlns:xm="http://schemas.microsoft.com/office/excel/2006/main">
          <x14:cfRule type="dataBar" id="{F7958DC1-4014-4A61-9689-11DB1238DBD7}">
            <x14:dataBar minLength="0" maxLength="100" border="1" negativeBarBorderColorSameAsPositive="0">
              <x14:cfvo type="autoMin"/>
              <x14:cfvo type="autoMax"/>
              <x14:borderColor rgb="FF63C384"/>
              <x14:negativeFillColor rgb="FFFF0000"/>
              <x14:negativeBorderColor rgb="FFFF0000"/>
              <x14:axisColor rgb="FF000000"/>
            </x14:dataBar>
          </x14:cfRule>
          <xm:sqref>L70:L136</xm:sqref>
        </x14:conditionalFormatting>
        <x14:conditionalFormatting xmlns:xm="http://schemas.microsoft.com/office/excel/2006/main">
          <x14:cfRule type="dataBar" id="{FC28259A-E3EC-4180-9E36-FBA38927DBF8}">
            <x14:dataBar minLength="0" maxLength="100" border="1" negativeBarBorderColorSameAsPositive="0">
              <x14:cfvo type="autoMin"/>
              <x14:cfvo type="autoMax"/>
              <x14:borderColor rgb="FF63C384"/>
              <x14:negativeFillColor rgb="FFFF0000"/>
              <x14:negativeBorderColor rgb="FFFF0000"/>
              <x14:axisColor rgb="FF000000"/>
            </x14:dataBar>
          </x14:cfRule>
          <xm:sqref>M71:M138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5CB7-21B1-4F4E-B5F7-E7CE085E99FC}">
  <dimension ref="A1:H574"/>
  <sheetViews>
    <sheetView workbookViewId="0">
      <selection activeCell="A574" sqref="A1:H574"/>
    </sheetView>
  </sheetViews>
  <sheetFormatPr defaultRowHeight="15" x14ac:dyDescent="0.25"/>
  <sheetData>
    <row r="1" spans="1:8" x14ac:dyDescent="0.25">
      <c r="A1" t="s">
        <v>1735</v>
      </c>
      <c r="B1" t="s">
        <v>7</v>
      </c>
      <c r="C1" t="s">
        <v>8</v>
      </c>
      <c r="D1" t="s">
        <v>9</v>
      </c>
      <c r="E1" t="s">
        <v>1736</v>
      </c>
      <c r="F1" t="s">
        <v>1737</v>
      </c>
      <c r="G1" t="s">
        <v>1738</v>
      </c>
      <c r="H1" t="s">
        <v>1739</v>
      </c>
    </row>
    <row r="2" spans="1:8" x14ac:dyDescent="0.25">
      <c r="A2" t="s">
        <v>1079</v>
      </c>
      <c r="B2" t="s">
        <v>12</v>
      </c>
      <c r="C2" t="s">
        <v>0</v>
      </c>
      <c r="D2" t="s">
        <v>13</v>
      </c>
      <c r="E2">
        <v>383.7</v>
      </c>
      <c r="F2">
        <v>37.599999999999966</v>
      </c>
      <c r="G2">
        <v>2.8999999999999773</v>
      </c>
      <c r="H2">
        <v>83.099999999999966</v>
      </c>
    </row>
    <row r="3" spans="1:8" x14ac:dyDescent="0.25">
      <c r="A3" t="s">
        <v>1082</v>
      </c>
      <c r="B3" t="s">
        <v>15</v>
      </c>
      <c r="C3" t="s">
        <v>0</v>
      </c>
      <c r="D3" t="s">
        <v>16</v>
      </c>
      <c r="E3">
        <v>380.8</v>
      </c>
      <c r="F3">
        <v>34.699999999999989</v>
      </c>
      <c r="G3">
        <v>4.5</v>
      </c>
      <c r="H3">
        <v>80.199999999999989</v>
      </c>
    </row>
    <row r="4" spans="1:8" x14ac:dyDescent="0.25">
      <c r="A4" t="s">
        <v>1081</v>
      </c>
      <c r="B4" t="s">
        <v>17</v>
      </c>
      <c r="C4" t="s">
        <v>0</v>
      </c>
      <c r="D4" t="s">
        <v>18</v>
      </c>
      <c r="E4">
        <v>376.3</v>
      </c>
      <c r="F4">
        <v>30.199999999999989</v>
      </c>
      <c r="G4">
        <v>25.400000000000034</v>
      </c>
      <c r="H4">
        <v>75.699999999999989</v>
      </c>
    </row>
    <row r="5" spans="1:8" x14ac:dyDescent="0.25">
      <c r="A5" t="s">
        <v>1080</v>
      </c>
      <c r="B5" t="s">
        <v>39</v>
      </c>
      <c r="C5" t="s">
        <v>0</v>
      </c>
      <c r="D5" t="s">
        <v>40</v>
      </c>
      <c r="E5">
        <v>350.9</v>
      </c>
      <c r="F5">
        <v>4.7999999999999545</v>
      </c>
      <c r="G5">
        <v>4.7999999999999545</v>
      </c>
      <c r="H5">
        <v>50.299999999999955</v>
      </c>
    </row>
    <row r="6" spans="1:8" x14ac:dyDescent="0.25">
      <c r="A6" t="s">
        <v>1083</v>
      </c>
      <c r="B6" t="s">
        <v>19</v>
      </c>
      <c r="C6" t="s">
        <v>0</v>
      </c>
      <c r="D6" t="s">
        <v>20</v>
      </c>
      <c r="E6">
        <v>346.1</v>
      </c>
      <c r="F6">
        <v>0</v>
      </c>
      <c r="G6">
        <v>18.600000000000023</v>
      </c>
      <c r="H6">
        <v>45.5</v>
      </c>
    </row>
    <row r="7" spans="1:8" x14ac:dyDescent="0.25">
      <c r="A7" t="s">
        <v>1085</v>
      </c>
      <c r="B7" t="s">
        <v>23</v>
      </c>
      <c r="C7" t="s">
        <v>0</v>
      </c>
      <c r="D7" t="s">
        <v>24</v>
      </c>
      <c r="E7">
        <v>327.5</v>
      </c>
      <c r="F7">
        <v>-18.600000000000023</v>
      </c>
      <c r="G7">
        <v>5.8999999999999773</v>
      </c>
      <c r="H7">
        <v>26.899999999999977</v>
      </c>
    </row>
    <row r="8" spans="1:8" x14ac:dyDescent="0.25">
      <c r="A8" t="s">
        <v>1087</v>
      </c>
      <c r="B8" t="s">
        <v>33</v>
      </c>
      <c r="C8" t="s">
        <v>0</v>
      </c>
      <c r="D8" t="s">
        <v>34</v>
      </c>
      <c r="E8">
        <v>321.60000000000002</v>
      </c>
      <c r="F8">
        <v>-24.5</v>
      </c>
      <c r="G8">
        <v>10.400000000000034</v>
      </c>
      <c r="H8">
        <v>21</v>
      </c>
    </row>
    <row r="9" spans="1:8" x14ac:dyDescent="0.25">
      <c r="A9" t="s">
        <v>1086</v>
      </c>
      <c r="B9" t="s">
        <v>77</v>
      </c>
      <c r="C9" t="s">
        <v>0</v>
      </c>
      <c r="D9" t="s">
        <v>78</v>
      </c>
      <c r="E9">
        <v>311.2</v>
      </c>
      <c r="F9">
        <v>-34.900000000000034</v>
      </c>
      <c r="G9">
        <v>10</v>
      </c>
      <c r="H9">
        <v>10.599999999999966</v>
      </c>
    </row>
    <row r="10" spans="1:8" x14ac:dyDescent="0.25">
      <c r="A10" t="s">
        <v>1088</v>
      </c>
      <c r="B10" t="s">
        <v>47</v>
      </c>
      <c r="C10" t="s">
        <v>0</v>
      </c>
      <c r="D10" t="s">
        <v>48</v>
      </c>
      <c r="E10">
        <v>301.2</v>
      </c>
      <c r="F10">
        <v>-44.900000000000034</v>
      </c>
      <c r="G10">
        <v>0.59999999999996589</v>
      </c>
      <c r="H10">
        <v>0.59999999999996589</v>
      </c>
    </row>
    <row r="11" spans="1:8" x14ac:dyDescent="0.25">
      <c r="A11" t="s">
        <v>1089</v>
      </c>
      <c r="B11" t="s">
        <v>27</v>
      </c>
      <c r="C11" t="s">
        <v>0</v>
      </c>
      <c r="D11" t="s">
        <v>28</v>
      </c>
      <c r="E11">
        <v>300.60000000000002</v>
      </c>
      <c r="F11">
        <v>-45.5</v>
      </c>
      <c r="G11">
        <v>0.5</v>
      </c>
      <c r="H11">
        <v>0</v>
      </c>
    </row>
    <row r="12" spans="1:8" x14ac:dyDescent="0.25">
      <c r="A12" t="s">
        <v>1092</v>
      </c>
      <c r="B12" t="s">
        <v>25</v>
      </c>
      <c r="C12" t="s">
        <v>0</v>
      </c>
      <c r="D12" t="s">
        <v>26</v>
      </c>
      <c r="E12">
        <v>300.10000000000002</v>
      </c>
      <c r="F12">
        <v>-46</v>
      </c>
      <c r="G12">
        <v>3.3000000000000114</v>
      </c>
      <c r="H12">
        <v>-0.5</v>
      </c>
    </row>
    <row r="13" spans="1:8" x14ac:dyDescent="0.25">
      <c r="A13" t="s">
        <v>1090</v>
      </c>
      <c r="B13" t="s">
        <v>29</v>
      </c>
      <c r="C13" t="s">
        <v>0</v>
      </c>
      <c r="D13" t="s">
        <v>30</v>
      </c>
      <c r="E13">
        <v>296.8</v>
      </c>
      <c r="F13">
        <v>-49.300000000000011</v>
      </c>
      <c r="G13">
        <v>0.60000000000002274</v>
      </c>
      <c r="H13">
        <v>-3.8000000000000114</v>
      </c>
    </row>
    <row r="14" spans="1:8" x14ac:dyDescent="0.25">
      <c r="A14" t="s">
        <v>1084</v>
      </c>
      <c r="B14" t="s">
        <v>21</v>
      </c>
      <c r="C14" t="s">
        <v>0</v>
      </c>
      <c r="D14" t="s">
        <v>22</v>
      </c>
      <c r="E14">
        <v>296.2</v>
      </c>
      <c r="F14">
        <v>-49.900000000000034</v>
      </c>
      <c r="G14">
        <v>14</v>
      </c>
      <c r="H14">
        <v>-4.4000000000000341</v>
      </c>
    </row>
    <row r="15" spans="1:8" x14ac:dyDescent="0.25">
      <c r="A15" t="s">
        <v>1096</v>
      </c>
      <c r="B15" t="s">
        <v>37</v>
      </c>
      <c r="C15" t="s">
        <v>0</v>
      </c>
      <c r="D15" t="s">
        <v>38</v>
      </c>
      <c r="E15">
        <v>282.2</v>
      </c>
      <c r="F15">
        <v>-63.900000000000034</v>
      </c>
      <c r="G15">
        <v>1.3000000000000114</v>
      </c>
      <c r="H15">
        <v>-18.400000000000034</v>
      </c>
    </row>
    <row r="16" spans="1:8" x14ac:dyDescent="0.25">
      <c r="A16" t="s">
        <v>1093</v>
      </c>
      <c r="B16" t="s">
        <v>41</v>
      </c>
      <c r="C16" t="s">
        <v>0</v>
      </c>
      <c r="D16" t="s">
        <v>42</v>
      </c>
      <c r="E16">
        <v>280.89999999999998</v>
      </c>
      <c r="F16">
        <v>-65.200000000000045</v>
      </c>
      <c r="G16">
        <v>1.2999999999999545</v>
      </c>
      <c r="H16">
        <v>-19.700000000000045</v>
      </c>
    </row>
    <row r="17" spans="1:8" x14ac:dyDescent="0.25">
      <c r="A17" t="s">
        <v>1091</v>
      </c>
      <c r="B17" t="s">
        <v>43</v>
      </c>
      <c r="C17" t="s">
        <v>0</v>
      </c>
      <c r="D17" t="s">
        <v>44</v>
      </c>
      <c r="E17">
        <v>279.60000000000002</v>
      </c>
      <c r="F17">
        <v>-66.5</v>
      </c>
      <c r="G17">
        <v>3.3000000000000114</v>
      </c>
      <c r="H17">
        <v>-21</v>
      </c>
    </row>
    <row r="18" spans="1:8" x14ac:dyDescent="0.25">
      <c r="A18" t="s">
        <v>1095</v>
      </c>
      <c r="B18" t="s">
        <v>31</v>
      </c>
      <c r="C18" t="s">
        <v>0</v>
      </c>
      <c r="D18" t="s">
        <v>32</v>
      </c>
      <c r="E18">
        <v>276.3</v>
      </c>
      <c r="F18">
        <v>-69.800000000000011</v>
      </c>
      <c r="G18">
        <v>6.6999999999999886</v>
      </c>
      <c r="H18">
        <v>-24.300000000000011</v>
      </c>
    </row>
    <row r="19" spans="1:8" x14ac:dyDescent="0.25">
      <c r="A19" t="s">
        <v>1094</v>
      </c>
      <c r="B19" t="s">
        <v>1748</v>
      </c>
      <c r="C19" t="s">
        <v>0</v>
      </c>
      <c r="D19" t="s">
        <v>91</v>
      </c>
      <c r="E19">
        <v>269.60000000000002</v>
      </c>
      <c r="F19">
        <v>-76.5</v>
      </c>
      <c r="G19">
        <v>17.200000000000017</v>
      </c>
      <c r="H19">
        <v>-31</v>
      </c>
    </row>
    <row r="20" spans="1:8" x14ac:dyDescent="0.25">
      <c r="A20" t="s">
        <v>1099</v>
      </c>
      <c r="B20" t="s">
        <v>45</v>
      </c>
      <c r="C20" t="s">
        <v>0</v>
      </c>
      <c r="D20" t="s">
        <v>46</v>
      </c>
      <c r="E20">
        <v>252.4</v>
      </c>
      <c r="F20">
        <v>-93.700000000000017</v>
      </c>
      <c r="G20">
        <v>1.3000000000000114</v>
      </c>
      <c r="H20">
        <v>-48.200000000000017</v>
      </c>
    </row>
    <row r="21" spans="1:8" x14ac:dyDescent="0.25">
      <c r="A21" t="s">
        <v>1097</v>
      </c>
      <c r="B21" t="s">
        <v>72</v>
      </c>
      <c r="C21" t="s">
        <v>0</v>
      </c>
      <c r="D21" t="s">
        <v>73</v>
      </c>
      <c r="E21">
        <v>251.1</v>
      </c>
      <c r="F21">
        <v>-95.000000000000028</v>
      </c>
      <c r="G21">
        <v>0.29999999999998295</v>
      </c>
      <c r="H21">
        <v>-49.500000000000028</v>
      </c>
    </row>
    <row r="22" spans="1:8" x14ac:dyDescent="0.25">
      <c r="A22" t="s">
        <v>1101</v>
      </c>
      <c r="B22" t="s">
        <v>110</v>
      </c>
      <c r="C22" t="s">
        <v>0</v>
      </c>
      <c r="D22" t="s">
        <v>111</v>
      </c>
      <c r="E22">
        <v>250.8</v>
      </c>
      <c r="F22">
        <v>-95.300000000000011</v>
      </c>
      <c r="G22">
        <v>0.20000000000001705</v>
      </c>
      <c r="H22">
        <v>-49.800000000000011</v>
      </c>
    </row>
    <row r="23" spans="1:8" x14ac:dyDescent="0.25">
      <c r="A23" t="s">
        <v>1106</v>
      </c>
      <c r="B23" t="s">
        <v>65</v>
      </c>
      <c r="C23" t="s">
        <v>0</v>
      </c>
      <c r="D23" t="s">
        <v>66</v>
      </c>
      <c r="E23">
        <v>250.6</v>
      </c>
      <c r="F23">
        <v>-95.500000000000028</v>
      </c>
      <c r="G23">
        <v>11.299999999999983</v>
      </c>
      <c r="H23">
        <v>-50.000000000000028</v>
      </c>
    </row>
    <row r="24" spans="1:8" x14ac:dyDescent="0.25">
      <c r="A24" t="s">
        <v>1104</v>
      </c>
      <c r="B24" t="s">
        <v>74</v>
      </c>
      <c r="C24" t="s">
        <v>0</v>
      </c>
      <c r="D24" t="s">
        <v>75</v>
      </c>
      <c r="E24">
        <v>239.3</v>
      </c>
      <c r="F24">
        <v>-106.80000000000001</v>
      </c>
      <c r="G24">
        <v>0.40000000000000568</v>
      </c>
      <c r="H24">
        <v>-61.300000000000011</v>
      </c>
    </row>
    <row r="25" spans="1:8" x14ac:dyDescent="0.25">
      <c r="A25" t="s">
        <v>1105</v>
      </c>
      <c r="B25" t="s">
        <v>1742</v>
      </c>
      <c r="C25" t="s">
        <v>0</v>
      </c>
      <c r="D25" t="s">
        <v>55</v>
      </c>
      <c r="E25">
        <v>238.9</v>
      </c>
      <c r="F25">
        <v>-107.20000000000002</v>
      </c>
      <c r="G25">
        <v>12.700000000000017</v>
      </c>
      <c r="H25">
        <v>-61.700000000000017</v>
      </c>
    </row>
    <row r="26" spans="1:8" x14ac:dyDescent="0.25">
      <c r="A26" t="s">
        <v>1098</v>
      </c>
      <c r="B26" t="s">
        <v>60</v>
      </c>
      <c r="C26" t="s">
        <v>0</v>
      </c>
      <c r="D26" t="s">
        <v>61</v>
      </c>
      <c r="E26">
        <v>226.2</v>
      </c>
      <c r="F26">
        <v>-119.90000000000003</v>
      </c>
      <c r="G26">
        <v>4.2999999999999829</v>
      </c>
      <c r="H26">
        <v>-74.400000000000034</v>
      </c>
    </row>
    <row r="27" spans="1:8" x14ac:dyDescent="0.25">
      <c r="A27" t="s">
        <v>1107</v>
      </c>
      <c r="B27" t="s">
        <v>63</v>
      </c>
      <c r="C27" t="s">
        <v>0</v>
      </c>
      <c r="D27" t="s">
        <v>64</v>
      </c>
      <c r="E27">
        <v>221.9</v>
      </c>
      <c r="F27">
        <v>-124.20000000000002</v>
      </c>
      <c r="G27">
        <v>4.0999999999999943</v>
      </c>
      <c r="H27">
        <v>-78.700000000000017</v>
      </c>
    </row>
    <row r="28" spans="1:8" x14ac:dyDescent="0.25">
      <c r="A28" t="s">
        <v>1103</v>
      </c>
      <c r="B28" t="s">
        <v>56</v>
      </c>
      <c r="C28" t="s">
        <v>0</v>
      </c>
      <c r="D28" t="s">
        <v>57</v>
      </c>
      <c r="E28">
        <v>217.8</v>
      </c>
      <c r="F28">
        <v>-128.30000000000001</v>
      </c>
      <c r="G28">
        <v>2.7000000000000171</v>
      </c>
      <c r="H28">
        <v>-82.800000000000011</v>
      </c>
    </row>
    <row r="29" spans="1:8" x14ac:dyDescent="0.25">
      <c r="A29" t="s">
        <v>1129</v>
      </c>
      <c r="B29" t="s">
        <v>49</v>
      </c>
      <c r="C29" t="s">
        <v>0</v>
      </c>
      <c r="D29" t="s">
        <v>50</v>
      </c>
      <c r="E29">
        <v>215.1</v>
      </c>
      <c r="F29">
        <v>-131.00000000000003</v>
      </c>
      <c r="G29">
        <v>7.9000000000000057</v>
      </c>
      <c r="H29">
        <v>-85.500000000000028</v>
      </c>
    </row>
    <row r="30" spans="1:8" x14ac:dyDescent="0.25">
      <c r="A30" t="s">
        <v>1100</v>
      </c>
      <c r="B30" t="s">
        <v>102</v>
      </c>
      <c r="C30" t="s">
        <v>0</v>
      </c>
      <c r="D30" t="s">
        <v>59</v>
      </c>
      <c r="E30">
        <v>207.2</v>
      </c>
      <c r="F30">
        <v>-138.90000000000003</v>
      </c>
      <c r="G30">
        <v>15.5</v>
      </c>
      <c r="H30">
        <v>-93.400000000000034</v>
      </c>
    </row>
    <row r="31" spans="1:8" x14ac:dyDescent="0.25">
      <c r="A31" t="s">
        <v>1131</v>
      </c>
      <c r="B31" t="s">
        <v>90</v>
      </c>
      <c r="C31" t="s">
        <v>0</v>
      </c>
      <c r="D31" t="s">
        <v>91</v>
      </c>
      <c r="E31">
        <v>191.7</v>
      </c>
      <c r="F31">
        <v>-154.40000000000003</v>
      </c>
      <c r="G31">
        <v>4.5</v>
      </c>
      <c r="H31">
        <v>-108.90000000000003</v>
      </c>
    </row>
    <row r="32" spans="1:8" x14ac:dyDescent="0.25">
      <c r="A32" t="s">
        <v>1102</v>
      </c>
      <c r="B32" t="s">
        <v>67</v>
      </c>
      <c r="C32" t="s">
        <v>0</v>
      </c>
      <c r="D32" t="s">
        <v>68</v>
      </c>
      <c r="E32">
        <v>187.2</v>
      </c>
      <c r="F32">
        <v>-158.90000000000003</v>
      </c>
      <c r="G32">
        <v>107.99999999999999</v>
      </c>
      <c r="H32">
        <v>-113.40000000000003</v>
      </c>
    </row>
    <row r="33" spans="1:8" x14ac:dyDescent="0.25">
      <c r="A33" t="s">
        <v>1122</v>
      </c>
      <c r="B33" t="s">
        <v>58</v>
      </c>
      <c r="C33" t="s">
        <v>0</v>
      </c>
      <c r="D33" t="s">
        <v>59</v>
      </c>
      <c r="E33">
        <v>79.2</v>
      </c>
      <c r="F33">
        <v>-266.90000000000003</v>
      </c>
      <c r="G33">
        <v>2.2999999999999972</v>
      </c>
      <c r="H33">
        <v>-221.40000000000003</v>
      </c>
    </row>
    <row r="34" spans="1:8" x14ac:dyDescent="0.25">
      <c r="A34" t="s">
        <v>1113</v>
      </c>
      <c r="B34" t="s">
        <v>121</v>
      </c>
      <c r="C34" t="s">
        <v>0</v>
      </c>
      <c r="D34" t="s">
        <v>68</v>
      </c>
      <c r="E34">
        <v>76.900000000000006</v>
      </c>
      <c r="F34">
        <v>-269.20000000000005</v>
      </c>
      <c r="G34">
        <v>5.3000000000000114</v>
      </c>
      <c r="H34">
        <v>-223.70000000000002</v>
      </c>
    </row>
    <row r="35" spans="1:8" x14ac:dyDescent="0.25">
      <c r="A35" t="s">
        <v>1110</v>
      </c>
      <c r="B35" t="s">
        <v>94</v>
      </c>
      <c r="C35" t="s">
        <v>0</v>
      </c>
      <c r="D35" t="s">
        <v>50</v>
      </c>
      <c r="E35">
        <v>71.599999999999994</v>
      </c>
      <c r="F35">
        <v>-274.5</v>
      </c>
      <c r="G35">
        <v>19.299999999999997</v>
      </c>
      <c r="H35">
        <v>-229.00000000000003</v>
      </c>
    </row>
    <row r="36" spans="1:8" x14ac:dyDescent="0.25">
      <c r="A36" t="s">
        <v>1127</v>
      </c>
      <c r="B36" t="s">
        <v>107</v>
      </c>
      <c r="C36" t="s">
        <v>0</v>
      </c>
      <c r="D36" t="s">
        <v>75</v>
      </c>
      <c r="E36">
        <v>52.3</v>
      </c>
      <c r="F36">
        <v>-293.8</v>
      </c>
      <c r="G36">
        <v>7.5999999999999943</v>
      </c>
      <c r="H36">
        <v>-248.3</v>
      </c>
    </row>
    <row r="37" spans="1:8" x14ac:dyDescent="0.25">
      <c r="A37" t="s">
        <v>1119</v>
      </c>
      <c r="B37" t="s">
        <v>119</v>
      </c>
      <c r="C37" t="s">
        <v>0</v>
      </c>
      <c r="D37" t="s">
        <v>61</v>
      </c>
      <c r="E37">
        <v>44.7</v>
      </c>
      <c r="F37">
        <v>-301.40000000000003</v>
      </c>
      <c r="G37">
        <v>1.3000000000000043</v>
      </c>
      <c r="H37">
        <v>-255.90000000000003</v>
      </c>
    </row>
    <row r="38" spans="1:8" x14ac:dyDescent="0.25">
      <c r="A38" t="s">
        <v>1130</v>
      </c>
      <c r="B38" t="s">
        <v>69</v>
      </c>
      <c r="C38" t="s">
        <v>0</v>
      </c>
      <c r="D38" t="s">
        <v>70</v>
      </c>
      <c r="E38">
        <v>43.4</v>
      </c>
      <c r="F38">
        <v>-302.70000000000005</v>
      </c>
      <c r="G38">
        <v>3.8999999999999986</v>
      </c>
      <c r="H38">
        <v>-257.20000000000005</v>
      </c>
    </row>
    <row r="39" spans="1:8" x14ac:dyDescent="0.25">
      <c r="A39" t="s">
        <v>1109</v>
      </c>
      <c r="B39" t="s">
        <v>92</v>
      </c>
      <c r="C39" t="s">
        <v>0</v>
      </c>
      <c r="D39" t="s">
        <v>70</v>
      </c>
      <c r="E39">
        <v>39.5</v>
      </c>
      <c r="F39">
        <v>-306.60000000000002</v>
      </c>
      <c r="G39">
        <v>6.5</v>
      </c>
      <c r="H39">
        <v>-261.10000000000002</v>
      </c>
    </row>
    <row r="40" spans="1:8" x14ac:dyDescent="0.25">
      <c r="A40" t="s">
        <v>1132</v>
      </c>
      <c r="B40" t="s">
        <v>81</v>
      </c>
      <c r="C40" t="s">
        <v>0</v>
      </c>
      <c r="D40" t="s">
        <v>42</v>
      </c>
      <c r="E40">
        <v>33</v>
      </c>
      <c r="F40">
        <v>-313.10000000000002</v>
      </c>
      <c r="G40">
        <v>2.1999999999999993</v>
      </c>
      <c r="H40">
        <v>-267.60000000000002</v>
      </c>
    </row>
    <row r="41" spans="1:8" x14ac:dyDescent="0.25">
      <c r="A41" t="s">
        <v>1118</v>
      </c>
      <c r="B41" t="s">
        <v>89</v>
      </c>
      <c r="C41" t="s">
        <v>0</v>
      </c>
      <c r="D41" t="s">
        <v>57</v>
      </c>
      <c r="E41">
        <v>30.8</v>
      </c>
      <c r="F41">
        <v>-315.3</v>
      </c>
      <c r="G41">
        <v>3.8000000000000007</v>
      </c>
      <c r="H41">
        <v>-269.8</v>
      </c>
    </row>
    <row r="42" spans="1:8" x14ac:dyDescent="0.25">
      <c r="A42" t="s">
        <v>1112</v>
      </c>
      <c r="B42" t="s">
        <v>79</v>
      </c>
      <c r="C42" t="s">
        <v>0</v>
      </c>
      <c r="D42" t="s">
        <v>75</v>
      </c>
      <c r="E42">
        <v>27</v>
      </c>
      <c r="F42">
        <v>-319.10000000000002</v>
      </c>
      <c r="G42">
        <v>0.19999999999999929</v>
      </c>
      <c r="H42">
        <v>-273.60000000000002</v>
      </c>
    </row>
    <row r="43" spans="1:8" x14ac:dyDescent="0.25">
      <c r="A43" t="s">
        <v>1126</v>
      </c>
      <c r="B43" t="s">
        <v>52</v>
      </c>
      <c r="C43" t="s">
        <v>0</v>
      </c>
      <c r="D43" t="s">
        <v>53</v>
      </c>
      <c r="E43">
        <v>26.8</v>
      </c>
      <c r="F43">
        <v>-319.3</v>
      </c>
      <c r="G43">
        <v>1.9000000000000021</v>
      </c>
      <c r="H43">
        <v>-273.8</v>
      </c>
    </row>
    <row r="44" spans="1:8" x14ac:dyDescent="0.25">
      <c r="A44" t="s">
        <v>1134</v>
      </c>
      <c r="B44" t="s">
        <v>109</v>
      </c>
      <c r="C44" t="s">
        <v>0</v>
      </c>
      <c r="D44" t="s">
        <v>30</v>
      </c>
      <c r="E44">
        <v>24.9</v>
      </c>
      <c r="F44">
        <v>-321.20000000000005</v>
      </c>
      <c r="G44">
        <v>1.0999999999999979</v>
      </c>
      <c r="H44">
        <v>-275.70000000000005</v>
      </c>
    </row>
    <row r="45" spans="1:8" x14ac:dyDescent="0.25">
      <c r="A45" t="s">
        <v>1124</v>
      </c>
      <c r="B45" t="s">
        <v>51</v>
      </c>
      <c r="C45" t="s">
        <v>0</v>
      </c>
      <c r="D45" t="s">
        <v>18</v>
      </c>
      <c r="E45">
        <v>23.8</v>
      </c>
      <c r="F45">
        <v>-322.3</v>
      </c>
      <c r="G45">
        <v>0.30000000000000071</v>
      </c>
      <c r="H45">
        <v>-276.8</v>
      </c>
    </row>
    <row r="46" spans="1:8" x14ac:dyDescent="0.25">
      <c r="A46" t="s">
        <v>1136</v>
      </c>
      <c r="B46" t="s">
        <v>80</v>
      </c>
      <c r="C46" t="s">
        <v>0</v>
      </c>
      <c r="D46" t="s">
        <v>66</v>
      </c>
      <c r="E46">
        <v>23.5</v>
      </c>
      <c r="F46">
        <v>-322.60000000000002</v>
      </c>
      <c r="G46">
        <v>0</v>
      </c>
      <c r="H46">
        <v>-277.10000000000002</v>
      </c>
    </row>
    <row r="47" spans="1:8" x14ac:dyDescent="0.25">
      <c r="A47" t="s">
        <v>1135</v>
      </c>
      <c r="B47" t="s">
        <v>97</v>
      </c>
      <c r="C47" t="s">
        <v>0</v>
      </c>
      <c r="D47" t="s">
        <v>73</v>
      </c>
      <c r="E47">
        <v>23.5</v>
      </c>
      <c r="F47">
        <v>-322.60000000000002</v>
      </c>
      <c r="G47">
        <v>0.69999999999999929</v>
      </c>
      <c r="H47">
        <v>-277.10000000000002</v>
      </c>
    </row>
    <row r="48" spans="1:8" x14ac:dyDescent="0.25">
      <c r="A48" t="s">
        <v>1111</v>
      </c>
      <c r="B48" t="s">
        <v>83</v>
      </c>
      <c r="C48" t="s">
        <v>0</v>
      </c>
      <c r="D48" t="s">
        <v>40</v>
      </c>
      <c r="E48">
        <v>22.8</v>
      </c>
      <c r="F48">
        <v>-323.3</v>
      </c>
      <c r="G48">
        <v>0.40000000000000213</v>
      </c>
      <c r="H48">
        <v>-277.8</v>
      </c>
    </row>
    <row r="49" spans="1:8" x14ac:dyDescent="0.25">
      <c r="A49" t="s">
        <v>1137</v>
      </c>
      <c r="B49" t="s">
        <v>54</v>
      </c>
      <c r="C49" t="s">
        <v>0</v>
      </c>
      <c r="D49" t="s">
        <v>55</v>
      </c>
      <c r="E49">
        <v>22.4</v>
      </c>
      <c r="F49">
        <v>-323.70000000000005</v>
      </c>
      <c r="G49">
        <v>0.89999999999999858</v>
      </c>
      <c r="H49">
        <v>-278.20000000000005</v>
      </c>
    </row>
    <row r="50" spans="1:8" x14ac:dyDescent="0.25">
      <c r="A50" t="s">
        <v>1123</v>
      </c>
      <c r="B50" t="s">
        <v>86</v>
      </c>
      <c r="C50" t="s">
        <v>0</v>
      </c>
      <c r="D50" t="s">
        <v>44</v>
      </c>
      <c r="E50">
        <v>21.5</v>
      </c>
      <c r="F50">
        <v>-324.60000000000002</v>
      </c>
      <c r="G50">
        <v>1.8999999999999986</v>
      </c>
      <c r="H50">
        <v>-279.10000000000002</v>
      </c>
    </row>
    <row r="51" spans="1:8" x14ac:dyDescent="0.25">
      <c r="A51" t="s">
        <v>1139</v>
      </c>
      <c r="B51" t="s">
        <v>88</v>
      </c>
      <c r="C51" t="s">
        <v>0</v>
      </c>
      <c r="D51" t="s">
        <v>32</v>
      </c>
      <c r="E51">
        <v>19.600000000000001</v>
      </c>
      <c r="F51">
        <v>-326.5</v>
      </c>
      <c r="G51">
        <v>0.30000000000000071</v>
      </c>
      <c r="H51">
        <v>-281</v>
      </c>
    </row>
    <row r="52" spans="1:8" x14ac:dyDescent="0.25">
      <c r="A52" t="s">
        <v>1120</v>
      </c>
      <c r="B52" t="s">
        <v>118</v>
      </c>
      <c r="C52" t="s">
        <v>0</v>
      </c>
      <c r="D52" t="s">
        <v>13</v>
      </c>
      <c r="E52">
        <v>19.3</v>
      </c>
      <c r="F52">
        <v>-326.8</v>
      </c>
      <c r="G52">
        <v>0.10000000000000142</v>
      </c>
      <c r="H52">
        <v>-281.3</v>
      </c>
    </row>
    <row r="53" spans="1:8" x14ac:dyDescent="0.25">
      <c r="A53" t="s">
        <v>1140</v>
      </c>
      <c r="B53" t="s">
        <v>85</v>
      </c>
      <c r="C53" t="s">
        <v>0</v>
      </c>
      <c r="D53" t="s">
        <v>46</v>
      </c>
      <c r="E53">
        <v>19.2</v>
      </c>
      <c r="F53">
        <v>-326.90000000000003</v>
      </c>
      <c r="G53">
        <v>9.9999999999997868E-2</v>
      </c>
      <c r="H53">
        <v>-281.40000000000003</v>
      </c>
    </row>
    <row r="54" spans="1:8" x14ac:dyDescent="0.25">
      <c r="A54" t="s">
        <v>1141</v>
      </c>
      <c r="B54" t="s">
        <v>112</v>
      </c>
      <c r="C54" t="s">
        <v>0</v>
      </c>
      <c r="D54" t="s">
        <v>20</v>
      </c>
      <c r="E54">
        <v>19.100000000000001</v>
      </c>
      <c r="F54">
        <v>-327</v>
      </c>
      <c r="G54">
        <v>0.10000000000000142</v>
      </c>
      <c r="H54">
        <v>-281.5</v>
      </c>
    </row>
    <row r="55" spans="1:8" x14ac:dyDescent="0.25">
      <c r="A55" t="s">
        <v>1142</v>
      </c>
      <c r="B55" t="s">
        <v>87</v>
      </c>
      <c r="C55" t="s">
        <v>0</v>
      </c>
      <c r="D55" t="s">
        <v>24</v>
      </c>
      <c r="E55">
        <v>19</v>
      </c>
      <c r="F55">
        <v>-327.10000000000002</v>
      </c>
      <c r="G55">
        <v>0.10000000000000142</v>
      </c>
      <c r="H55">
        <v>-281.60000000000002</v>
      </c>
    </row>
    <row r="56" spans="1:8" x14ac:dyDescent="0.25">
      <c r="A56" t="s">
        <v>1143</v>
      </c>
      <c r="B56" t="s">
        <v>95</v>
      </c>
      <c r="C56" t="s">
        <v>0</v>
      </c>
      <c r="D56" t="s">
        <v>78</v>
      </c>
      <c r="E56">
        <v>18.899999999999999</v>
      </c>
      <c r="F56">
        <v>-327.20000000000005</v>
      </c>
      <c r="G56">
        <v>0.19999999999999929</v>
      </c>
      <c r="H56">
        <v>-281.70000000000005</v>
      </c>
    </row>
    <row r="57" spans="1:8" x14ac:dyDescent="0.25">
      <c r="A57" t="s">
        <v>1128</v>
      </c>
      <c r="B57" t="s">
        <v>108</v>
      </c>
      <c r="C57" t="s">
        <v>0</v>
      </c>
      <c r="D57" t="s">
        <v>26</v>
      </c>
      <c r="E57">
        <v>18.7</v>
      </c>
      <c r="F57">
        <v>-327.40000000000003</v>
      </c>
      <c r="G57">
        <v>0.30000000000000071</v>
      </c>
      <c r="H57">
        <v>-281.90000000000003</v>
      </c>
    </row>
    <row r="58" spans="1:8" x14ac:dyDescent="0.25">
      <c r="A58" t="s">
        <v>1114</v>
      </c>
      <c r="B58" t="s">
        <v>76</v>
      </c>
      <c r="C58" t="s">
        <v>0</v>
      </c>
      <c r="D58" t="s">
        <v>38</v>
      </c>
      <c r="E58">
        <v>18.399999999999999</v>
      </c>
      <c r="F58">
        <v>-327.70000000000005</v>
      </c>
      <c r="G58">
        <v>0.19999999999999929</v>
      </c>
      <c r="H58">
        <v>-282.20000000000005</v>
      </c>
    </row>
    <row r="59" spans="1:8" x14ac:dyDescent="0.25">
      <c r="A59" t="s">
        <v>1125</v>
      </c>
      <c r="B59" t="s">
        <v>127</v>
      </c>
      <c r="C59" t="s">
        <v>0</v>
      </c>
      <c r="D59" t="s">
        <v>28</v>
      </c>
      <c r="E59">
        <v>18.2</v>
      </c>
      <c r="F59">
        <v>-327.90000000000003</v>
      </c>
      <c r="G59">
        <v>1.5</v>
      </c>
      <c r="H59">
        <v>-282.40000000000003</v>
      </c>
    </row>
    <row r="60" spans="1:8" x14ac:dyDescent="0.25">
      <c r="A60" t="s">
        <v>1146</v>
      </c>
      <c r="B60" t="s">
        <v>82</v>
      </c>
      <c r="C60" t="s">
        <v>0</v>
      </c>
      <c r="D60" t="s">
        <v>48</v>
      </c>
      <c r="E60">
        <v>16.7</v>
      </c>
      <c r="F60">
        <v>-329.40000000000003</v>
      </c>
      <c r="G60">
        <v>1.0999999999999996</v>
      </c>
      <c r="H60">
        <v>-283.90000000000003</v>
      </c>
    </row>
    <row r="61" spans="1:8" x14ac:dyDescent="0.25">
      <c r="A61" t="s">
        <v>1121</v>
      </c>
      <c r="B61" t="s">
        <v>99</v>
      </c>
      <c r="C61" t="s">
        <v>0</v>
      </c>
      <c r="D61" t="s">
        <v>50</v>
      </c>
      <c r="E61">
        <v>15.6</v>
      </c>
      <c r="F61">
        <v>-330.5</v>
      </c>
      <c r="G61">
        <v>1.5</v>
      </c>
      <c r="H61">
        <v>-285</v>
      </c>
    </row>
    <row r="62" spans="1:8" x14ac:dyDescent="0.25">
      <c r="A62" t="s">
        <v>1147</v>
      </c>
      <c r="B62" t="s">
        <v>101</v>
      </c>
      <c r="C62" t="s">
        <v>0</v>
      </c>
      <c r="D62" t="s">
        <v>16</v>
      </c>
      <c r="E62">
        <v>14.1</v>
      </c>
      <c r="F62">
        <v>-332</v>
      </c>
      <c r="G62">
        <v>1.7999999999999989</v>
      </c>
      <c r="H62">
        <v>-286.5</v>
      </c>
    </row>
    <row r="63" spans="1:8" x14ac:dyDescent="0.25">
      <c r="A63" t="s">
        <v>1149</v>
      </c>
      <c r="B63" t="s">
        <v>128</v>
      </c>
      <c r="C63" t="s">
        <v>0</v>
      </c>
      <c r="D63" t="s">
        <v>16</v>
      </c>
      <c r="E63">
        <v>12.3</v>
      </c>
      <c r="F63">
        <v>-333.8</v>
      </c>
      <c r="G63">
        <v>0.10000000000000142</v>
      </c>
      <c r="H63">
        <v>-288.3</v>
      </c>
    </row>
    <row r="64" spans="1:8" x14ac:dyDescent="0.25">
      <c r="A64" t="s">
        <v>1150</v>
      </c>
      <c r="B64" t="s">
        <v>96</v>
      </c>
      <c r="C64" t="s">
        <v>0</v>
      </c>
      <c r="D64" t="s">
        <v>64</v>
      </c>
      <c r="E64">
        <v>12.2</v>
      </c>
      <c r="F64">
        <v>-333.90000000000003</v>
      </c>
      <c r="G64">
        <v>3.0999999999999996</v>
      </c>
      <c r="H64">
        <v>-288.40000000000003</v>
      </c>
    </row>
    <row r="65" spans="1:8" x14ac:dyDescent="0.25">
      <c r="A65" t="s">
        <v>1155</v>
      </c>
      <c r="B65" t="s">
        <v>100</v>
      </c>
      <c r="C65" t="s">
        <v>0</v>
      </c>
      <c r="D65" t="s">
        <v>42</v>
      </c>
      <c r="E65">
        <v>9.1</v>
      </c>
      <c r="F65">
        <v>-337</v>
      </c>
      <c r="G65">
        <v>1.7999999999999998</v>
      </c>
      <c r="H65">
        <v>-291.5</v>
      </c>
    </row>
    <row r="66" spans="1:8" x14ac:dyDescent="0.25">
      <c r="A66" t="s">
        <v>1156</v>
      </c>
      <c r="B66" t="s">
        <v>124</v>
      </c>
      <c r="C66" t="s">
        <v>0</v>
      </c>
      <c r="D66" t="s">
        <v>53</v>
      </c>
      <c r="E66">
        <v>7.3</v>
      </c>
      <c r="F66">
        <v>-338.8</v>
      </c>
      <c r="G66">
        <v>0.39999999999999947</v>
      </c>
      <c r="H66">
        <v>-293.3</v>
      </c>
    </row>
    <row r="67" spans="1:8" x14ac:dyDescent="0.25">
      <c r="A67" t="s">
        <v>1157</v>
      </c>
      <c r="B67" t="s">
        <v>129</v>
      </c>
      <c r="C67" t="s">
        <v>0</v>
      </c>
      <c r="D67" t="s">
        <v>55</v>
      </c>
      <c r="E67">
        <v>6.9</v>
      </c>
      <c r="F67">
        <v>-339.20000000000005</v>
      </c>
      <c r="G67">
        <v>5.4</v>
      </c>
      <c r="H67">
        <v>-293.70000000000005</v>
      </c>
    </row>
    <row r="68" spans="1:8" x14ac:dyDescent="0.25">
      <c r="A68" t="s">
        <v>1161</v>
      </c>
      <c r="B68" t="s">
        <v>131</v>
      </c>
      <c r="C68" t="s">
        <v>0</v>
      </c>
      <c r="D68" t="s">
        <v>32</v>
      </c>
      <c r="E68">
        <v>1.5</v>
      </c>
      <c r="F68">
        <v>-344.6</v>
      </c>
      <c r="G68">
        <v>1.5</v>
      </c>
      <c r="H68">
        <v>-299.10000000000002</v>
      </c>
    </row>
    <row r="69" spans="1:8" x14ac:dyDescent="0.25">
      <c r="A69" t="s">
        <v>1164</v>
      </c>
      <c r="B69" t="s">
        <v>123</v>
      </c>
      <c r="C69" t="s">
        <v>0</v>
      </c>
      <c r="D69" t="s">
        <v>40</v>
      </c>
      <c r="E69">
        <v>0</v>
      </c>
      <c r="F69">
        <v>-346.1</v>
      </c>
      <c r="G69">
        <v>0</v>
      </c>
      <c r="H69">
        <v>-300.60000000000002</v>
      </c>
    </row>
    <row r="70" spans="1:8" x14ac:dyDescent="0.25">
      <c r="A70" t="s">
        <v>1735</v>
      </c>
      <c r="B70" t="s">
        <v>7</v>
      </c>
      <c r="C70" t="s">
        <v>8</v>
      </c>
      <c r="D70" t="s">
        <v>9</v>
      </c>
      <c r="E70" t="s">
        <v>1736</v>
      </c>
      <c r="F70" t="s">
        <v>1737</v>
      </c>
      <c r="G70" t="s">
        <v>1738</v>
      </c>
      <c r="H70" t="s">
        <v>1739</v>
      </c>
    </row>
    <row r="71" spans="1:8" x14ac:dyDescent="0.25">
      <c r="A71" t="s">
        <v>1079</v>
      </c>
      <c r="B71" t="s">
        <v>12</v>
      </c>
      <c r="C71" t="s">
        <v>0</v>
      </c>
      <c r="D71" t="s">
        <v>13</v>
      </c>
      <c r="E71">
        <v>383.7</v>
      </c>
      <c r="F71">
        <v>37.599999999999966</v>
      </c>
      <c r="G71">
        <v>2.8999999999999773</v>
      </c>
      <c r="H71">
        <v>83.099999999999966</v>
      </c>
    </row>
    <row r="72" spans="1:8" x14ac:dyDescent="0.25">
      <c r="A72" t="s">
        <v>1082</v>
      </c>
      <c r="B72" t="s">
        <v>15</v>
      </c>
      <c r="C72" t="s">
        <v>0</v>
      </c>
      <c r="D72" t="s">
        <v>16</v>
      </c>
      <c r="E72">
        <v>380.8</v>
      </c>
      <c r="F72">
        <v>34.699999999999989</v>
      </c>
      <c r="G72">
        <v>4.5</v>
      </c>
      <c r="H72">
        <v>80.199999999999989</v>
      </c>
    </row>
    <row r="73" spans="1:8" x14ac:dyDescent="0.25">
      <c r="A73" t="s">
        <v>1081</v>
      </c>
      <c r="B73" t="s">
        <v>17</v>
      </c>
      <c r="C73" t="s">
        <v>0</v>
      </c>
      <c r="D73" t="s">
        <v>18</v>
      </c>
      <c r="E73">
        <v>376.3</v>
      </c>
      <c r="F73">
        <v>30.199999999999989</v>
      </c>
      <c r="G73">
        <v>25.400000000000034</v>
      </c>
      <c r="H73">
        <v>75.699999999999989</v>
      </c>
    </row>
    <row r="74" spans="1:8" x14ac:dyDescent="0.25">
      <c r="A74" t="s">
        <v>1080</v>
      </c>
      <c r="B74" t="s">
        <v>39</v>
      </c>
      <c r="C74" t="s">
        <v>0</v>
      </c>
      <c r="D74" t="s">
        <v>40</v>
      </c>
      <c r="E74">
        <v>350.9</v>
      </c>
      <c r="F74">
        <v>4.7999999999999545</v>
      </c>
      <c r="G74">
        <v>4.7999999999999545</v>
      </c>
      <c r="H74">
        <v>50.299999999999955</v>
      </c>
    </row>
    <row r="75" spans="1:8" x14ac:dyDescent="0.25">
      <c r="A75" t="s">
        <v>1083</v>
      </c>
      <c r="B75" t="s">
        <v>19</v>
      </c>
      <c r="C75" t="s">
        <v>0</v>
      </c>
      <c r="D75" t="s">
        <v>20</v>
      </c>
      <c r="E75">
        <v>346.1</v>
      </c>
      <c r="F75">
        <v>0</v>
      </c>
      <c r="G75">
        <v>18.600000000000023</v>
      </c>
      <c r="H75">
        <v>45.5</v>
      </c>
    </row>
    <row r="76" spans="1:8" x14ac:dyDescent="0.25">
      <c r="A76" t="s">
        <v>1085</v>
      </c>
      <c r="B76" t="s">
        <v>23</v>
      </c>
      <c r="C76" t="s">
        <v>0</v>
      </c>
      <c r="D76" t="s">
        <v>24</v>
      </c>
      <c r="E76">
        <v>327.5</v>
      </c>
      <c r="F76">
        <v>-18.600000000000023</v>
      </c>
      <c r="G76">
        <v>5.8999999999999773</v>
      </c>
      <c r="H76">
        <v>26.899999999999977</v>
      </c>
    </row>
    <row r="77" spans="1:8" x14ac:dyDescent="0.25">
      <c r="A77" t="s">
        <v>1087</v>
      </c>
      <c r="B77" t="s">
        <v>33</v>
      </c>
      <c r="C77" t="s">
        <v>0</v>
      </c>
      <c r="D77" t="s">
        <v>34</v>
      </c>
      <c r="E77">
        <v>321.60000000000002</v>
      </c>
      <c r="F77">
        <v>-24.5</v>
      </c>
      <c r="G77">
        <v>10.400000000000034</v>
      </c>
      <c r="H77">
        <v>21</v>
      </c>
    </row>
    <row r="78" spans="1:8" x14ac:dyDescent="0.25">
      <c r="A78" t="s">
        <v>1086</v>
      </c>
      <c r="B78" t="s">
        <v>77</v>
      </c>
      <c r="C78" t="s">
        <v>0</v>
      </c>
      <c r="D78" t="s">
        <v>78</v>
      </c>
      <c r="E78">
        <v>311.2</v>
      </c>
      <c r="F78">
        <v>-34.900000000000034</v>
      </c>
      <c r="G78">
        <v>10</v>
      </c>
      <c r="H78">
        <v>10.599999999999966</v>
      </c>
    </row>
    <row r="79" spans="1:8" x14ac:dyDescent="0.25">
      <c r="A79" t="s">
        <v>1088</v>
      </c>
      <c r="B79" t="s">
        <v>47</v>
      </c>
      <c r="C79" t="s">
        <v>0</v>
      </c>
      <c r="D79" t="s">
        <v>48</v>
      </c>
      <c r="E79">
        <v>301.2</v>
      </c>
      <c r="F79">
        <v>-44.900000000000034</v>
      </c>
      <c r="G79">
        <v>0.59999999999996589</v>
      </c>
      <c r="H79">
        <v>0.59999999999996589</v>
      </c>
    </row>
    <row r="80" spans="1:8" x14ac:dyDescent="0.25">
      <c r="A80" t="s">
        <v>1089</v>
      </c>
      <c r="B80" t="s">
        <v>27</v>
      </c>
      <c r="C80" t="s">
        <v>0</v>
      </c>
      <c r="D80" t="s">
        <v>28</v>
      </c>
      <c r="E80">
        <v>300.60000000000002</v>
      </c>
      <c r="F80">
        <v>-45.5</v>
      </c>
      <c r="G80">
        <v>0.5</v>
      </c>
      <c r="H80">
        <v>0</v>
      </c>
    </row>
    <row r="81" spans="1:8" x14ac:dyDescent="0.25">
      <c r="A81" t="s">
        <v>1092</v>
      </c>
      <c r="B81" t="s">
        <v>25</v>
      </c>
      <c r="C81" t="s">
        <v>0</v>
      </c>
      <c r="D81" t="s">
        <v>26</v>
      </c>
      <c r="E81">
        <v>300.10000000000002</v>
      </c>
      <c r="F81">
        <v>-46</v>
      </c>
      <c r="G81">
        <v>3.3000000000000114</v>
      </c>
      <c r="H81">
        <v>-0.5</v>
      </c>
    </row>
    <row r="82" spans="1:8" x14ac:dyDescent="0.25">
      <c r="A82" t="s">
        <v>1090</v>
      </c>
      <c r="B82" t="s">
        <v>29</v>
      </c>
      <c r="C82" t="s">
        <v>0</v>
      </c>
      <c r="D82" t="s">
        <v>30</v>
      </c>
      <c r="E82">
        <v>296.8</v>
      </c>
      <c r="F82">
        <v>-49.300000000000011</v>
      </c>
      <c r="G82">
        <v>0.60000000000002274</v>
      </c>
      <c r="H82">
        <v>-3.8000000000000114</v>
      </c>
    </row>
    <row r="83" spans="1:8" x14ac:dyDescent="0.25">
      <c r="A83" t="s">
        <v>1084</v>
      </c>
      <c r="B83" t="s">
        <v>21</v>
      </c>
      <c r="C83" t="s">
        <v>0</v>
      </c>
      <c r="D83" t="s">
        <v>22</v>
      </c>
      <c r="E83">
        <v>296.2</v>
      </c>
      <c r="F83">
        <v>-49.900000000000034</v>
      </c>
      <c r="G83">
        <v>14</v>
      </c>
      <c r="H83">
        <v>-4.4000000000000341</v>
      </c>
    </row>
    <row r="84" spans="1:8" x14ac:dyDescent="0.25">
      <c r="A84" t="s">
        <v>1096</v>
      </c>
      <c r="B84" t="s">
        <v>37</v>
      </c>
      <c r="C84" t="s">
        <v>0</v>
      </c>
      <c r="D84" t="s">
        <v>38</v>
      </c>
      <c r="E84">
        <v>282.2</v>
      </c>
      <c r="F84">
        <v>-63.900000000000034</v>
      </c>
      <c r="G84">
        <v>1.3000000000000114</v>
      </c>
      <c r="H84">
        <v>-18.400000000000034</v>
      </c>
    </row>
    <row r="85" spans="1:8" x14ac:dyDescent="0.25">
      <c r="A85" t="s">
        <v>1093</v>
      </c>
      <c r="B85" t="s">
        <v>41</v>
      </c>
      <c r="C85" t="s">
        <v>0</v>
      </c>
      <c r="D85" t="s">
        <v>42</v>
      </c>
      <c r="E85">
        <v>280.89999999999998</v>
      </c>
      <c r="F85">
        <v>-65.200000000000045</v>
      </c>
      <c r="G85">
        <v>1.2999999999999545</v>
      </c>
      <c r="H85">
        <v>-19.700000000000045</v>
      </c>
    </row>
    <row r="86" spans="1:8" x14ac:dyDescent="0.25">
      <c r="A86" t="s">
        <v>1091</v>
      </c>
      <c r="B86" t="s">
        <v>43</v>
      </c>
      <c r="C86" t="s">
        <v>0</v>
      </c>
      <c r="D86" t="s">
        <v>44</v>
      </c>
      <c r="E86">
        <v>279.60000000000002</v>
      </c>
      <c r="F86">
        <v>-66.5</v>
      </c>
      <c r="G86">
        <v>3.3000000000000114</v>
      </c>
      <c r="H86">
        <v>-21</v>
      </c>
    </row>
    <row r="87" spans="1:8" x14ac:dyDescent="0.25">
      <c r="A87" t="s">
        <v>1095</v>
      </c>
      <c r="B87" t="s">
        <v>31</v>
      </c>
      <c r="C87" t="s">
        <v>0</v>
      </c>
      <c r="D87" t="s">
        <v>32</v>
      </c>
      <c r="E87">
        <v>276.3</v>
      </c>
      <c r="F87">
        <v>-69.800000000000011</v>
      </c>
      <c r="G87">
        <v>6.6999999999999886</v>
      </c>
      <c r="H87">
        <v>-24.300000000000011</v>
      </c>
    </row>
    <row r="88" spans="1:8" x14ac:dyDescent="0.25">
      <c r="A88" t="s">
        <v>1094</v>
      </c>
      <c r="B88" t="s">
        <v>1748</v>
      </c>
      <c r="C88" t="s">
        <v>0</v>
      </c>
      <c r="D88" t="s">
        <v>91</v>
      </c>
      <c r="E88">
        <v>269.60000000000002</v>
      </c>
      <c r="F88">
        <v>-76.5</v>
      </c>
      <c r="G88">
        <v>17.200000000000017</v>
      </c>
      <c r="H88">
        <v>-31</v>
      </c>
    </row>
    <row r="89" spans="1:8" x14ac:dyDescent="0.25">
      <c r="A89" t="s">
        <v>1099</v>
      </c>
      <c r="B89" t="s">
        <v>45</v>
      </c>
      <c r="C89" t="s">
        <v>0</v>
      </c>
      <c r="D89" t="s">
        <v>46</v>
      </c>
      <c r="E89">
        <v>252.4</v>
      </c>
      <c r="F89">
        <v>-93.700000000000017</v>
      </c>
      <c r="G89">
        <v>1.3000000000000114</v>
      </c>
      <c r="H89">
        <v>-48.200000000000017</v>
      </c>
    </row>
    <row r="90" spans="1:8" x14ac:dyDescent="0.25">
      <c r="A90" t="s">
        <v>1097</v>
      </c>
      <c r="B90" t="s">
        <v>72</v>
      </c>
      <c r="C90" t="s">
        <v>0</v>
      </c>
      <c r="D90" t="s">
        <v>73</v>
      </c>
      <c r="E90">
        <v>251.1</v>
      </c>
      <c r="F90">
        <v>-95.000000000000028</v>
      </c>
      <c r="G90">
        <v>0.29999999999998295</v>
      </c>
      <c r="H90">
        <v>-49.500000000000028</v>
      </c>
    </row>
    <row r="91" spans="1:8" x14ac:dyDescent="0.25">
      <c r="A91" t="s">
        <v>1101</v>
      </c>
      <c r="B91" t="s">
        <v>110</v>
      </c>
      <c r="C91" t="s">
        <v>0</v>
      </c>
      <c r="D91" t="s">
        <v>111</v>
      </c>
      <c r="E91">
        <v>250.8</v>
      </c>
      <c r="F91">
        <v>-95.300000000000011</v>
      </c>
      <c r="G91">
        <v>0.20000000000001705</v>
      </c>
      <c r="H91">
        <v>-49.800000000000011</v>
      </c>
    </row>
    <row r="92" spans="1:8" x14ac:dyDescent="0.25">
      <c r="A92" t="s">
        <v>1106</v>
      </c>
      <c r="B92" t="s">
        <v>65</v>
      </c>
      <c r="C92" t="s">
        <v>0</v>
      </c>
      <c r="D92" t="s">
        <v>66</v>
      </c>
      <c r="E92">
        <v>250.6</v>
      </c>
      <c r="F92">
        <v>-95.500000000000028</v>
      </c>
      <c r="G92">
        <v>11.299999999999983</v>
      </c>
      <c r="H92">
        <v>-50.000000000000028</v>
      </c>
    </row>
    <row r="93" spans="1:8" x14ac:dyDescent="0.25">
      <c r="A93" t="s">
        <v>1104</v>
      </c>
      <c r="B93" t="s">
        <v>74</v>
      </c>
      <c r="C93" t="s">
        <v>0</v>
      </c>
      <c r="D93" t="s">
        <v>75</v>
      </c>
      <c r="E93">
        <v>239.3</v>
      </c>
      <c r="F93">
        <v>-106.80000000000001</v>
      </c>
      <c r="G93">
        <v>0.40000000000000568</v>
      </c>
      <c r="H93">
        <v>-61.300000000000011</v>
      </c>
    </row>
    <row r="94" spans="1:8" x14ac:dyDescent="0.25">
      <c r="A94" t="s">
        <v>1105</v>
      </c>
      <c r="B94" t="s">
        <v>1742</v>
      </c>
      <c r="C94" t="s">
        <v>0</v>
      </c>
      <c r="D94" t="s">
        <v>55</v>
      </c>
      <c r="E94">
        <v>238.9</v>
      </c>
      <c r="F94">
        <v>-107.20000000000002</v>
      </c>
      <c r="G94">
        <v>12.700000000000017</v>
      </c>
      <c r="H94">
        <v>-61.700000000000017</v>
      </c>
    </row>
    <row r="95" spans="1:8" x14ac:dyDescent="0.25">
      <c r="A95" t="s">
        <v>1098</v>
      </c>
      <c r="B95" t="s">
        <v>60</v>
      </c>
      <c r="C95" t="s">
        <v>0</v>
      </c>
      <c r="D95" t="s">
        <v>61</v>
      </c>
      <c r="E95">
        <v>226.2</v>
      </c>
      <c r="F95">
        <v>-119.90000000000003</v>
      </c>
      <c r="G95">
        <v>4.2999999999999829</v>
      </c>
      <c r="H95">
        <v>-74.400000000000034</v>
      </c>
    </row>
    <row r="96" spans="1:8" x14ac:dyDescent="0.25">
      <c r="A96" t="s">
        <v>1107</v>
      </c>
      <c r="B96" t="s">
        <v>63</v>
      </c>
      <c r="C96" t="s">
        <v>0</v>
      </c>
      <c r="D96" t="s">
        <v>64</v>
      </c>
      <c r="E96">
        <v>221.9</v>
      </c>
      <c r="F96">
        <v>-124.20000000000002</v>
      </c>
      <c r="G96">
        <v>4.0999999999999943</v>
      </c>
      <c r="H96">
        <v>-78.700000000000017</v>
      </c>
    </row>
    <row r="97" spans="1:8" x14ac:dyDescent="0.25">
      <c r="A97" t="s">
        <v>1103</v>
      </c>
      <c r="B97" t="s">
        <v>56</v>
      </c>
      <c r="C97" t="s">
        <v>0</v>
      </c>
      <c r="D97" t="s">
        <v>57</v>
      </c>
      <c r="E97">
        <v>217.8</v>
      </c>
      <c r="F97">
        <v>-128.30000000000001</v>
      </c>
      <c r="G97">
        <v>2.7000000000000171</v>
      </c>
      <c r="H97">
        <v>-82.800000000000011</v>
      </c>
    </row>
    <row r="98" spans="1:8" x14ac:dyDescent="0.25">
      <c r="A98" t="s">
        <v>1129</v>
      </c>
      <c r="B98" t="s">
        <v>49</v>
      </c>
      <c r="C98" t="s">
        <v>0</v>
      </c>
      <c r="D98" t="s">
        <v>50</v>
      </c>
      <c r="E98">
        <v>215.1</v>
      </c>
      <c r="F98">
        <v>-131.00000000000003</v>
      </c>
      <c r="G98">
        <v>7.9000000000000057</v>
      </c>
      <c r="H98">
        <v>-85.500000000000028</v>
      </c>
    </row>
    <row r="99" spans="1:8" x14ac:dyDescent="0.25">
      <c r="A99" t="s">
        <v>1100</v>
      </c>
      <c r="B99" t="s">
        <v>102</v>
      </c>
      <c r="C99" t="s">
        <v>0</v>
      </c>
      <c r="D99" t="s">
        <v>59</v>
      </c>
      <c r="E99">
        <v>207.2</v>
      </c>
      <c r="F99">
        <v>-138.90000000000003</v>
      </c>
      <c r="G99">
        <v>15.5</v>
      </c>
      <c r="H99">
        <v>-93.400000000000034</v>
      </c>
    </row>
    <row r="100" spans="1:8" x14ac:dyDescent="0.25">
      <c r="A100" t="s">
        <v>1131</v>
      </c>
      <c r="B100" t="s">
        <v>90</v>
      </c>
      <c r="C100" t="s">
        <v>0</v>
      </c>
      <c r="D100" t="s">
        <v>91</v>
      </c>
      <c r="E100">
        <v>191.7</v>
      </c>
      <c r="F100">
        <v>-154.40000000000003</v>
      </c>
      <c r="G100">
        <v>4.5</v>
      </c>
      <c r="H100">
        <v>-108.90000000000003</v>
      </c>
    </row>
    <row r="101" spans="1:8" x14ac:dyDescent="0.25">
      <c r="A101" t="s">
        <v>1102</v>
      </c>
      <c r="B101" t="s">
        <v>67</v>
      </c>
      <c r="C101" t="s">
        <v>0</v>
      </c>
      <c r="D101" t="s">
        <v>68</v>
      </c>
      <c r="E101">
        <v>187.2</v>
      </c>
      <c r="F101">
        <v>-158.90000000000003</v>
      </c>
      <c r="G101">
        <v>107.99999999999999</v>
      </c>
      <c r="H101">
        <v>-113.40000000000003</v>
      </c>
    </row>
    <row r="102" spans="1:8" x14ac:dyDescent="0.25">
      <c r="A102" t="s">
        <v>1122</v>
      </c>
      <c r="B102" t="s">
        <v>58</v>
      </c>
      <c r="C102" t="s">
        <v>0</v>
      </c>
      <c r="D102" t="s">
        <v>59</v>
      </c>
      <c r="E102">
        <v>79.2</v>
      </c>
      <c r="F102">
        <v>-266.90000000000003</v>
      </c>
      <c r="G102">
        <v>2.2999999999999972</v>
      </c>
      <c r="H102">
        <v>-221.40000000000003</v>
      </c>
    </row>
    <row r="103" spans="1:8" x14ac:dyDescent="0.25">
      <c r="A103" t="s">
        <v>1113</v>
      </c>
      <c r="B103" t="s">
        <v>121</v>
      </c>
      <c r="C103" t="s">
        <v>0</v>
      </c>
      <c r="D103" t="s">
        <v>68</v>
      </c>
      <c r="E103">
        <v>76.900000000000006</v>
      </c>
      <c r="F103">
        <v>-269.20000000000005</v>
      </c>
      <c r="G103">
        <v>5.3000000000000114</v>
      </c>
      <c r="H103">
        <v>-223.70000000000002</v>
      </c>
    </row>
    <row r="104" spans="1:8" x14ac:dyDescent="0.25">
      <c r="A104" t="s">
        <v>1110</v>
      </c>
      <c r="B104" t="s">
        <v>94</v>
      </c>
      <c r="C104" t="s">
        <v>0</v>
      </c>
      <c r="D104" t="s">
        <v>50</v>
      </c>
      <c r="E104">
        <v>71.599999999999994</v>
      </c>
      <c r="F104">
        <v>-274.5</v>
      </c>
      <c r="G104">
        <v>19.299999999999997</v>
      </c>
      <c r="H104">
        <v>-229.00000000000003</v>
      </c>
    </row>
    <row r="105" spans="1:8" x14ac:dyDescent="0.25">
      <c r="A105" t="s">
        <v>1127</v>
      </c>
      <c r="B105" t="s">
        <v>107</v>
      </c>
      <c r="C105" t="s">
        <v>0</v>
      </c>
      <c r="D105" t="s">
        <v>75</v>
      </c>
      <c r="E105">
        <v>52.3</v>
      </c>
      <c r="F105">
        <v>-293.8</v>
      </c>
      <c r="G105">
        <v>7.5999999999999943</v>
      </c>
      <c r="H105">
        <v>-248.3</v>
      </c>
    </row>
    <row r="106" spans="1:8" x14ac:dyDescent="0.25">
      <c r="A106" t="s">
        <v>1119</v>
      </c>
      <c r="B106" t="s">
        <v>119</v>
      </c>
      <c r="C106" t="s">
        <v>0</v>
      </c>
      <c r="D106" t="s">
        <v>61</v>
      </c>
      <c r="E106">
        <v>44.7</v>
      </c>
      <c r="F106">
        <v>-301.40000000000003</v>
      </c>
      <c r="G106">
        <v>1.3000000000000043</v>
      </c>
      <c r="H106">
        <v>-255.90000000000003</v>
      </c>
    </row>
    <row r="107" spans="1:8" x14ac:dyDescent="0.25">
      <c r="A107" t="s">
        <v>1130</v>
      </c>
      <c r="B107" t="s">
        <v>69</v>
      </c>
      <c r="C107" t="s">
        <v>0</v>
      </c>
      <c r="D107" t="s">
        <v>70</v>
      </c>
      <c r="E107">
        <v>43.4</v>
      </c>
      <c r="F107">
        <v>-302.70000000000005</v>
      </c>
      <c r="G107">
        <v>3.8999999999999986</v>
      </c>
      <c r="H107">
        <v>-257.20000000000005</v>
      </c>
    </row>
    <row r="108" spans="1:8" x14ac:dyDescent="0.25">
      <c r="A108" t="s">
        <v>1109</v>
      </c>
      <c r="B108" t="s">
        <v>92</v>
      </c>
      <c r="C108" t="s">
        <v>0</v>
      </c>
      <c r="D108" t="s">
        <v>70</v>
      </c>
      <c r="E108">
        <v>39.5</v>
      </c>
      <c r="F108">
        <v>-306.60000000000002</v>
      </c>
      <c r="G108">
        <v>6.5</v>
      </c>
      <c r="H108">
        <v>-261.10000000000002</v>
      </c>
    </row>
    <row r="109" spans="1:8" x14ac:dyDescent="0.25">
      <c r="A109" t="s">
        <v>1132</v>
      </c>
      <c r="B109" t="s">
        <v>81</v>
      </c>
      <c r="C109" t="s">
        <v>0</v>
      </c>
      <c r="D109" t="s">
        <v>42</v>
      </c>
      <c r="E109">
        <v>33</v>
      </c>
      <c r="F109">
        <v>-313.10000000000002</v>
      </c>
      <c r="G109">
        <v>2.1999999999999993</v>
      </c>
      <c r="H109">
        <v>-267.60000000000002</v>
      </c>
    </row>
    <row r="110" spans="1:8" x14ac:dyDescent="0.25">
      <c r="A110" t="s">
        <v>1118</v>
      </c>
      <c r="B110" t="s">
        <v>89</v>
      </c>
      <c r="C110" t="s">
        <v>0</v>
      </c>
      <c r="D110" t="s">
        <v>57</v>
      </c>
      <c r="E110">
        <v>30.8</v>
      </c>
      <c r="F110">
        <v>-315.3</v>
      </c>
      <c r="G110">
        <v>3.8000000000000007</v>
      </c>
      <c r="H110">
        <v>-269.8</v>
      </c>
    </row>
    <row r="111" spans="1:8" x14ac:dyDescent="0.25">
      <c r="A111" t="s">
        <v>1112</v>
      </c>
      <c r="B111" t="s">
        <v>79</v>
      </c>
      <c r="C111" t="s">
        <v>0</v>
      </c>
      <c r="D111" t="s">
        <v>75</v>
      </c>
      <c r="E111">
        <v>27</v>
      </c>
      <c r="F111">
        <v>-319.10000000000002</v>
      </c>
      <c r="G111">
        <v>0.19999999999999929</v>
      </c>
      <c r="H111">
        <v>-273.60000000000002</v>
      </c>
    </row>
    <row r="112" spans="1:8" x14ac:dyDescent="0.25">
      <c r="A112" t="s">
        <v>1126</v>
      </c>
      <c r="B112" t="s">
        <v>52</v>
      </c>
      <c r="C112" t="s">
        <v>0</v>
      </c>
      <c r="D112" t="s">
        <v>53</v>
      </c>
      <c r="E112">
        <v>26.8</v>
      </c>
      <c r="F112">
        <v>-319.3</v>
      </c>
      <c r="G112">
        <v>1.9000000000000021</v>
      </c>
      <c r="H112">
        <v>-273.8</v>
      </c>
    </row>
    <row r="113" spans="1:8" x14ac:dyDescent="0.25">
      <c r="A113" t="s">
        <v>1134</v>
      </c>
      <c r="B113" t="s">
        <v>109</v>
      </c>
      <c r="C113" t="s">
        <v>0</v>
      </c>
      <c r="D113" t="s">
        <v>30</v>
      </c>
      <c r="E113">
        <v>24.9</v>
      </c>
      <c r="F113">
        <v>-321.20000000000005</v>
      </c>
      <c r="G113">
        <v>1.0999999999999979</v>
      </c>
      <c r="H113">
        <v>-275.70000000000005</v>
      </c>
    </row>
    <row r="114" spans="1:8" x14ac:dyDescent="0.25">
      <c r="A114" t="s">
        <v>1124</v>
      </c>
      <c r="B114" t="s">
        <v>51</v>
      </c>
      <c r="C114" t="s">
        <v>0</v>
      </c>
      <c r="D114" t="s">
        <v>18</v>
      </c>
      <c r="E114">
        <v>23.8</v>
      </c>
      <c r="F114">
        <v>-322.3</v>
      </c>
      <c r="G114">
        <v>0.30000000000000071</v>
      </c>
      <c r="H114">
        <v>-276.8</v>
      </c>
    </row>
    <row r="115" spans="1:8" x14ac:dyDescent="0.25">
      <c r="A115" t="s">
        <v>1136</v>
      </c>
      <c r="B115" t="s">
        <v>80</v>
      </c>
      <c r="C115" t="s">
        <v>0</v>
      </c>
      <c r="D115" t="s">
        <v>66</v>
      </c>
      <c r="E115">
        <v>23.5</v>
      </c>
      <c r="F115">
        <v>-322.60000000000002</v>
      </c>
      <c r="G115">
        <v>0</v>
      </c>
      <c r="H115">
        <v>-277.10000000000002</v>
      </c>
    </row>
    <row r="116" spans="1:8" x14ac:dyDescent="0.25">
      <c r="A116" t="s">
        <v>1135</v>
      </c>
      <c r="B116" t="s">
        <v>97</v>
      </c>
      <c r="C116" t="s">
        <v>0</v>
      </c>
      <c r="D116" t="s">
        <v>73</v>
      </c>
      <c r="E116">
        <v>23.5</v>
      </c>
      <c r="F116">
        <v>-322.60000000000002</v>
      </c>
      <c r="G116">
        <v>0.69999999999999929</v>
      </c>
      <c r="H116">
        <v>-277.10000000000002</v>
      </c>
    </row>
    <row r="117" spans="1:8" x14ac:dyDescent="0.25">
      <c r="A117" t="s">
        <v>1111</v>
      </c>
      <c r="B117" t="s">
        <v>83</v>
      </c>
      <c r="C117" t="s">
        <v>0</v>
      </c>
      <c r="D117" t="s">
        <v>40</v>
      </c>
      <c r="E117">
        <v>22.8</v>
      </c>
      <c r="F117">
        <v>-323.3</v>
      </c>
      <c r="G117">
        <v>0.40000000000000213</v>
      </c>
      <c r="H117">
        <v>-277.8</v>
      </c>
    </row>
    <row r="118" spans="1:8" x14ac:dyDescent="0.25">
      <c r="A118" t="s">
        <v>1137</v>
      </c>
      <c r="B118" t="s">
        <v>54</v>
      </c>
      <c r="C118" t="s">
        <v>0</v>
      </c>
      <c r="D118" t="s">
        <v>55</v>
      </c>
      <c r="E118">
        <v>22.4</v>
      </c>
      <c r="F118">
        <v>-323.70000000000005</v>
      </c>
      <c r="G118">
        <v>0.89999999999999858</v>
      </c>
      <c r="H118">
        <v>-278.20000000000005</v>
      </c>
    </row>
    <row r="119" spans="1:8" x14ac:dyDescent="0.25">
      <c r="A119" t="s">
        <v>1123</v>
      </c>
      <c r="B119" t="s">
        <v>86</v>
      </c>
      <c r="C119" t="s">
        <v>0</v>
      </c>
      <c r="D119" t="s">
        <v>44</v>
      </c>
      <c r="E119">
        <v>21.5</v>
      </c>
      <c r="F119">
        <v>-324.60000000000002</v>
      </c>
      <c r="G119">
        <v>1.8999999999999986</v>
      </c>
      <c r="H119">
        <v>-279.10000000000002</v>
      </c>
    </row>
    <row r="120" spans="1:8" x14ac:dyDescent="0.25">
      <c r="A120" t="s">
        <v>1139</v>
      </c>
      <c r="B120" t="s">
        <v>88</v>
      </c>
      <c r="C120" t="s">
        <v>0</v>
      </c>
      <c r="D120" t="s">
        <v>32</v>
      </c>
      <c r="E120">
        <v>19.600000000000001</v>
      </c>
      <c r="F120">
        <v>-326.5</v>
      </c>
      <c r="G120">
        <v>0.30000000000000071</v>
      </c>
      <c r="H120">
        <v>-281</v>
      </c>
    </row>
    <row r="121" spans="1:8" x14ac:dyDescent="0.25">
      <c r="A121" t="s">
        <v>1120</v>
      </c>
      <c r="B121" t="s">
        <v>118</v>
      </c>
      <c r="C121" t="s">
        <v>0</v>
      </c>
      <c r="D121" t="s">
        <v>13</v>
      </c>
      <c r="E121">
        <v>19.3</v>
      </c>
      <c r="F121">
        <v>-326.8</v>
      </c>
      <c r="G121">
        <v>0.10000000000000142</v>
      </c>
      <c r="H121">
        <v>-281.3</v>
      </c>
    </row>
    <row r="122" spans="1:8" x14ac:dyDescent="0.25">
      <c r="A122" t="s">
        <v>1140</v>
      </c>
      <c r="B122" t="s">
        <v>85</v>
      </c>
      <c r="C122" t="s">
        <v>0</v>
      </c>
      <c r="D122" t="s">
        <v>46</v>
      </c>
      <c r="E122">
        <v>19.2</v>
      </c>
      <c r="F122">
        <v>-326.90000000000003</v>
      </c>
      <c r="G122">
        <v>9.9999999999997868E-2</v>
      </c>
      <c r="H122">
        <v>-281.40000000000003</v>
      </c>
    </row>
    <row r="123" spans="1:8" x14ac:dyDescent="0.25">
      <c r="A123" t="s">
        <v>1141</v>
      </c>
      <c r="B123" t="s">
        <v>112</v>
      </c>
      <c r="C123" t="s">
        <v>0</v>
      </c>
      <c r="D123" t="s">
        <v>20</v>
      </c>
      <c r="E123">
        <v>19.100000000000001</v>
      </c>
      <c r="F123">
        <v>-327</v>
      </c>
      <c r="G123">
        <v>0.10000000000000142</v>
      </c>
      <c r="H123">
        <v>-281.5</v>
      </c>
    </row>
    <row r="124" spans="1:8" x14ac:dyDescent="0.25">
      <c r="A124" t="s">
        <v>1142</v>
      </c>
      <c r="B124" t="s">
        <v>87</v>
      </c>
      <c r="C124" t="s">
        <v>0</v>
      </c>
      <c r="D124" t="s">
        <v>24</v>
      </c>
      <c r="E124">
        <v>19</v>
      </c>
      <c r="F124">
        <v>-327.10000000000002</v>
      </c>
      <c r="G124">
        <v>0.10000000000000142</v>
      </c>
      <c r="H124">
        <v>-281.60000000000002</v>
      </c>
    </row>
    <row r="125" spans="1:8" x14ac:dyDescent="0.25">
      <c r="A125" t="s">
        <v>1143</v>
      </c>
      <c r="B125" t="s">
        <v>95</v>
      </c>
      <c r="C125" t="s">
        <v>0</v>
      </c>
      <c r="D125" t="s">
        <v>78</v>
      </c>
      <c r="E125">
        <v>18.899999999999999</v>
      </c>
      <c r="F125">
        <v>-327.20000000000005</v>
      </c>
      <c r="G125">
        <v>0.19999999999999929</v>
      </c>
      <c r="H125">
        <v>-281.70000000000005</v>
      </c>
    </row>
    <row r="126" spans="1:8" x14ac:dyDescent="0.25">
      <c r="A126" t="s">
        <v>1128</v>
      </c>
      <c r="B126" t="s">
        <v>108</v>
      </c>
      <c r="C126" t="s">
        <v>0</v>
      </c>
      <c r="D126" t="s">
        <v>26</v>
      </c>
      <c r="E126">
        <v>18.7</v>
      </c>
      <c r="F126">
        <v>-327.40000000000003</v>
      </c>
      <c r="G126">
        <v>0.30000000000000071</v>
      </c>
      <c r="H126">
        <v>-281.90000000000003</v>
      </c>
    </row>
    <row r="127" spans="1:8" x14ac:dyDescent="0.25">
      <c r="A127" t="s">
        <v>1114</v>
      </c>
      <c r="B127" t="s">
        <v>76</v>
      </c>
      <c r="C127" t="s">
        <v>0</v>
      </c>
      <c r="D127" t="s">
        <v>38</v>
      </c>
      <c r="E127">
        <v>18.399999999999999</v>
      </c>
      <c r="F127">
        <v>-327.70000000000005</v>
      </c>
      <c r="G127">
        <v>0.19999999999999929</v>
      </c>
      <c r="H127">
        <v>-282.20000000000005</v>
      </c>
    </row>
    <row r="128" spans="1:8" x14ac:dyDescent="0.25">
      <c r="A128" t="s">
        <v>1125</v>
      </c>
      <c r="B128" t="s">
        <v>127</v>
      </c>
      <c r="C128" t="s">
        <v>0</v>
      </c>
      <c r="D128" t="s">
        <v>28</v>
      </c>
      <c r="E128">
        <v>18.2</v>
      </c>
      <c r="F128">
        <v>-327.90000000000003</v>
      </c>
      <c r="G128">
        <v>1.5</v>
      </c>
      <c r="H128">
        <v>-282.40000000000003</v>
      </c>
    </row>
    <row r="129" spans="1:8" x14ac:dyDescent="0.25">
      <c r="A129" t="s">
        <v>1146</v>
      </c>
      <c r="B129" t="s">
        <v>82</v>
      </c>
      <c r="C129" t="s">
        <v>0</v>
      </c>
      <c r="D129" t="s">
        <v>48</v>
      </c>
      <c r="E129">
        <v>16.7</v>
      </c>
      <c r="F129">
        <v>-329.40000000000003</v>
      </c>
      <c r="G129">
        <v>1.0999999999999996</v>
      </c>
      <c r="H129">
        <v>-283.90000000000003</v>
      </c>
    </row>
    <row r="130" spans="1:8" x14ac:dyDescent="0.25">
      <c r="A130" t="s">
        <v>1121</v>
      </c>
      <c r="B130" t="s">
        <v>99</v>
      </c>
      <c r="C130" t="s">
        <v>0</v>
      </c>
      <c r="D130" t="s">
        <v>50</v>
      </c>
      <c r="E130">
        <v>15.6</v>
      </c>
      <c r="F130">
        <v>-330.5</v>
      </c>
      <c r="G130">
        <v>1.5</v>
      </c>
      <c r="H130">
        <v>-285</v>
      </c>
    </row>
    <row r="131" spans="1:8" x14ac:dyDescent="0.25">
      <c r="A131" t="s">
        <v>1147</v>
      </c>
      <c r="B131" t="s">
        <v>101</v>
      </c>
      <c r="C131" t="s">
        <v>0</v>
      </c>
      <c r="D131" t="s">
        <v>16</v>
      </c>
      <c r="E131">
        <v>14.1</v>
      </c>
      <c r="F131">
        <v>-332</v>
      </c>
      <c r="G131">
        <v>1.7999999999999989</v>
      </c>
      <c r="H131">
        <v>-286.5</v>
      </c>
    </row>
    <row r="132" spans="1:8" x14ac:dyDescent="0.25">
      <c r="A132" t="s">
        <v>1149</v>
      </c>
      <c r="B132" t="s">
        <v>128</v>
      </c>
      <c r="C132" t="s">
        <v>0</v>
      </c>
      <c r="D132" t="s">
        <v>16</v>
      </c>
      <c r="E132">
        <v>12.3</v>
      </c>
      <c r="F132">
        <v>-333.8</v>
      </c>
      <c r="G132">
        <v>0.10000000000000142</v>
      </c>
      <c r="H132">
        <v>-288.3</v>
      </c>
    </row>
    <row r="133" spans="1:8" x14ac:dyDescent="0.25">
      <c r="A133" t="s">
        <v>1150</v>
      </c>
      <c r="B133" t="s">
        <v>96</v>
      </c>
      <c r="C133" t="s">
        <v>0</v>
      </c>
      <c r="D133" t="s">
        <v>64</v>
      </c>
      <c r="E133">
        <v>12.2</v>
      </c>
      <c r="F133">
        <v>-333.90000000000003</v>
      </c>
      <c r="G133">
        <v>3.0999999999999996</v>
      </c>
      <c r="H133">
        <v>-288.40000000000003</v>
      </c>
    </row>
    <row r="134" spans="1:8" x14ac:dyDescent="0.25">
      <c r="A134" t="s">
        <v>1155</v>
      </c>
      <c r="B134" t="s">
        <v>100</v>
      </c>
      <c r="C134" t="s">
        <v>0</v>
      </c>
      <c r="D134" t="s">
        <v>42</v>
      </c>
      <c r="E134">
        <v>9.1</v>
      </c>
      <c r="F134">
        <v>-337</v>
      </c>
      <c r="G134">
        <v>1.7999999999999998</v>
      </c>
      <c r="H134">
        <v>-291.5</v>
      </c>
    </row>
    <row r="135" spans="1:8" x14ac:dyDescent="0.25">
      <c r="A135" t="s">
        <v>1156</v>
      </c>
      <c r="B135" t="s">
        <v>124</v>
      </c>
      <c r="C135" t="s">
        <v>0</v>
      </c>
      <c r="D135" t="s">
        <v>53</v>
      </c>
      <c r="E135">
        <v>7.3</v>
      </c>
      <c r="F135">
        <v>-338.8</v>
      </c>
      <c r="G135">
        <v>0.39999999999999947</v>
      </c>
      <c r="H135">
        <v>-293.3</v>
      </c>
    </row>
    <row r="136" spans="1:8" x14ac:dyDescent="0.25">
      <c r="A136" t="s">
        <v>1157</v>
      </c>
      <c r="B136" t="s">
        <v>129</v>
      </c>
      <c r="C136" t="s">
        <v>0</v>
      </c>
      <c r="D136" t="s">
        <v>55</v>
      </c>
      <c r="E136">
        <v>6.9</v>
      </c>
      <c r="F136">
        <v>-339.20000000000005</v>
      </c>
      <c r="G136">
        <v>5.4</v>
      </c>
      <c r="H136">
        <v>-293.70000000000005</v>
      </c>
    </row>
    <row r="137" spans="1:8" x14ac:dyDescent="0.25">
      <c r="A137" t="s">
        <v>1161</v>
      </c>
      <c r="B137" t="s">
        <v>131</v>
      </c>
      <c r="C137" t="s">
        <v>0</v>
      </c>
      <c r="D137" t="s">
        <v>32</v>
      </c>
      <c r="E137">
        <v>1.5</v>
      </c>
      <c r="F137">
        <v>-344.6</v>
      </c>
      <c r="G137">
        <v>1.5</v>
      </c>
      <c r="H137">
        <v>-299.10000000000002</v>
      </c>
    </row>
    <row r="138" spans="1:8" x14ac:dyDescent="0.25">
      <c r="A138" t="s">
        <v>1164</v>
      </c>
      <c r="B138" t="s">
        <v>123</v>
      </c>
      <c r="C138" t="s">
        <v>0</v>
      </c>
      <c r="D138" t="s">
        <v>40</v>
      </c>
      <c r="E138">
        <v>0</v>
      </c>
      <c r="F138">
        <v>-346.1</v>
      </c>
      <c r="G138">
        <v>0</v>
      </c>
      <c r="H138">
        <v>-300.60000000000002</v>
      </c>
    </row>
    <row r="139" spans="1:8" x14ac:dyDescent="0.25">
      <c r="A139" t="s">
        <v>1168</v>
      </c>
      <c r="B139" t="s">
        <v>135</v>
      </c>
      <c r="C139" t="s">
        <v>1</v>
      </c>
      <c r="D139" t="s">
        <v>75</v>
      </c>
      <c r="E139">
        <v>271.2</v>
      </c>
      <c r="F139">
        <v>63.299999999999983</v>
      </c>
      <c r="G139">
        <v>9.1999999999999886</v>
      </c>
      <c r="H139">
        <v>96.199999999999989</v>
      </c>
    </row>
    <row r="140" spans="1:8" x14ac:dyDescent="0.25">
      <c r="A140" t="s">
        <v>1169</v>
      </c>
      <c r="B140" t="s">
        <v>134</v>
      </c>
      <c r="C140" t="s">
        <v>1</v>
      </c>
      <c r="D140" t="s">
        <v>34</v>
      </c>
      <c r="E140">
        <v>262</v>
      </c>
      <c r="F140">
        <v>54.099999999999994</v>
      </c>
      <c r="G140">
        <v>26.5</v>
      </c>
      <c r="H140">
        <v>87</v>
      </c>
    </row>
    <row r="141" spans="1:8" x14ac:dyDescent="0.25">
      <c r="A141" t="s">
        <v>1171</v>
      </c>
      <c r="B141" t="s">
        <v>137</v>
      </c>
      <c r="C141" t="s">
        <v>1</v>
      </c>
      <c r="D141" t="s">
        <v>64</v>
      </c>
      <c r="E141">
        <v>235.5</v>
      </c>
      <c r="F141">
        <v>27.599999999999994</v>
      </c>
      <c r="G141">
        <v>1.4000000000000057</v>
      </c>
      <c r="H141">
        <v>60.5</v>
      </c>
    </row>
    <row r="142" spans="1:8" x14ac:dyDescent="0.25">
      <c r="A142" t="s">
        <v>1170</v>
      </c>
      <c r="B142" t="s">
        <v>138</v>
      </c>
      <c r="C142" t="s">
        <v>1</v>
      </c>
      <c r="D142" t="s">
        <v>78</v>
      </c>
      <c r="E142">
        <v>234.1</v>
      </c>
      <c r="F142">
        <v>26.199999999999989</v>
      </c>
      <c r="G142">
        <v>0.59999999999999432</v>
      </c>
      <c r="H142">
        <v>59.099999999999994</v>
      </c>
    </row>
    <row r="143" spans="1:8" x14ac:dyDescent="0.25">
      <c r="A143" t="s">
        <v>1174</v>
      </c>
      <c r="B143" t="s">
        <v>140</v>
      </c>
      <c r="C143" t="s">
        <v>1</v>
      </c>
      <c r="D143" t="s">
        <v>48</v>
      </c>
      <c r="E143">
        <v>233.5</v>
      </c>
      <c r="F143">
        <v>25.599999999999994</v>
      </c>
      <c r="G143">
        <v>0.19999999999998863</v>
      </c>
      <c r="H143">
        <v>58.5</v>
      </c>
    </row>
    <row r="144" spans="1:8" x14ac:dyDescent="0.25">
      <c r="A144" t="s">
        <v>1172</v>
      </c>
      <c r="B144" t="s">
        <v>136</v>
      </c>
      <c r="C144" t="s">
        <v>1</v>
      </c>
      <c r="D144" t="s">
        <v>61</v>
      </c>
      <c r="E144">
        <v>233.3</v>
      </c>
      <c r="F144">
        <v>25.400000000000006</v>
      </c>
      <c r="G144">
        <v>0.20000000000001705</v>
      </c>
      <c r="H144">
        <v>58.300000000000011</v>
      </c>
    </row>
    <row r="145" spans="1:8" x14ac:dyDescent="0.25">
      <c r="A145" t="s">
        <v>1175</v>
      </c>
      <c r="B145" t="s">
        <v>139</v>
      </c>
      <c r="C145" t="s">
        <v>1</v>
      </c>
      <c r="D145" t="s">
        <v>30</v>
      </c>
      <c r="E145">
        <v>233.1</v>
      </c>
      <c r="F145">
        <v>25.199999999999989</v>
      </c>
      <c r="G145">
        <v>15.900000000000006</v>
      </c>
      <c r="H145">
        <v>58.099999999999994</v>
      </c>
    </row>
    <row r="146" spans="1:8" x14ac:dyDescent="0.25">
      <c r="A146" t="s">
        <v>1176</v>
      </c>
      <c r="B146" t="s">
        <v>167</v>
      </c>
      <c r="C146" t="s">
        <v>1</v>
      </c>
      <c r="D146" t="s">
        <v>91</v>
      </c>
      <c r="E146">
        <v>217.2</v>
      </c>
      <c r="F146">
        <v>9.2999999999999829</v>
      </c>
      <c r="G146">
        <v>2.7999999999999829</v>
      </c>
      <c r="H146">
        <v>42.199999999999989</v>
      </c>
    </row>
    <row r="147" spans="1:8" x14ac:dyDescent="0.25">
      <c r="A147" t="s">
        <v>1177</v>
      </c>
      <c r="B147" t="s">
        <v>145</v>
      </c>
      <c r="C147" t="s">
        <v>1</v>
      </c>
      <c r="D147" t="s">
        <v>20</v>
      </c>
      <c r="E147">
        <v>214.4</v>
      </c>
      <c r="F147">
        <v>6.5</v>
      </c>
      <c r="G147">
        <v>6.5</v>
      </c>
      <c r="H147">
        <v>39.400000000000006</v>
      </c>
    </row>
    <row r="148" spans="1:8" x14ac:dyDescent="0.25">
      <c r="A148" t="s">
        <v>1178</v>
      </c>
      <c r="B148" t="s">
        <v>142</v>
      </c>
      <c r="C148" t="s">
        <v>1</v>
      </c>
      <c r="D148" t="s">
        <v>111</v>
      </c>
      <c r="E148">
        <v>207.9</v>
      </c>
      <c r="F148">
        <v>0</v>
      </c>
      <c r="G148">
        <v>6.7000000000000171</v>
      </c>
      <c r="H148">
        <v>32.900000000000006</v>
      </c>
    </row>
    <row r="149" spans="1:8" x14ac:dyDescent="0.25">
      <c r="A149" t="s">
        <v>1179</v>
      </c>
      <c r="B149" t="s">
        <v>147</v>
      </c>
      <c r="C149" t="s">
        <v>1</v>
      </c>
      <c r="D149" t="s">
        <v>66</v>
      </c>
      <c r="E149">
        <v>201.2</v>
      </c>
      <c r="F149">
        <v>-6.7000000000000171</v>
      </c>
      <c r="G149">
        <v>5.8999999999999773</v>
      </c>
      <c r="H149">
        <v>26.199999999999989</v>
      </c>
    </row>
    <row r="150" spans="1:8" x14ac:dyDescent="0.25">
      <c r="A150" t="s">
        <v>1183</v>
      </c>
      <c r="B150" t="s">
        <v>144</v>
      </c>
      <c r="C150" t="s">
        <v>1</v>
      </c>
      <c r="D150" t="s">
        <v>57</v>
      </c>
      <c r="E150">
        <v>195.3</v>
      </c>
      <c r="F150">
        <v>-12.599999999999994</v>
      </c>
      <c r="G150">
        <v>1.4000000000000057</v>
      </c>
      <c r="H150">
        <v>20.300000000000011</v>
      </c>
    </row>
    <row r="151" spans="1:8" x14ac:dyDescent="0.25">
      <c r="A151" t="s">
        <v>1180</v>
      </c>
      <c r="B151" t="s">
        <v>150</v>
      </c>
      <c r="C151" t="s">
        <v>1</v>
      </c>
      <c r="D151" t="s">
        <v>28</v>
      </c>
      <c r="E151">
        <v>193.9</v>
      </c>
      <c r="F151">
        <v>-14</v>
      </c>
      <c r="G151">
        <v>2.5</v>
      </c>
      <c r="H151">
        <v>18.900000000000006</v>
      </c>
    </row>
    <row r="152" spans="1:8" x14ac:dyDescent="0.25">
      <c r="A152" t="s">
        <v>1181</v>
      </c>
      <c r="B152" t="s">
        <v>182</v>
      </c>
      <c r="C152" t="s">
        <v>1</v>
      </c>
      <c r="D152" t="s">
        <v>26</v>
      </c>
      <c r="E152">
        <v>191.4</v>
      </c>
      <c r="F152">
        <v>-16.5</v>
      </c>
      <c r="G152">
        <v>2.9000000000000057</v>
      </c>
      <c r="H152">
        <v>16.400000000000006</v>
      </c>
    </row>
    <row r="153" spans="1:8" x14ac:dyDescent="0.25">
      <c r="A153" t="s">
        <v>1184</v>
      </c>
      <c r="B153" t="s">
        <v>153</v>
      </c>
      <c r="C153" t="s">
        <v>1</v>
      </c>
      <c r="D153" t="s">
        <v>50</v>
      </c>
      <c r="E153">
        <v>188.5</v>
      </c>
      <c r="F153">
        <v>-19.400000000000006</v>
      </c>
      <c r="G153">
        <v>1.9000000000000057</v>
      </c>
      <c r="H153">
        <v>13.5</v>
      </c>
    </row>
    <row r="154" spans="1:8" x14ac:dyDescent="0.25">
      <c r="A154" t="s">
        <v>1182</v>
      </c>
      <c r="B154" t="s">
        <v>149</v>
      </c>
      <c r="C154" t="s">
        <v>1</v>
      </c>
      <c r="D154" t="s">
        <v>22</v>
      </c>
      <c r="E154">
        <v>186.6</v>
      </c>
      <c r="F154">
        <v>-21.300000000000011</v>
      </c>
      <c r="G154">
        <v>4.5</v>
      </c>
      <c r="H154">
        <v>11.599999999999994</v>
      </c>
    </row>
    <row r="155" spans="1:8" x14ac:dyDescent="0.25">
      <c r="A155" t="s">
        <v>1185</v>
      </c>
      <c r="B155" t="s">
        <v>160</v>
      </c>
      <c r="C155" t="s">
        <v>1</v>
      </c>
      <c r="D155" t="s">
        <v>53</v>
      </c>
      <c r="E155">
        <v>182.1</v>
      </c>
      <c r="F155">
        <v>-25.800000000000011</v>
      </c>
      <c r="G155">
        <v>6.1999999999999886</v>
      </c>
      <c r="H155">
        <v>7.0999999999999943</v>
      </c>
    </row>
    <row r="156" spans="1:8" x14ac:dyDescent="0.25">
      <c r="A156" t="s">
        <v>1188</v>
      </c>
      <c r="B156" t="s">
        <v>175</v>
      </c>
      <c r="C156" t="s">
        <v>1</v>
      </c>
      <c r="D156" t="s">
        <v>38</v>
      </c>
      <c r="E156">
        <v>175.9</v>
      </c>
      <c r="F156">
        <v>-32</v>
      </c>
      <c r="G156">
        <v>0.30000000000001137</v>
      </c>
      <c r="H156">
        <v>0.90000000000000568</v>
      </c>
    </row>
    <row r="157" spans="1:8" x14ac:dyDescent="0.25">
      <c r="A157" t="s">
        <v>1192</v>
      </c>
      <c r="B157" t="s">
        <v>171</v>
      </c>
      <c r="C157" t="s">
        <v>1</v>
      </c>
      <c r="D157" t="s">
        <v>68</v>
      </c>
      <c r="E157">
        <v>175.6</v>
      </c>
      <c r="F157">
        <v>-32.300000000000011</v>
      </c>
      <c r="G157">
        <v>0.59999999999999432</v>
      </c>
      <c r="H157">
        <v>0.59999999999999432</v>
      </c>
    </row>
    <row r="158" spans="1:8" x14ac:dyDescent="0.25">
      <c r="A158" t="s">
        <v>1187</v>
      </c>
      <c r="B158" t="s">
        <v>146</v>
      </c>
      <c r="C158" t="s">
        <v>1</v>
      </c>
      <c r="D158" t="s">
        <v>55</v>
      </c>
      <c r="E158">
        <v>175</v>
      </c>
      <c r="F158">
        <v>-32.900000000000006</v>
      </c>
      <c r="G158">
        <v>4.9000000000000057</v>
      </c>
      <c r="H158">
        <v>0</v>
      </c>
    </row>
    <row r="159" spans="1:8" x14ac:dyDescent="0.25">
      <c r="A159" t="s">
        <v>1189</v>
      </c>
      <c r="B159" t="s">
        <v>166</v>
      </c>
      <c r="C159" t="s">
        <v>1</v>
      </c>
      <c r="D159" t="s">
        <v>73</v>
      </c>
      <c r="E159">
        <v>170.1</v>
      </c>
      <c r="F159">
        <v>-37.800000000000011</v>
      </c>
      <c r="G159">
        <v>2.5</v>
      </c>
      <c r="H159">
        <v>-4.9000000000000057</v>
      </c>
    </row>
    <row r="160" spans="1:8" x14ac:dyDescent="0.25">
      <c r="A160" t="s">
        <v>1190</v>
      </c>
      <c r="B160" t="s">
        <v>185</v>
      </c>
      <c r="C160" t="s">
        <v>1</v>
      </c>
      <c r="D160" t="s">
        <v>40</v>
      </c>
      <c r="E160">
        <v>167.6</v>
      </c>
      <c r="F160">
        <v>-40.300000000000011</v>
      </c>
      <c r="G160">
        <v>0.19999999999998863</v>
      </c>
      <c r="H160">
        <v>-7.4000000000000057</v>
      </c>
    </row>
    <row r="161" spans="1:8" x14ac:dyDescent="0.25">
      <c r="A161" t="s">
        <v>1191</v>
      </c>
      <c r="B161" t="s">
        <v>169</v>
      </c>
      <c r="C161" t="s">
        <v>1</v>
      </c>
      <c r="D161" t="s">
        <v>13</v>
      </c>
      <c r="E161">
        <v>167.4</v>
      </c>
      <c r="F161">
        <v>-40.5</v>
      </c>
      <c r="G161">
        <v>2.8000000000000114</v>
      </c>
      <c r="H161">
        <v>-7.5999999999999943</v>
      </c>
    </row>
    <row r="162" spans="1:8" x14ac:dyDescent="0.25">
      <c r="A162" t="s">
        <v>1193</v>
      </c>
      <c r="B162" t="s">
        <v>156</v>
      </c>
      <c r="C162" t="s">
        <v>1</v>
      </c>
      <c r="D162" t="s">
        <v>32</v>
      </c>
      <c r="E162">
        <v>164.6</v>
      </c>
      <c r="F162">
        <v>-43.300000000000011</v>
      </c>
      <c r="G162">
        <v>2.2999999999999829</v>
      </c>
      <c r="H162">
        <v>-10.400000000000006</v>
      </c>
    </row>
    <row r="163" spans="1:8" x14ac:dyDescent="0.25">
      <c r="A163" t="s">
        <v>1196</v>
      </c>
      <c r="B163" t="s">
        <v>151</v>
      </c>
      <c r="C163" t="s">
        <v>1</v>
      </c>
      <c r="D163" t="s">
        <v>46</v>
      </c>
      <c r="E163">
        <v>162.30000000000001</v>
      </c>
      <c r="F163">
        <v>-45.599999999999994</v>
      </c>
      <c r="G163">
        <v>0.60000000000002274</v>
      </c>
      <c r="H163">
        <v>-12.699999999999989</v>
      </c>
    </row>
    <row r="164" spans="1:8" x14ac:dyDescent="0.25">
      <c r="A164" t="s">
        <v>1194</v>
      </c>
      <c r="B164" t="s">
        <v>217</v>
      </c>
      <c r="C164" t="s">
        <v>1</v>
      </c>
      <c r="D164" t="s">
        <v>44</v>
      </c>
      <c r="E164">
        <v>161.69999999999999</v>
      </c>
      <c r="F164">
        <v>-46.200000000000017</v>
      </c>
      <c r="G164">
        <v>1.1999999999999886</v>
      </c>
      <c r="H164">
        <v>-13.300000000000011</v>
      </c>
    </row>
    <row r="165" spans="1:8" x14ac:dyDescent="0.25">
      <c r="A165" t="s">
        <v>1195</v>
      </c>
      <c r="B165" t="s">
        <v>177</v>
      </c>
      <c r="C165" t="s">
        <v>1</v>
      </c>
      <c r="D165" t="s">
        <v>16</v>
      </c>
      <c r="E165">
        <v>160.5</v>
      </c>
      <c r="F165">
        <v>-47.400000000000006</v>
      </c>
      <c r="G165">
        <v>14.099999999999994</v>
      </c>
      <c r="H165">
        <v>-14.5</v>
      </c>
    </row>
    <row r="166" spans="1:8" x14ac:dyDescent="0.25">
      <c r="A166" t="s">
        <v>1200</v>
      </c>
      <c r="B166" t="s">
        <v>155</v>
      </c>
      <c r="C166" t="s">
        <v>1</v>
      </c>
      <c r="D166" t="s">
        <v>18</v>
      </c>
      <c r="E166">
        <v>146.4</v>
      </c>
      <c r="F166">
        <v>-61.5</v>
      </c>
      <c r="G166">
        <v>4.5999999999999943</v>
      </c>
      <c r="H166">
        <v>-28.599999999999994</v>
      </c>
    </row>
    <row r="167" spans="1:8" x14ac:dyDescent="0.25">
      <c r="A167" t="s">
        <v>1197</v>
      </c>
      <c r="B167" t="s">
        <v>158</v>
      </c>
      <c r="C167" t="s">
        <v>1</v>
      </c>
      <c r="D167" t="s">
        <v>111</v>
      </c>
      <c r="E167">
        <v>141.80000000000001</v>
      </c>
      <c r="F167">
        <v>-66.099999999999994</v>
      </c>
      <c r="G167">
        <v>4.2000000000000171</v>
      </c>
      <c r="H167">
        <v>-33.199999999999989</v>
      </c>
    </row>
    <row r="168" spans="1:8" x14ac:dyDescent="0.25">
      <c r="A168" t="s">
        <v>1199</v>
      </c>
      <c r="B168" t="s">
        <v>172</v>
      </c>
      <c r="C168" t="s">
        <v>1</v>
      </c>
      <c r="D168" t="s">
        <v>24</v>
      </c>
      <c r="E168">
        <v>137.6</v>
      </c>
      <c r="F168">
        <v>-70.300000000000011</v>
      </c>
      <c r="G168">
        <v>9.9999999999994316E-2</v>
      </c>
      <c r="H168">
        <v>-37.400000000000006</v>
      </c>
    </row>
    <row r="169" spans="1:8" x14ac:dyDescent="0.25">
      <c r="A169" t="s">
        <v>1201</v>
      </c>
      <c r="B169" t="s">
        <v>143</v>
      </c>
      <c r="C169" t="s">
        <v>1</v>
      </c>
      <c r="D169" t="s">
        <v>38</v>
      </c>
      <c r="E169">
        <v>137.5</v>
      </c>
      <c r="F169">
        <v>-70.400000000000006</v>
      </c>
      <c r="G169">
        <v>1.0999999999999943</v>
      </c>
      <c r="H169">
        <v>-37.5</v>
      </c>
    </row>
    <row r="170" spans="1:8" x14ac:dyDescent="0.25">
      <c r="A170" t="s">
        <v>1203</v>
      </c>
      <c r="B170" t="s">
        <v>164</v>
      </c>
      <c r="C170" t="s">
        <v>1</v>
      </c>
      <c r="D170" t="s">
        <v>59</v>
      </c>
      <c r="E170">
        <v>136.4</v>
      </c>
      <c r="F170">
        <v>-71.5</v>
      </c>
      <c r="G170">
        <v>0.30000000000001137</v>
      </c>
      <c r="H170">
        <v>-38.599999999999994</v>
      </c>
    </row>
    <row r="171" spans="1:8" x14ac:dyDescent="0.25">
      <c r="A171" t="s">
        <v>1198</v>
      </c>
      <c r="B171" t="s">
        <v>174</v>
      </c>
      <c r="C171" t="s">
        <v>1</v>
      </c>
      <c r="D171" t="s">
        <v>59</v>
      </c>
      <c r="E171">
        <v>136.1</v>
      </c>
      <c r="F171">
        <v>-71.800000000000011</v>
      </c>
      <c r="G171">
        <v>3.2999999999999829</v>
      </c>
      <c r="H171">
        <v>-38.900000000000006</v>
      </c>
    </row>
    <row r="172" spans="1:8" x14ac:dyDescent="0.25">
      <c r="A172" t="s">
        <v>1202</v>
      </c>
      <c r="B172" t="s">
        <v>170</v>
      </c>
      <c r="C172" t="s">
        <v>1</v>
      </c>
      <c r="D172" t="s">
        <v>44</v>
      </c>
      <c r="E172">
        <v>132.80000000000001</v>
      </c>
      <c r="F172">
        <v>-75.099999999999994</v>
      </c>
      <c r="G172">
        <v>11.800000000000011</v>
      </c>
      <c r="H172">
        <v>-42.199999999999989</v>
      </c>
    </row>
    <row r="173" spans="1:8" x14ac:dyDescent="0.25">
      <c r="A173" t="s">
        <v>1206</v>
      </c>
      <c r="B173" t="s">
        <v>162</v>
      </c>
      <c r="C173" t="s">
        <v>1</v>
      </c>
      <c r="D173" t="s">
        <v>42</v>
      </c>
      <c r="E173">
        <v>121</v>
      </c>
      <c r="F173">
        <v>-86.9</v>
      </c>
      <c r="G173">
        <v>3.4000000000000057</v>
      </c>
      <c r="H173">
        <v>-54</v>
      </c>
    </row>
    <row r="174" spans="1:8" x14ac:dyDescent="0.25">
      <c r="A174" t="s">
        <v>1205</v>
      </c>
      <c r="B174" t="s">
        <v>141</v>
      </c>
      <c r="C174" t="s">
        <v>1</v>
      </c>
      <c r="D174" t="s">
        <v>46</v>
      </c>
      <c r="E174">
        <v>117.6</v>
      </c>
      <c r="F174">
        <v>-90.300000000000011</v>
      </c>
      <c r="G174">
        <v>1.6999999999999886</v>
      </c>
      <c r="H174">
        <v>-57.400000000000006</v>
      </c>
    </row>
    <row r="175" spans="1:8" x14ac:dyDescent="0.25">
      <c r="A175" t="s">
        <v>1204</v>
      </c>
      <c r="B175" t="s">
        <v>200</v>
      </c>
      <c r="C175" t="s">
        <v>1</v>
      </c>
      <c r="D175" t="s">
        <v>18</v>
      </c>
      <c r="E175">
        <v>115.9</v>
      </c>
      <c r="F175">
        <v>-92</v>
      </c>
      <c r="G175">
        <v>5.2000000000000028</v>
      </c>
      <c r="H175">
        <v>-59.099999999999994</v>
      </c>
    </row>
    <row r="176" spans="1:8" x14ac:dyDescent="0.25">
      <c r="A176" t="s">
        <v>1209</v>
      </c>
      <c r="B176" t="s">
        <v>159</v>
      </c>
      <c r="C176" t="s">
        <v>1</v>
      </c>
      <c r="D176" t="s">
        <v>42</v>
      </c>
      <c r="E176">
        <v>110.7</v>
      </c>
      <c r="F176">
        <v>-97.2</v>
      </c>
      <c r="G176">
        <v>1.7999999999999972</v>
      </c>
      <c r="H176">
        <v>-64.3</v>
      </c>
    </row>
    <row r="177" spans="1:8" x14ac:dyDescent="0.25">
      <c r="A177" t="s">
        <v>1207</v>
      </c>
      <c r="B177" t="s">
        <v>207</v>
      </c>
      <c r="C177" t="s">
        <v>1</v>
      </c>
      <c r="D177" t="s">
        <v>75</v>
      </c>
      <c r="E177">
        <v>108.9</v>
      </c>
      <c r="F177">
        <v>-99</v>
      </c>
      <c r="G177">
        <v>2.6000000000000085</v>
      </c>
      <c r="H177">
        <v>-66.099999999999994</v>
      </c>
    </row>
    <row r="178" spans="1:8" x14ac:dyDescent="0.25">
      <c r="A178" t="s">
        <v>1208</v>
      </c>
      <c r="B178" t="s">
        <v>161</v>
      </c>
      <c r="C178" t="s">
        <v>1</v>
      </c>
      <c r="D178" t="s">
        <v>70</v>
      </c>
      <c r="E178">
        <v>106.3</v>
      </c>
      <c r="F178">
        <v>-101.60000000000001</v>
      </c>
      <c r="G178">
        <v>4.0999999999999943</v>
      </c>
      <c r="H178">
        <v>-68.7</v>
      </c>
    </row>
    <row r="179" spans="1:8" x14ac:dyDescent="0.25">
      <c r="A179" t="s">
        <v>1219</v>
      </c>
      <c r="B179" t="s">
        <v>154</v>
      </c>
      <c r="C179" t="s">
        <v>1</v>
      </c>
      <c r="D179" t="s">
        <v>13</v>
      </c>
      <c r="E179">
        <v>102.2</v>
      </c>
      <c r="F179">
        <v>-105.7</v>
      </c>
      <c r="G179">
        <v>1.2999999999999972</v>
      </c>
      <c r="H179">
        <v>-72.8</v>
      </c>
    </row>
    <row r="180" spans="1:8" x14ac:dyDescent="0.25">
      <c r="A180" t="s">
        <v>1211</v>
      </c>
      <c r="B180" t="s">
        <v>152</v>
      </c>
      <c r="C180" t="s">
        <v>1</v>
      </c>
      <c r="D180" t="s">
        <v>57</v>
      </c>
      <c r="E180">
        <v>100.9</v>
      </c>
      <c r="F180">
        <v>-107</v>
      </c>
      <c r="G180">
        <v>0.70000000000000284</v>
      </c>
      <c r="H180">
        <v>-74.099999999999994</v>
      </c>
    </row>
    <row r="181" spans="1:8" x14ac:dyDescent="0.25">
      <c r="A181" t="s">
        <v>1215</v>
      </c>
      <c r="B181" t="s">
        <v>157</v>
      </c>
      <c r="C181" t="s">
        <v>1</v>
      </c>
      <c r="D181" t="s">
        <v>53</v>
      </c>
      <c r="E181">
        <v>100.2</v>
      </c>
      <c r="F181">
        <v>-107.7</v>
      </c>
      <c r="G181">
        <v>1.4000000000000057</v>
      </c>
      <c r="H181">
        <v>-74.8</v>
      </c>
    </row>
    <row r="182" spans="1:8" x14ac:dyDescent="0.25">
      <c r="A182" t="s">
        <v>1213</v>
      </c>
      <c r="B182" t="s">
        <v>181</v>
      </c>
      <c r="C182" t="s">
        <v>1</v>
      </c>
      <c r="D182" t="s">
        <v>16</v>
      </c>
      <c r="E182">
        <v>98.8</v>
      </c>
      <c r="F182">
        <v>-109.10000000000001</v>
      </c>
      <c r="G182">
        <v>0.79999999999999716</v>
      </c>
      <c r="H182">
        <v>-76.2</v>
      </c>
    </row>
    <row r="183" spans="1:8" x14ac:dyDescent="0.25">
      <c r="A183" t="s">
        <v>1217</v>
      </c>
      <c r="B183" t="s">
        <v>184</v>
      </c>
      <c r="C183" t="s">
        <v>1</v>
      </c>
      <c r="D183" t="s">
        <v>66</v>
      </c>
      <c r="E183">
        <v>98</v>
      </c>
      <c r="F183">
        <v>-109.9</v>
      </c>
      <c r="G183">
        <v>1.0999999999999943</v>
      </c>
      <c r="H183">
        <v>-77</v>
      </c>
    </row>
    <row r="184" spans="1:8" x14ac:dyDescent="0.25">
      <c r="A184" t="s">
        <v>1214</v>
      </c>
      <c r="B184" t="s">
        <v>183</v>
      </c>
      <c r="C184" t="s">
        <v>1</v>
      </c>
      <c r="D184" t="s">
        <v>55</v>
      </c>
      <c r="E184">
        <v>96.9</v>
      </c>
      <c r="F184">
        <v>-111</v>
      </c>
      <c r="G184">
        <v>2.3000000000000114</v>
      </c>
      <c r="H184">
        <v>-78.099999999999994</v>
      </c>
    </row>
    <row r="185" spans="1:8" x14ac:dyDescent="0.25">
      <c r="A185" t="s">
        <v>1218</v>
      </c>
      <c r="B185" t="s">
        <v>187</v>
      </c>
      <c r="C185" t="s">
        <v>1</v>
      </c>
      <c r="D185" t="s">
        <v>18</v>
      </c>
      <c r="E185">
        <v>94.6</v>
      </c>
      <c r="F185">
        <v>-113.30000000000001</v>
      </c>
      <c r="G185">
        <v>0.5</v>
      </c>
      <c r="H185">
        <v>-80.400000000000006</v>
      </c>
    </row>
    <row r="186" spans="1:8" x14ac:dyDescent="0.25">
      <c r="A186" t="s">
        <v>1212</v>
      </c>
      <c r="B186" t="s">
        <v>168</v>
      </c>
      <c r="C186" t="s">
        <v>1</v>
      </c>
      <c r="D186" t="s">
        <v>24</v>
      </c>
      <c r="E186">
        <v>94.1</v>
      </c>
      <c r="F186">
        <v>-113.80000000000001</v>
      </c>
      <c r="G186">
        <v>10.399999999999991</v>
      </c>
      <c r="H186">
        <v>-80.900000000000006</v>
      </c>
    </row>
    <row r="187" spans="1:8" x14ac:dyDescent="0.25">
      <c r="A187" t="s">
        <v>1220</v>
      </c>
      <c r="B187" t="s">
        <v>195</v>
      </c>
      <c r="C187" t="s">
        <v>1</v>
      </c>
      <c r="D187" t="s">
        <v>40</v>
      </c>
      <c r="E187">
        <v>83.7</v>
      </c>
      <c r="F187">
        <v>-124.2</v>
      </c>
      <c r="G187">
        <v>6.9000000000000057</v>
      </c>
      <c r="H187">
        <v>-91.3</v>
      </c>
    </row>
    <row r="188" spans="1:8" x14ac:dyDescent="0.25">
      <c r="A188" t="s">
        <v>1223</v>
      </c>
      <c r="B188" t="s">
        <v>192</v>
      </c>
      <c r="C188" t="s">
        <v>1</v>
      </c>
      <c r="D188" t="s">
        <v>68</v>
      </c>
      <c r="E188">
        <v>76.8</v>
      </c>
      <c r="F188">
        <v>-131.10000000000002</v>
      </c>
      <c r="G188">
        <v>1.5</v>
      </c>
      <c r="H188">
        <v>-98.2</v>
      </c>
    </row>
    <row r="189" spans="1:8" x14ac:dyDescent="0.25">
      <c r="A189" t="s">
        <v>1224</v>
      </c>
      <c r="B189" t="s">
        <v>163</v>
      </c>
      <c r="C189" t="s">
        <v>1</v>
      </c>
      <c r="D189" t="s">
        <v>70</v>
      </c>
      <c r="E189">
        <v>75.3</v>
      </c>
      <c r="F189">
        <v>-132.60000000000002</v>
      </c>
      <c r="G189">
        <v>5.8999999999999915</v>
      </c>
      <c r="H189">
        <v>-99.7</v>
      </c>
    </row>
    <row r="190" spans="1:8" x14ac:dyDescent="0.25">
      <c r="A190" t="s">
        <v>1225</v>
      </c>
      <c r="B190" t="s">
        <v>197</v>
      </c>
      <c r="C190" t="s">
        <v>1</v>
      </c>
      <c r="D190" t="s">
        <v>34</v>
      </c>
      <c r="E190">
        <v>69.400000000000006</v>
      </c>
      <c r="F190">
        <v>-138.5</v>
      </c>
      <c r="G190">
        <v>1</v>
      </c>
      <c r="H190">
        <v>-105.6</v>
      </c>
    </row>
    <row r="191" spans="1:8" x14ac:dyDescent="0.25">
      <c r="A191" t="s">
        <v>1226</v>
      </c>
      <c r="B191" t="s">
        <v>179</v>
      </c>
      <c r="C191" t="s">
        <v>1</v>
      </c>
      <c r="D191" t="s">
        <v>13</v>
      </c>
      <c r="E191">
        <v>68.400000000000006</v>
      </c>
      <c r="F191">
        <v>-139.5</v>
      </c>
      <c r="G191">
        <v>3.2000000000000028</v>
      </c>
      <c r="H191">
        <v>-106.6</v>
      </c>
    </row>
    <row r="192" spans="1:8" x14ac:dyDescent="0.25">
      <c r="A192" t="s">
        <v>1230</v>
      </c>
      <c r="B192" t="s">
        <v>224</v>
      </c>
      <c r="C192" t="s">
        <v>1</v>
      </c>
      <c r="D192" t="s">
        <v>73</v>
      </c>
      <c r="E192">
        <v>65.2</v>
      </c>
      <c r="F192">
        <v>-142.69999999999999</v>
      </c>
      <c r="G192">
        <v>0.10000000000000853</v>
      </c>
      <c r="H192">
        <v>-109.8</v>
      </c>
    </row>
    <row r="193" spans="1:8" x14ac:dyDescent="0.25">
      <c r="A193" t="s">
        <v>1228</v>
      </c>
      <c r="B193" t="s">
        <v>279</v>
      </c>
      <c r="C193" t="s">
        <v>1</v>
      </c>
      <c r="D193" t="s">
        <v>26</v>
      </c>
      <c r="E193">
        <v>65.099999999999994</v>
      </c>
      <c r="F193">
        <v>-142.80000000000001</v>
      </c>
      <c r="G193">
        <v>2.2999999999999972</v>
      </c>
      <c r="H193">
        <v>-109.9</v>
      </c>
    </row>
    <row r="194" spans="1:8" x14ac:dyDescent="0.25">
      <c r="A194" t="s">
        <v>1229</v>
      </c>
      <c r="B194" t="s">
        <v>286</v>
      </c>
      <c r="C194" t="s">
        <v>1</v>
      </c>
      <c r="D194" t="s">
        <v>78</v>
      </c>
      <c r="E194">
        <v>62.8</v>
      </c>
      <c r="F194">
        <v>-145.10000000000002</v>
      </c>
      <c r="G194">
        <v>6.0999999999999943</v>
      </c>
      <c r="H194">
        <v>-112.2</v>
      </c>
    </row>
    <row r="195" spans="1:8" x14ac:dyDescent="0.25">
      <c r="A195" t="s">
        <v>1234</v>
      </c>
      <c r="B195" t="s">
        <v>239</v>
      </c>
      <c r="C195" t="s">
        <v>1</v>
      </c>
      <c r="D195" t="s">
        <v>50</v>
      </c>
      <c r="E195">
        <v>56.7</v>
      </c>
      <c r="F195">
        <v>-151.19999999999999</v>
      </c>
      <c r="G195">
        <v>1</v>
      </c>
      <c r="H195">
        <v>-118.3</v>
      </c>
    </row>
    <row r="196" spans="1:8" x14ac:dyDescent="0.25">
      <c r="A196" t="s">
        <v>1232</v>
      </c>
      <c r="B196" t="s">
        <v>242</v>
      </c>
      <c r="C196" t="s">
        <v>1</v>
      </c>
      <c r="D196" t="s">
        <v>48</v>
      </c>
      <c r="E196">
        <v>55.7</v>
      </c>
      <c r="F196">
        <v>-152.19999999999999</v>
      </c>
      <c r="G196">
        <v>2.5</v>
      </c>
      <c r="H196">
        <v>-119.3</v>
      </c>
    </row>
    <row r="197" spans="1:8" x14ac:dyDescent="0.25">
      <c r="A197" t="s">
        <v>1236</v>
      </c>
      <c r="B197" t="s">
        <v>165</v>
      </c>
      <c r="C197" t="s">
        <v>1</v>
      </c>
      <c r="D197" t="s">
        <v>16</v>
      </c>
      <c r="E197">
        <v>53.2</v>
      </c>
      <c r="F197">
        <v>-154.69999999999999</v>
      </c>
      <c r="G197">
        <v>1.2000000000000028</v>
      </c>
      <c r="H197">
        <v>-121.8</v>
      </c>
    </row>
    <row r="198" spans="1:8" x14ac:dyDescent="0.25">
      <c r="A198" t="s">
        <v>1237</v>
      </c>
      <c r="B198" t="s">
        <v>201</v>
      </c>
      <c r="C198" t="s">
        <v>1</v>
      </c>
      <c r="D198" t="s">
        <v>30</v>
      </c>
      <c r="E198">
        <v>52</v>
      </c>
      <c r="F198">
        <v>-155.9</v>
      </c>
      <c r="G198">
        <v>3.2000000000000028</v>
      </c>
      <c r="H198">
        <v>-123</v>
      </c>
    </row>
    <row r="199" spans="1:8" x14ac:dyDescent="0.25">
      <c r="A199" t="s">
        <v>1238</v>
      </c>
      <c r="B199" t="s">
        <v>263</v>
      </c>
      <c r="C199" t="s">
        <v>1</v>
      </c>
      <c r="D199" t="s">
        <v>34</v>
      </c>
      <c r="E199">
        <v>48.8</v>
      </c>
      <c r="F199">
        <v>-159.10000000000002</v>
      </c>
      <c r="G199">
        <v>0.5</v>
      </c>
      <c r="H199">
        <v>-126.2</v>
      </c>
    </row>
    <row r="200" spans="1:8" x14ac:dyDescent="0.25">
      <c r="A200" t="s">
        <v>1239</v>
      </c>
      <c r="B200" t="s">
        <v>261</v>
      </c>
      <c r="C200" t="s">
        <v>1</v>
      </c>
      <c r="D200" t="s">
        <v>61</v>
      </c>
      <c r="E200">
        <v>48.3</v>
      </c>
      <c r="F200">
        <v>-159.60000000000002</v>
      </c>
      <c r="G200">
        <v>0.69999999999999574</v>
      </c>
      <c r="H200">
        <v>-126.7</v>
      </c>
    </row>
    <row r="201" spans="1:8" x14ac:dyDescent="0.25">
      <c r="A201" t="s">
        <v>1243</v>
      </c>
      <c r="B201" t="s">
        <v>178</v>
      </c>
      <c r="C201" t="s">
        <v>1</v>
      </c>
      <c r="D201" t="s">
        <v>91</v>
      </c>
      <c r="E201">
        <v>47.6</v>
      </c>
      <c r="F201">
        <v>-160.30000000000001</v>
      </c>
      <c r="G201">
        <v>0.60000000000000142</v>
      </c>
      <c r="H201">
        <v>-127.4</v>
      </c>
    </row>
    <row r="202" spans="1:8" x14ac:dyDescent="0.25">
      <c r="A202" t="s">
        <v>1241</v>
      </c>
      <c r="B202" t="s">
        <v>196</v>
      </c>
      <c r="C202" t="s">
        <v>1</v>
      </c>
      <c r="D202" t="s">
        <v>91</v>
      </c>
      <c r="E202">
        <v>47</v>
      </c>
      <c r="F202">
        <v>-160.9</v>
      </c>
      <c r="G202">
        <v>2.2000000000000028</v>
      </c>
      <c r="H202">
        <v>-128</v>
      </c>
    </row>
    <row r="203" spans="1:8" x14ac:dyDescent="0.25">
      <c r="A203" t="s">
        <v>1245</v>
      </c>
      <c r="B203" t="s">
        <v>234</v>
      </c>
      <c r="C203" t="s">
        <v>1</v>
      </c>
      <c r="D203" t="s">
        <v>50</v>
      </c>
      <c r="E203">
        <v>44.8</v>
      </c>
      <c r="F203">
        <v>-163.10000000000002</v>
      </c>
      <c r="G203">
        <v>2.6999999999999957</v>
      </c>
      <c r="H203">
        <v>-130.19999999999999</v>
      </c>
    </row>
    <row r="204" spans="1:8" x14ac:dyDescent="0.25">
      <c r="A204" t="s">
        <v>1247</v>
      </c>
      <c r="B204" t="s">
        <v>194</v>
      </c>
      <c r="C204" t="s">
        <v>1</v>
      </c>
      <c r="D204" t="s">
        <v>28</v>
      </c>
      <c r="E204">
        <v>42.1</v>
      </c>
      <c r="F204">
        <v>-165.8</v>
      </c>
      <c r="G204">
        <v>3.6000000000000014</v>
      </c>
      <c r="H204">
        <v>-132.9</v>
      </c>
    </row>
    <row r="205" spans="1:8" x14ac:dyDescent="0.25">
      <c r="A205" t="s">
        <v>1253</v>
      </c>
      <c r="B205" t="s">
        <v>209</v>
      </c>
      <c r="C205" t="s">
        <v>1</v>
      </c>
      <c r="D205" t="s">
        <v>61</v>
      </c>
      <c r="E205">
        <v>38.5</v>
      </c>
      <c r="F205">
        <v>-169.4</v>
      </c>
      <c r="G205">
        <v>0.60000000000000142</v>
      </c>
      <c r="H205">
        <v>-136.5</v>
      </c>
    </row>
    <row r="206" spans="1:8" x14ac:dyDescent="0.25">
      <c r="A206" t="s">
        <v>1250</v>
      </c>
      <c r="B206" t="s">
        <v>176</v>
      </c>
      <c r="C206" t="s">
        <v>1</v>
      </c>
      <c r="D206" t="s">
        <v>38</v>
      </c>
      <c r="E206">
        <v>37.9</v>
      </c>
      <c r="F206">
        <v>-170</v>
      </c>
      <c r="G206">
        <v>0.69999999999999574</v>
      </c>
      <c r="H206">
        <v>-137.1</v>
      </c>
    </row>
    <row r="207" spans="1:8" x14ac:dyDescent="0.25">
      <c r="A207" t="s">
        <v>1248</v>
      </c>
      <c r="B207" t="s">
        <v>255</v>
      </c>
      <c r="C207" t="s">
        <v>1</v>
      </c>
      <c r="D207" t="s">
        <v>68</v>
      </c>
      <c r="E207">
        <v>37.200000000000003</v>
      </c>
      <c r="F207">
        <v>-170.7</v>
      </c>
      <c r="G207">
        <v>0.70000000000000284</v>
      </c>
      <c r="H207">
        <v>-137.80000000000001</v>
      </c>
    </row>
    <row r="208" spans="1:8" x14ac:dyDescent="0.25">
      <c r="A208" t="s">
        <v>1251</v>
      </c>
      <c r="B208" t="s">
        <v>188</v>
      </c>
      <c r="C208" t="s">
        <v>1</v>
      </c>
      <c r="D208" t="s">
        <v>40</v>
      </c>
      <c r="E208">
        <v>36.5</v>
      </c>
      <c r="F208">
        <v>-171.4</v>
      </c>
      <c r="G208">
        <v>0.89999999999999858</v>
      </c>
      <c r="H208">
        <v>-138.5</v>
      </c>
    </row>
    <row r="209" spans="1:8" x14ac:dyDescent="0.25">
      <c r="A209" t="s">
        <v>1255</v>
      </c>
      <c r="B209" t="s">
        <v>230</v>
      </c>
      <c r="C209" t="s">
        <v>1</v>
      </c>
      <c r="D209" t="s">
        <v>64</v>
      </c>
      <c r="E209">
        <v>35.6</v>
      </c>
      <c r="F209">
        <v>-172.3</v>
      </c>
      <c r="G209">
        <v>1.3999999999999986</v>
      </c>
      <c r="H209">
        <v>-139.4</v>
      </c>
    </row>
    <row r="210" spans="1:8" x14ac:dyDescent="0.25">
      <c r="A210" t="s">
        <v>1249</v>
      </c>
      <c r="B210" t="s">
        <v>218</v>
      </c>
      <c r="C210" t="s">
        <v>1</v>
      </c>
      <c r="D210" t="s">
        <v>75</v>
      </c>
      <c r="E210">
        <v>34.200000000000003</v>
      </c>
      <c r="F210">
        <v>-173.7</v>
      </c>
      <c r="G210">
        <v>0.30000000000000426</v>
      </c>
      <c r="H210">
        <v>-140.80000000000001</v>
      </c>
    </row>
    <row r="211" spans="1:8" x14ac:dyDescent="0.25">
      <c r="A211" t="s">
        <v>1266</v>
      </c>
      <c r="B211" t="s">
        <v>189</v>
      </c>
      <c r="C211" t="s">
        <v>1</v>
      </c>
      <c r="D211" t="s">
        <v>91</v>
      </c>
      <c r="E211">
        <v>33.9</v>
      </c>
      <c r="F211">
        <v>-174</v>
      </c>
      <c r="G211">
        <v>0.60000000000000142</v>
      </c>
      <c r="H211">
        <v>-141.1</v>
      </c>
    </row>
    <row r="212" spans="1:8" x14ac:dyDescent="0.25">
      <c r="A212" t="s">
        <v>1254</v>
      </c>
      <c r="B212" t="s">
        <v>262</v>
      </c>
      <c r="C212" t="s">
        <v>1</v>
      </c>
      <c r="D212" t="s">
        <v>20</v>
      </c>
      <c r="E212">
        <v>33.299999999999997</v>
      </c>
      <c r="F212">
        <v>-174.60000000000002</v>
      </c>
      <c r="G212">
        <v>9.9999999999994316E-2</v>
      </c>
      <c r="H212">
        <v>-141.69999999999999</v>
      </c>
    </row>
    <row r="213" spans="1:8" x14ac:dyDescent="0.25">
      <c r="A213" t="s">
        <v>1257</v>
      </c>
      <c r="B213" t="s">
        <v>212</v>
      </c>
      <c r="C213" t="s">
        <v>1</v>
      </c>
      <c r="D213" t="s">
        <v>55</v>
      </c>
      <c r="E213">
        <v>33.200000000000003</v>
      </c>
      <c r="F213">
        <v>-174.7</v>
      </c>
      <c r="G213">
        <v>0.80000000000000426</v>
      </c>
      <c r="H213">
        <v>-141.80000000000001</v>
      </c>
    </row>
    <row r="214" spans="1:8" x14ac:dyDescent="0.25">
      <c r="A214" t="s">
        <v>1252</v>
      </c>
      <c r="B214" t="s">
        <v>228</v>
      </c>
      <c r="C214" t="s">
        <v>1</v>
      </c>
      <c r="D214" t="s">
        <v>57</v>
      </c>
      <c r="E214">
        <v>32.4</v>
      </c>
      <c r="F214">
        <v>-175.5</v>
      </c>
      <c r="G214">
        <v>1.7999999999999972</v>
      </c>
      <c r="H214">
        <v>-142.6</v>
      </c>
    </row>
    <row r="215" spans="1:8" x14ac:dyDescent="0.25">
      <c r="A215" t="s">
        <v>1258</v>
      </c>
      <c r="B215" t="s">
        <v>307</v>
      </c>
      <c r="C215" t="s">
        <v>1</v>
      </c>
      <c r="D215" t="s">
        <v>48</v>
      </c>
      <c r="E215">
        <v>30.6</v>
      </c>
      <c r="F215">
        <v>-177.3</v>
      </c>
      <c r="G215">
        <v>0.20000000000000284</v>
      </c>
      <c r="H215">
        <v>-144.4</v>
      </c>
    </row>
    <row r="216" spans="1:8" x14ac:dyDescent="0.25">
      <c r="A216" t="s">
        <v>1265</v>
      </c>
      <c r="B216" t="s">
        <v>247</v>
      </c>
      <c r="C216" t="s">
        <v>1</v>
      </c>
      <c r="D216" t="s">
        <v>20</v>
      </c>
      <c r="E216">
        <v>30.4</v>
      </c>
      <c r="F216">
        <v>-177.5</v>
      </c>
      <c r="G216">
        <v>9.9999999999997868E-2</v>
      </c>
      <c r="H216">
        <v>-144.6</v>
      </c>
    </row>
    <row r="217" spans="1:8" x14ac:dyDescent="0.25">
      <c r="A217" t="s">
        <v>1264</v>
      </c>
      <c r="B217" t="s">
        <v>210</v>
      </c>
      <c r="C217" t="s">
        <v>1</v>
      </c>
      <c r="D217" t="s">
        <v>22</v>
      </c>
      <c r="E217">
        <v>30.3</v>
      </c>
      <c r="F217">
        <v>-177.6</v>
      </c>
      <c r="G217">
        <v>0.10000000000000142</v>
      </c>
      <c r="H217">
        <v>-144.69999999999999</v>
      </c>
    </row>
    <row r="218" spans="1:8" x14ac:dyDescent="0.25">
      <c r="A218" t="s">
        <v>1261</v>
      </c>
      <c r="B218" t="s">
        <v>249</v>
      </c>
      <c r="C218" t="s">
        <v>1</v>
      </c>
      <c r="D218" t="s">
        <v>26</v>
      </c>
      <c r="E218">
        <v>30.2</v>
      </c>
      <c r="F218">
        <v>-177.70000000000002</v>
      </c>
      <c r="G218">
        <v>1</v>
      </c>
      <c r="H218">
        <v>-144.80000000000001</v>
      </c>
    </row>
    <row r="219" spans="1:8" x14ac:dyDescent="0.25">
      <c r="A219" t="s">
        <v>1267</v>
      </c>
      <c r="B219" t="s">
        <v>223</v>
      </c>
      <c r="C219" t="s">
        <v>1</v>
      </c>
      <c r="D219" t="s">
        <v>32</v>
      </c>
      <c r="E219">
        <v>29.2</v>
      </c>
      <c r="F219">
        <v>-178.70000000000002</v>
      </c>
      <c r="G219">
        <v>1.0999999999999979</v>
      </c>
      <c r="H219">
        <v>-145.80000000000001</v>
      </c>
    </row>
    <row r="220" spans="1:8" x14ac:dyDescent="0.25">
      <c r="A220" t="s">
        <v>1262</v>
      </c>
      <c r="B220" t="s">
        <v>219</v>
      </c>
      <c r="C220" t="s">
        <v>1</v>
      </c>
      <c r="D220" t="s">
        <v>48</v>
      </c>
      <c r="E220">
        <v>28.1</v>
      </c>
      <c r="F220">
        <v>-179.8</v>
      </c>
      <c r="G220">
        <v>0.10000000000000142</v>
      </c>
      <c r="H220">
        <v>-146.9</v>
      </c>
    </row>
    <row r="221" spans="1:8" x14ac:dyDescent="0.25">
      <c r="A221" t="s">
        <v>1273</v>
      </c>
      <c r="B221" t="s">
        <v>254</v>
      </c>
      <c r="C221" t="s">
        <v>1</v>
      </c>
      <c r="D221" t="s">
        <v>57</v>
      </c>
      <c r="E221">
        <v>28</v>
      </c>
      <c r="F221">
        <v>-179.9</v>
      </c>
      <c r="G221">
        <v>0.80000000000000071</v>
      </c>
      <c r="H221">
        <v>-147</v>
      </c>
    </row>
    <row r="222" spans="1:8" x14ac:dyDescent="0.25">
      <c r="A222" t="s">
        <v>1270</v>
      </c>
      <c r="B222" t="s">
        <v>268</v>
      </c>
      <c r="C222" t="s">
        <v>1</v>
      </c>
      <c r="D222" t="s">
        <v>66</v>
      </c>
      <c r="E222">
        <v>27.2</v>
      </c>
      <c r="F222">
        <v>-180.70000000000002</v>
      </c>
      <c r="G222">
        <v>0.80000000000000071</v>
      </c>
      <c r="H222">
        <v>-147.80000000000001</v>
      </c>
    </row>
    <row r="223" spans="1:8" x14ac:dyDescent="0.25">
      <c r="A223" t="s">
        <v>1268</v>
      </c>
      <c r="B223" t="s">
        <v>205</v>
      </c>
      <c r="C223" t="s">
        <v>1</v>
      </c>
      <c r="D223" t="s">
        <v>18</v>
      </c>
      <c r="E223">
        <v>26.4</v>
      </c>
      <c r="F223">
        <v>-181.5</v>
      </c>
      <c r="G223">
        <v>9.9999999999997868E-2</v>
      </c>
      <c r="H223">
        <v>-148.6</v>
      </c>
    </row>
    <row r="224" spans="1:8" x14ac:dyDescent="0.25">
      <c r="A224" t="s">
        <v>1278</v>
      </c>
      <c r="B224" t="s">
        <v>203</v>
      </c>
      <c r="C224" t="s">
        <v>1</v>
      </c>
      <c r="D224" t="s">
        <v>75</v>
      </c>
      <c r="E224">
        <v>26.3</v>
      </c>
      <c r="F224">
        <v>-181.6</v>
      </c>
      <c r="G224">
        <v>0.5</v>
      </c>
      <c r="H224">
        <v>-148.69999999999999</v>
      </c>
    </row>
    <row r="225" spans="1:8" x14ac:dyDescent="0.25">
      <c r="A225" t="s">
        <v>1271</v>
      </c>
      <c r="B225" t="s">
        <v>199</v>
      </c>
      <c r="C225" t="s">
        <v>1</v>
      </c>
      <c r="D225" t="s">
        <v>38</v>
      </c>
      <c r="E225">
        <v>25.8</v>
      </c>
      <c r="F225">
        <v>-182.1</v>
      </c>
      <c r="G225">
        <v>1.6000000000000014</v>
      </c>
      <c r="H225">
        <v>-149.19999999999999</v>
      </c>
    </row>
    <row r="226" spans="1:8" x14ac:dyDescent="0.25">
      <c r="A226" t="s">
        <v>1275</v>
      </c>
      <c r="B226" t="s">
        <v>215</v>
      </c>
      <c r="C226" t="s">
        <v>1</v>
      </c>
      <c r="D226" t="s">
        <v>24</v>
      </c>
      <c r="E226">
        <v>24.2</v>
      </c>
      <c r="F226">
        <v>-183.70000000000002</v>
      </c>
      <c r="G226">
        <v>1.0999999999999979</v>
      </c>
      <c r="H226">
        <v>-150.80000000000001</v>
      </c>
    </row>
    <row r="227" spans="1:8" x14ac:dyDescent="0.25">
      <c r="A227" t="s">
        <v>1274</v>
      </c>
      <c r="B227" t="s">
        <v>272</v>
      </c>
      <c r="C227" t="s">
        <v>1</v>
      </c>
      <c r="D227" t="s">
        <v>28</v>
      </c>
      <c r="E227">
        <v>23.1</v>
      </c>
      <c r="F227">
        <v>-184.8</v>
      </c>
      <c r="G227">
        <v>0.10000000000000142</v>
      </c>
      <c r="H227">
        <v>-151.9</v>
      </c>
    </row>
    <row r="228" spans="1:8" x14ac:dyDescent="0.25">
      <c r="A228" t="s">
        <v>1277</v>
      </c>
      <c r="B228" t="s">
        <v>266</v>
      </c>
      <c r="C228" t="s">
        <v>1</v>
      </c>
      <c r="D228" t="s">
        <v>111</v>
      </c>
      <c r="E228">
        <v>23</v>
      </c>
      <c r="F228">
        <v>-184.9</v>
      </c>
      <c r="G228">
        <v>0.10000000000000142</v>
      </c>
      <c r="H228">
        <v>-152</v>
      </c>
    </row>
    <row r="229" spans="1:8" x14ac:dyDescent="0.25">
      <c r="A229" t="s">
        <v>1283</v>
      </c>
      <c r="B229" t="s">
        <v>253</v>
      </c>
      <c r="C229" t="s">
        <v>1</v>
      </c>
      <c r="D229" t="s">
        <v>44</v>
      </c>
      <c r="E229">
        <v>22.9</v>
      </c>
      <c r="F229">
        <v>-185</v>
      </c>
      <c r="G229">
        <v>0.39999999999999858</v>
      </c>
      <c r="H229">
        <v>-152.1</v>
      </c>
    </row>
    <row r="230" spans="1:8" x14ac:dyDescent="0.25">
      <c r="A230" t="s">
        <v>1285</v>
      </c>
      <c r="B230" t="s">
        <v>283</v>
      </c>
      <c r="C230" t="s">
        <v>1</v>
      </c>
      <c r="D230" t="s">
        <v>78</v>
      </c>
      <c r="E230">
        <v>22.5</v>
      </c>
      <c r="F230">
        <v>-185.4</v>
      </c>
      <c r="G230">
        <v>0.30000000000000071</v>
      </c>
      <c r="H230">
        <v>-152.5</v>
      </c>
    </row>
    <row r="231" spans="1:8" x14ac:dyDescent="0.25">
      <c r="A231" t="s">
        <v>1284</v>
      </c>
      <c r="B231" t="s">
        <v>211</v>
      </c>
      <c r="C231" t="s">
        <v>1</v>
      </c>
      <c r="D231" t="s">
        <v>53</v>
      </c>
      <c r="E231">
        <v>22.2</v>
      </c>
      <c r="F231">
        <v>-185.70000000000002</v>
      </c>
      <c r="G231">
        <v>0.89999999999999858</v>
      </c>
      <c r="H231">
        <v>-152.80000000000001</v>
      </c>
    </row>
    <row r="232" spans="1:8" x14ac:dyDescent="0.25">
      <c r="A232" t="s">
        <v>1281</v>
      </c>
      <c r="B232" t="s">
        <v>221</v>
      </c>
      <c r="C232" t="s">
        <v>1</v>
      </c>
      <c r="D232" t="s">
        <v>30</v>
      </c>
      <c r="E232">
        <v>21.3</v>
      </c>
      <c r="F232">
        <v>-186.6</v>
      </c>
      <c r="G232">
        <v>0.10000000000000142</v>
      </c>
      <c r="H232">
        <v>-153.69999999999999</v>
      </c>
    </row>
    <row r="233" spans="1:8" x14ac:dyDescent="0.25">
      <c r="A233" t="s">
        <v>1280</v>
      </c>
      <c r="B233" t="s">
        <v>180</v>
      </c>
      <c r="C233" t="s">
        <v>1</v>
      </c>
      <c r="D233" t="s">
        <v>30</v>
      </c>
      <c r="E233">
        <v>21.2</v>
      </c>
      <c r="F233">
        <v>-186.70000000000002</v>
      </c>
      <c r="G233">
        <v>0.19999999999999929</v>
      </c>
      <c r="H233">
        <v>-153.80000000000001</v>
      </c>
    </row>
    <row r="234" spans="1:8" x14ac:dyDescent="0.25">
      <c r="A234" t="s">
        <v>1279</v>
      </c>
      <c r="B234" t="s">
        <v>248</v>
      </c>
      <c r="C234" t="s">
        <v>1</v>
      </c>
      <c r="D234" t="s">
        <v>57</v>
      </c>
      <c r="E234">
        <v>21</v>
      </c>
      <c r="F234">
        <v>-186.9</v>
      </c>
      <c r="G234">
        <v>1.1000000000000014</v>
      </c>
      <c r="H234">
        <v>-154</v>
      </c>
    </row>
    <row r="235" spans="1:8" x14ac:dyDescent="0.25">
      <c r="A235" t="s">
        <v>1289</v>
      </c>
      <c r="B235" t="s">
        <v>291</v>
      </c>
      <c r="C235" t="s">
        <v>1</v>
      </c>
      <c r="D235" t="s">
        <v>61</v>
      </c>
      <c r="E235">
        <v>19.899999999999999</v>
      </c>
      <c r="F235">
        <v>-188</v>
      </c>
      <c r="G235">
        <v>0.39999999999999858</v>
      </c>
      <c r="H235">
        <v>-155.1</v>
      </c>
    </row>
    <row r="236" spans="1:8" x14ac:dyDescent="0.25">
      <c r="A236" t="s">
        <v>1288</v>
      </c>
      <c r="B236" t="s">
        <v>256</v>
      </c>
      <c r="C236" t="s">
        <v>1</v>
      </c>
      <c r="D236" t="s">
        <v>44</v>
      </c>
      <c r="E236">
        <v>19.5</v>
      </c>
      <c r="F236">
        <v>-188.4</v>
      </c>
      <c r="G236">
        <v>1.3000000000000007</v>
      </c>
      <c r="H236">
        <v>-155.5</v>
      </c>
    </row>
    <row r="237" spans="1:8" x14ac:dyDescent="0.25">
      <c r="A237" t="s">
        <v>1286</v>
      </c>
      <c r="B237" t="s">
        <v>252</v>
      </c>
      <c r="C237" t="s">
        <v>1</v>
      </c>
      <c r="D237" t="s">
        <v>75</v>
      </c>
      <c r="E237">
        <v>18.2</v>
      </c>
      <c r="F237">
        <v>-189.70000000000002</v>
      </c>
      <c r="G237">
        <v>9.9999999999997868E-2</v>
      </c>
      <c r="H237">
        <v>-156.80000000000001</v>
      </c>
    </row>
    <row r="238" spans="1:8" x14ac:dyDescent="0.25">
      <c r="A238" t="s">
        <v>1290</v>
      </c>
      <c r="B238" t="s">
        <v>244</v>
      </c>
      <c r="C238" t="s">
        <v>1</v>
      </c>
      <c r="D238" t="s">
        <v>42</v>
      </c>
      <c r="E238">
        <v>18.100000000000001</v>
      </c>
      <c r="F238">
        <v>-189.8</v>
      </c>
      <c r="G238">
        <v>0.30000000000000071</v>
      </c>
      <c r="H238">
        <v>-156.9</v>
      </c>
    </row>
    <row r="239" spans="1:8" x14ac:dyDescent="0.25">
      <c r="A239" t="s">
        <v>1291</v>
      </c>
      <c r="B239" t="s">
        <v>259</v>
      </c>
      <c r="C239" t="s">
        <v>1</v>
      </c>
      <c r="D239" t="s">
        <v>42</v>
      </c>
      <c r="E239">
        <v>17.8</v>
      </c>
      <c r="F239">
        <v>-190.1</v>
      </c>
      <c r="G239">
        <v>0.30000000000000071</v>
      </c>
      <c r="H239">
        <v>-157.19999999999999</v>
      </c>
    </row>
    <row r="240" spans="1:8" x14ac:dyDescent="0.25">
      <c r="A240" t="s">
        <v>1294</v>
      </c>
      <c r="B240" t="s">
        <v>227</v>
      </c>
      <c r="C240" t="s">
        <v>1</v>
      </c>
      <c r="D240" t="s">
        <v>61</v>
      </c>
      <c r="E240">
        <v>17.5</v>
      </c>
      <c r="F240">
        <v>-190.4</v>
      </c>
      <c r="G240">
        <v>0.30000000000000071</v>
      </c>
      <c r="H240">
        <v>-157.5</v>
      </c>
    </row>
    <row r="241" spans="1:8" x14ac:dyDescent="0.25">
      <c r="A241" t="s">
        <v>1296</v>
      </c>
      <c r="B241" t="s">
        <v>214</v>
      </c>
      <c r="C241" t="s">
        <v>1</v>
      </c>
      <c r="D241" t="s">
        <v>40</v>
      </c>
      <c r="E241">
        <v>17.2</v>
      </c>
      <c r="F241">
        <v>-190.70000000000002</v>
      </c>
      <c r="G241">
        <v>9.9999999999997868E-2</v>
      </c>
      <c r="H241">
        <v>-157.80000000000001</v>
      </c>
    </row>
    <row r="242" spans="1:8" x14ac:dyDescent="0.25">
      <c r="A242" t="s">
        <v>1292</v>
      </c>
      <c r="B242" t="s">
        <v>229</v>
      </c>
      <c r="C242" t="s">
        <v>1</v>
      </c>
      <c r="D242" t="s">
        <v>59</v>
      </c>
      <c r="E242">
        <v>17.100000000000001</v>
      </c>
      <c r="F242">
        <v>-190.8</v>
      </c>
      <c r="G242">
        <v>0.10000000000000142</v>
      </c>
      <c r="H242">
        <v>-157.9</v>
      </c>
    </row>
    <row r="243" spans="1:8" x14ac:dyDescent="0.25">
      <c r="A243" t="s">
        <v>1302</v>
      </c>
      <c r="B243" t="s">
        <v>236</v>
      </c>
      <c r="C243" t="s">
        <v>1</v>
      </c>
      <c r="D243" t="s">
        <v>16</v>
      </c>
      <c r="E243">
        <v>17</v>
      </c>
      <c r="F243">
        <v>-190.9</v>
      </c>
      <c r="G243">
        <v>0.69999999999999929</v>
      </c>
      <c r="H243">
        <v>-158</v>
      </c>
    </row>
    <row r="244" spans="1:8" x14ac:dyDescent="0.25">
      <c r="A244" t="s">
        <v>1308</v>
      </c>
      <c r="B244" t="s">
        <v>220</v>
      </c>
      <c r="C244" t="s">
        <v>1</v>
      </c>
      <c r="D244" t="s">
        <v>42</v>
      </c>
      <c r="E244">
        <v>16.3</v>
      </c>
      <c r="F244">
        <v>-191.6</v>
      </c>
      <c r="G244">
        <v>0.60000000000000142</v>
      </c>
      <c r="H244">
        <v>-158.69999999999999</v>
      </c>
    </row>
    <row r="245" spans="1:8" x14ac:dyDescent="0.25">
      <c r="A245" t="s">
        <v>1300</v>
      </c>
      <c r="B245" t="s">
        <v>278</v>
      </c>
      <c r="C245" t="s">
        <v>1</v>
      </c>
      <c r="D245" t="s">
        <v>57</v>
      </c>
      <c r="E245">
        <v>15.7</v>
      </c>
      <c r="F245">
        <v>-192.20000000000002</v>
      </c>
      <c r="G245">
        <v>0.5</v>
      </c>
      <c r="H245">
        <v>-159.30000000000001</v>
      </c>
    </row>
    <row r="246" spans="1:8" x14ac:dyDescent="0.25">
      <c r="A246" t="s">
        <v>1309</v>
      </c>
      <c r="B246" t="s">
        <v>250</v>
      </c>
      <c r="C246" t="s">
        <v>1</v>
      </c>
      <c r="D246" t="s">
        <v>16</v>
      </c>
      <c r="E246">
        <v>15.2</v>
      </c>
      <c r="F246">
        <v>-192.70000000000002</v>
      </c>
      <c r="G246">
        <v>0</v>
      </c>
      <c r="H246">
        <v>-159.80000000000001</v>
      </c>
    </row>
    <row r="247" spans="1:8" x14ac:dyDescent="0.25">
      <c r="A247" t="s">
        <v>1298</v>
      </c>
      <c r="B247" t="s">
        <v>251</v>
      </c>
      <c r="C247" t="s">
        <v>1</v>
      </c>
      <c r="D247" t="s">
        <v>28</v>
      </c>
      <c r="E247">
        <v>15.2</v>
      </c>
      <c r="F247">
        <v>-192.70000000000002</v>
      </c>
      <c r="G247">
        <v>1</v>
      </c>
      <c r="H247">
        <v>-159.80000000000001</v>
      </c>
    </row>
    <row r="248" spans="1:8" x14ac:dyDescent="0.25">
      <c r="A248" t="s">
        <v>1303</v>
      </c>
      <c r="B248" t="s">
        <v>280</v>
      </c>
      <c r="C248" t="s">
        <v>1</v>
      </c>
      <c r="D248" t="s">
        <v>18</v>
      </c>
      <c r="E248">
        <v>14.2</v>
      </c>
      <c r="F248">
        <v>-193.70000000000002</v>
      </c>
      <c r="G248">
        <v>0.69999999999999929</v>
      </c>
      <c r="H248">
        <v>-160.80000000000001</v>
      </c>
    </row>
    <row r="249" spans="1:8" x14ac:dyDescent="0.25">
      <c r="A249" t="s">
        <v>1310</v>
      </c>
      <c r="B249" t="s">
        <v>240</v>
      </c>
      <c r="C249" t="s">
        <v>1</v>
      </c>
      <c r="D249" t="s">
        <v>34</v>
      </c>
      <c r="E249">
        <v>13.5</v>
      </c>
      <c r="F249">
        <v>-194.4</v>
      </c>
      <c r="G249">
        <v>0</v>
      </c>
      <c r="H249">
        <v>-161.5</v>
      </c>
    </row>
    <row r="250" spans="1:8" x14ac:dyDescent="0.25">
      <c r="A250" t="s">
        <v>1306</v>
      </c>
      <c r="B250" t="s">
        <v>241</v>
      </c>
      <c r="C250" t="s">
        <v>1</v>
      </c>
      <c r="D250" t="s">
        <v>73</v>
      </c>
      <c r="E250">
        <v>13.5</v>
      </c>
      <c r="F250">
        <v>-194.4</v>
      </c>
      <c r="G250">
        <v>0.19999999999999929</v>
      </c>
      <c r="H250">
        <v>-161.5</v>
      </c>
    </row>
    <row r="251" spans="1:8" x14ac:dyDescent="0.25">
      <c r="A251" t="s">
        <v>1305</v>
      </c>
      <c r="B251" t="s">
        <v>287</v>
      </c>
      <c r="C251" t="s">
        <v>1</v>
      </c>
      <c r="D251" t="s">
        <v>50</v>
      </c>
      <c r="E251">
        <v>13.3</v>
      </c>
      <c r="F251">
        <v>-194.6</v>
      </c>
      <c r="G251">
        <v>0</v>
      </c>
      <c r="H251">
        <v>-161.69999999999999</v>
      </c>
    </row>
    <row r="252" spans="1:8" x14ac:dyDescent="0.25">
      <c r="A252" t="s">
        <v>1307</v>
      </c>
      <c r="B252" t="s">
        <v>304</v>
      </c>
      <c r="C252" t="s">
        <v>1</v>
      </c>
      <c r="D252" t="s">
        <v>61</v>
      </c>
      <c r="E252">
        <v>13.3</v>
      </c>
      <c r="F252">
        <v>-194.6</v>
      </c>
      <c r="G252">
        <v>0.30000000000000071</v>
      </c>
      <c r="H252">
        <v>-161.69999999999999</v>
      </c>
    </row>
    <row r="253" spans="1:8" x14ac:dyDescent="0.25">
      <c r="A253" t="s">
        <v>1315</v>
      </c>
      <c r="B253" t="s">
        <v>222</v>
      </c>
      <c r="C253" t="s">
        <v>1</v>
      </c>
      <c r="D253" t="s">
        <v>26</v>
      </c>
      <c r="E253">
        <v>13</v>
      </c>
      <c r="F253">
        <v>-194.9</v>
      </c>
      <c r="G253">
        <v>9.9999999999999645E-2</v>
      </c>
      <c r="H253">
        <v>-162</v>
      </c>
    </row>
    <row r="254" spans="1:8" x14ac:dyDescent="0.25">
      <c r="A254" t="s">
        <v>1304</v>
      </c>
      <c r="B254" t="s">
        <v>226</v>
      </c>
      <c r="C254" t="s">
        <v>1</v>
      </c>
      <c r="D254" t="s">
        <v>53</v>
      </c>
      <c r="E254">
        <v>12.9</v>
      </c>
      <c r="F254">
        <v>-195</v>
      </c>
      <c r="G254">
        <v>0.30000000000000071</v>
      </c>
      <c r="H254">
        <v>-162.1</v>
      </c>
    </row>
    <row r="255" spans="1:8" x14ac:dyDescent="0.25">
      <c r="A255" t="s">
        <v>1311</v>
      </c>
      <c r="B255" t="s">
        <v>264</v>
      </c>
      <c r="C255" t="s">
        <v>1</v>
      </c>
      <c r="D255" t="s">
        <v>64</v>
      </c>
      <c r="E255">
        <v>12.6</v>
      </c>
      <c r="F255">
        <v>-195.3</v>
      </c>
      <c r="G255">
        <v>1.1999999999999993</v>
      </c>
      <c r="H255">
        <v>-162.4</v>
      </c>
    </row>
    <row r="256" spans="1:8" x14ac:dyDescent="0.25">
      <c r="A256" t="s">
        <v>1321</v>
      </c>
      <c r="B256" t="s">
        <v>243</v>
      </c>
      <c r="C256" t="s">
        <v>1</v>
      </c>
      <c r="D256" t="s">
        <v>40</v>
      </c>
      <c r="E256">
        <v>11.4</v>
      </c>
      <c r="F256">
        <v>-196.5</v>
      </c>
      <c r="G256">
        <v>0.5</v>
      </c>
      <c r="H256">
        <v>-163.6</v>
      </c>
    </row>
    <row r="257" spans="1:8" x14ac:dyDescent="0.25">
      <c r="A257" t="s">
        <v>1313</v>
      </c>
      <c r="B257" t="s">
        <v>267</v>
      </c>
      <c r="C257" t="s">
        <v>1</v>
      </c>
      <c r="D257" t="s">
        <v>24</v>
      </c>
      <c r="E257">
        <v>10.9</v>
      </c>
      <c r="F257">
        <v>-197</v>
      </c>
      <c r="G257">
        <v>0</v>
      </c>
      <c r="H257">
        <v>-164.1</v>
      </c>
    </row>
    <row r="258" spans="1:8" x14ac:dyDescent="0.25">
      <c r="A258" t="s">
        <v>1316</v>
      </c>
      <c r="B258" t="s">
        <v>303</v>
      </c>
      <c r="C258" t="s">
        <v>1</v>
      </c>
      <c r="D258" t="s">
        <v>13</v>
      </c>
      <c r="E258">
        <v>10.9</v>
      </c>
      <c r="F258">
        <v>-197</v>
      </c>
      <c r="G258">
        <v>0.20000000000000107</v>
      </c>
      <c r="H258">
        <v>-164.1</v>
      </c>
    </row>
    <row r="259" spans="1:8" x14ac:dyDescent="0.25">
      <c r="A259" t="s">
        <v>1322</v>
      </c>
      <c r="B259" t="s">
        <v>285</v>
      </c>
      <c r="C259" t="s">
        <v>1</v>
      </c>
      <c r="D259" t="s">
        <v>70</v>
      </c>
      <c r="E259">
        <v>10.7</v>
      </c>
      <c r="F259">
        <v>-197.20000000000002</v>
      </c>
      <c r="G259">
        <v>0.39999999999999858</v>
      </c>
      <c r="H259">
        <v>-164.3</v>
      </c>
    </row>
    <row r="260" spans="1:8" x14ac:dyDescent="0.25">
      <c r="A260" t="s">
        <v>1317</v>
      </c>
      <c r="B260" t="s">
        <v>308</v>
      </c>
      <c r="C260" t="s">
        <v>1</v>
      </c>
      <c r="D260" t="s">
        <v>32</v>
      </c>
      <c r="E260">
        <v>10.3</v>
      </c>
      <c r="F260">
        <v>-197.6</v>
      </c>
      <c r="G260">
        <v>0.20000000000000107</v>
      </c>
      <c r="H260">
        <v>-164.7</v>
      </c>
    </row>
    <row r="261" spans="1:8" x14ac:dyDescent="0.25">
      <c r="A261" t="s">
        <v>1318</v>
      </c>
      <c r="B261" t="s">
        <v>258</v>
      </c>
      <c r="C261" t="s">
        <v>1</v>
      </c>
      <c r="D261" t="s">
        <v>73</v>
      </c>
      <c r="E261">
        <v>10.1</v>
      </c>
      <c r="F261">
        <v>-197.8</v>
      </c>
      <c r="G261">
        <v>0.29999999999999893</v>
      </c>
      <c r="H261">
        <v>-164.9</v>
      </c>
    </row>
    <row r="262" spans="1:8" x14ac:dyDescent="0.25">
      <c r="A262" t="s">
        <v>1319</v>
      </c>
      <c r="B262" t="s">
        <v>302</v>
      </c>
      <c r="C262" t="s">
        <v>1</v>
      </c>
      <c r="D262" t="s">
        <v>91</v>
      </c>
      <c r="E262">
        <v>9.8000000000000007</v>
      </c>
      <c r="F262">
        <v>-198.1</v>
      </c>
      <c r="G262">
        <v>0.40000000000000036</v>
      </c>
      <c r="H262">
        <v>-165.2</v>
      </c>
    </row>
    <row r="263" spans="1:8" x14ac:dyDescent="0.25">
      <c r="A263" t="s">
        <v>1324</v>
      </c>
      <c r="B263" t="s">
        <v>295</v>
      </c>
      <c r="C263" t="s">
        <v>1</v>
      </c>
      <c r="D263" t="s">
        <v>28</v>
      </c>
      <c r="E263">
        <v>9.4</v>
      </c>
      <c r="F263">
        <v>-198.5</v>
      </c>
      <c r="G263">
        <v>0.5</v>
      </c>
      <c r="H263">
        <v>-165.6</v>
      </c>
    </row>
    <row r="264" spans="1:8" x14ac:dyDescent="0.25">
      <c r="A264" t="s">
        <v>1327</v>
      </c>
      <c r="B264" t="s">
        <v>265</v>
      </c>
      <c r="C264" t="s">
        <v>1</v>
      </c>
      <c r="D264" t="s">
        <v>55</v>
      </c>
      <c r="E264">
        <v>8.9</v>
      </c>
      <c r="F264">
        <v>-199</v>
      </c>
      <c r="G264">
        <v>0.59999999999999964</v>
      </c>
      <c r="H264">
        <v>-166.1</v>
      </c>
    </row>
    <row r="265" spans="1:8" x14ac:dyDescent="0.25">
      <c r="A265" t="s">
        <v>1331</v>
      </c>
      <c r="B265" t="s">
        <v>225</v>
      </c>
      <c r="C265" t="s">
        <v>1</v>
      </c>
      <c r="D265" t="s">
        <v>70</v>
      </c>
      <c r="E265">
        <v>8.3000000000000007</v>
      </c>
      <c r="F265">
        <v>-199.6</v>
      </c>
      <c r="G265">
        <v>0</v>
      </c>
      <c r="H265">
        <v>-166.7</v>
      </c>
    </row>
    <row r="266" spans="1:8" x14ac:dyDescent="0.25">
      <c r="A266" t="s">
        <v>1323</v>
      </c>
      <c r="B266" t="s">
        <v>271</v>
      </c>
      <c r="C266" t="s">
        <v>1</v>
      </c>
      <c r="D266" t="s">
        <v>64</v>
      </c>
      <c r="E266">
        <v>8.3000000000000007</v>
      </c>
      <c r="F266">
        <v>-199.6</v>
      </c>
      <c r="G266">
        <v>0.30000000000000071</v>
      </c>
      <c r="H266">
        <v>-166.7</v>
      </c>
    </row>
    <row r="267" spans="1:8" x14ac:dyDescent="0.25">
      <c r="A267" t="s">
        <v>1329</v>
      </c>
      <c r="B267" t="s">
        <v>257</v>
      </c>
      <c r="C267" t="s">
        <v>1</v>
      </c>
      <c r="D267" t="s">
        <v>59</v>
      </c>
      <c r="E267">
        <v>8</v>
      </c>
      <c r="F267">
        <v>-199.9</v>
      </c>
      <c r="G267">
        <v>1.0999999999999996</v>
      </c>
      <c r="H267">
        <v>-167</v>
      </c>
    </row>
    <row r="268" spans="1:8" x14ac:dyDescent="0.25">
      <c r="A268" t="s">
        <v>1335</v>
      </c>
      <c r="B268" t="s">
        <v>275</v>
      </c>
      <c r="C268" t="s">
        <v>1</v>
      </c>
      <c r="D268" t="s">
        <v>46</v>
      </c>
      <c r="E268">
        <v>6.9</v>
      </c>
      <c r="F268">
        <v>-201</v>
      </c>
      <c r="G268">
        <v>0.30000000000000071</v>
      </c>
      <c r="H268">
        <v>-168.1</v>
      </c>
    </row>
    <row r="269" spans="1:8" x14ac:dyDescent="0.25">
      <c r="A269" t="s">
        <v>1334</v>
      </c>
      <c r="B269" t="s">
        <v>277</v>
      </c>
      <c r="C269" t="s">
        <v>1</v>
      </c>
      <c r="D269" t="s">
        <v>44</v>
      </c>
      <c r="E269">
        <v>6.6</v>
      </c>
      <c r="F269">
        <v>-201.3</v>
      </c>
      <c r="G269">
        <v>1.2999999999999998</v>
      </c>
      <c r="H269">
        <v>-168.4</v>
      </c>
    </row>
    <row r="270" spans="1:8" x14ac:dyDescent="0.25">
      <c r="A270" t="s">
        <v>1338</v>
      </c>
      <c r="B270" t="s">
        <v>296</v>
      </c>
      <c r="C270" t="s">
        <v>1</v>
      </c>
      <c r="D270" t="s">
        <v>24</v>
      </c>
      <c r="E270">
        <v>5.3</v>
      </c>
      <c r="F270">
        <v>-202.6</v>
      </c>
      <c r="G270">
        <v>9.9999999999999645E-2</v>
      </c>
      <c r="H270">
        <v>-169.7</v>
      </c>
    </row>
    <row r="271" spans="1:8" x14ac:dyDescent="0.25">
      <c r="A271" t="s">
        <v>1341</v>
      </c>
      <c r="B271" t="s">
        <v>274</v>
      </c>
      <c r="C271" t="s">
        <v>1</v>
      </c>
      <c r="D271" t="s">
        <v>61</v>
      </c>
      <c r="E271">
        <v>5.2</v>
      </c>
      <c r="F271">
        <v>-202.70000000000002</v>
      </c>
      <c r="G271">
        <v>0.10000000000000053</v>
      </c>
      <c r="H271">
        <v>-169.8</v>
      </c>
    </row>
    <row r="272" spans="1:8" x14ac:dyDescent="0.25">
      <c r="A272" t="s">
        <v>1340</v>
      </c>
      <c r="B272" t="s">
        <v>281</v>
      </c>
      <c r="C272" t="s">
        <v>1</v>
      </c>
      <c r="D272" t="s">
        <v>70</v>
      </c>
      <c r="E272">
        <v>5.0999999999999996</v>
      </c>
      <c r="F272">
        <v>-202.8</v>
      </c>
      <c r="G272">
        <v>5.0999999999999996</v>
      </c>
      <c r="H272">
        <v>-169.9</v>
      </c>
    </row>
    <row r="273" spans="1:8" x14ac:dyDescent="0.25">
      <c r="A273" t="s">
        <v>1347</v>
      </c>
      <c r="B273" t="s">
        <v>310</v>
      </c>
      <c r="C273" t="s">
        <v>2</v>
      </c>
      <c r="D273" t="s">
        <v>26</v>
      </c>
      <c r="E273">
        <v>259.8</v>
      </c>
      <c r="F273">
        <v>62.400000000000006</v>
      </c>
      <c r="G273">
        <v>5.2000000000000171</v>
      </c>
      <c r="H273">
        <v>83.4</v>
      </c>
    </row>
    <row r="274" spans="1:8" x14ac:dyDescent="0.25">
      <c r="A274" t="s">
        <v>1348</v>
      </c>
      <c r="B274" t="s">
        <v>321</v>
      </c>
      <c r="C274" t="s">
        <v>2</v>
      </c>
      <c r="D274" t="s">
        <v>20</v>
      </c>
      <c r="E274">
        <v>254.6</v>
      </c>
      <c r="F274">
        <v>57.199999999999989</v>
      </c>
      <c r="G274">
        <v>5.7999999999999829</v>
      </c>
      <c r="H274">
        <v>78.199999999999989</v>
      </c>
    </row>
    <row r="275" spans="1:8" x14ac:dyDescent="0.25">
      <c r="A275" t="s">
        <v>1349</v>
      </c>
      <c r="B275" t="s">
        <v>333</v>
      </c>
      <c r="C275" t="s">
        <v>2</v>
      </c>
      <c r="D275" t="s">
        <v>73</v>
      </c>
      <c r="E275">
        <v>248.8</v>
      </c>
      <c r="F275">
        <v>51.400000000000006</v>
      </c>
      <c r="G275">
        <v>1.4000000000000057</v>
      </c>
      <c r="H275">
        <v>72.400000000000006</v>
      </c>
    </row>
    <row r="276" spans="1:8" x14ac:dyDescent="0.25">
      <c r="A276" t="s">
        <v>1350</v>
      </c>
      <c r="B276" t="s">
        <v>312</v>
      </c>
      <c r="C276" t="s">
        <v>2</v>
      </c>
      <c r="D276" t="s">
        <v>42</v>
      </c>
      <c r="E276">
        <v>247.4</v>
      </c>
      <c r="F276">
        <v>50</v>
      </c>
      <c r="G276">
        <v>15.900000000000006</v>
      </c>
      <c r="H276">
        <v>71</v>
      </c>
    </row>
    <row r="277" spans="1:8" x14ac:dyDescent="0.25">
      <c r="A277" t="s">
        <v>1351</v>
      </c>
      <c r="B277" t="s">
        <v>315</v>
      </c>
      <c r="C277" t="s">
        <v>2</v>
      </c>
      <c r="D277" t="s">
        <v>48</v>
      </c>
      <c r="E277">
        <v>231.5</v>
      </c>
      <c r="F277">
        <v>34.099999999999994</v>
      </c>
      <c r="G277">
        <v>5.6999999999999886</v>
      </c>
      <c r="H277">
        <v>55.099999999999994</v>
      </c>
    </row>
    <row r="278" spans="1:8" x14ac:dyDescent="0.25">
      <c r="A278" t="s">
        <v>1352</v>
      </c>
      <c r="B278" t="s">
        <v>313</v>
      </c>
      <c r="C278" t="s">
        <v>2</v>
      </c>
      <c r="D278" t="s">
        <v>16</v>
      </c>
      <c r="E278">
        <v>225.8</v>
      </c>
      <c r="F278">
        <v>28.400000000000006</v>
      </c>
      <c r="G278">
        <v>1.7000000000000171</v>
      </c>
      <c r="H278">
        <v>49.400000000000006</v>
      </c>
    </row>
    <row r="279" spans="1:8" x14ac:dyDescent="0.25">
      <c r="A279" t="s">
        <v>1353</v>
      </c>
      <c r="B279" t="s">
        <v>311</v>
      </c>
      <c r="C279" t="s">
        <v>2</v>
      </c>
      <c r="D279" t="s">
        <v>61</v>
      </c>
      <c r="E279">
        <v>224.1</v>
      </c>
      <c r="F279">
        <v>26.699999999999989</v>
      </c>
      <c r="G279">
        <v>15.799999999999983</v>
      </c>
      <c r="H279">
        <v>47.699999999999989</v>
      </c>
    </row>
    <row r="280" spans="1:8" x14ac:dyDescent="0.25">
      <c r="A280" t="s">
        <v>1354</v>
      </c>
      <c r="B280" t="s">
        <v>317</v>
      </c>
      <c r="C280" t="s">
        <v>2</v>
      </c>
      <c r="D280" t="s">
        <v>32</v>
      </c>
      <c r="E280">
        <v>208.3</v>
      </c>
      <c r="F280">
        <v>10.900000000000006</v>
      </c>
      <c r="G280">
        <v>0.60000000000002274</v>
      </c>
      <c r="H280">
        <v>31.900000000000006</v>
      </c>
    </row>
    <row r="281" spans="1:8" x14ac:dyDescent="0.25">
      <c r="A281" t="s">
        <v>1355</v>
      </c>
      <c r="B281" t="s">
        <v>314</v>
      </c>
      <c r="C281" t="s">
        <v>2</v>
      </c>
      <c r="D281" t="s">
        <v>18</v>
      </c>
      <c r="E281">
        <v>207.7</v>
      </c>
      <c r="F281">
        <v>10.299999999999983</v>
      </c>
      <c r="G281">
        <v>10.299999999999983</v>
      </c>
      <c r="H281">
        <v>31.299999999999983</v>
      </c>
    </row>
    <row r="282" spans="1:8" x14ac:dyDescent="0.25">
      <c r="A282" t="s">
        <v>1356</v>
      </c>
      <c r="B282" t="s">
        <v>316</v>
      </c>
      <c r="C282" t="s">
        <v>2</v>
      </c>
      <c r="D282" t="s">
        <v>42</v>
      </c>
      <c r="E282">
        <v>197.4</v>
      </c>
      <c r="F282">
        <v>0</v>
      </c>
      <c r="G282">
        <v>4.7000000000000171</v>
      </c>
      <c r="H282">
        <v>21</v>
      </c>
    </row>
    <row r="283" spans="1:8" x14ac:dyDescent="0.25">
      <c r="A283" t="s">
        <v>1357</v>
      </c>
      <c r="B283" t="s">
        <v>328</v>
      </c>
      <c r="C283" t="s">
        <v>2</v>
      </c>
      <c r="D283" t="s">
        <v>38</v>
      </c>
      <c r="E283">
        <v>192.7</v>
      </c>
      <c r="F283">
        <v>-4.7000000000000171</v>
      </c>
      <c r="G283">
        <v>4.6999999999999886</v>
      </c>
      <c r="H283">
        <v>16.299999999999983</v>
      </c>
    </row>
    <row r="284" spans="1:8" x14ac:dyDescent="0.25">
      <c r="A284" t="s">
        <v>1358</v>
      </c>
      <c r="B284" t="s">
        <v>326</v>
      </c>
      <c r="C284" t="s">
        <v>2</v>
      </c>
      <c r="D284" t="s">
        <v>20</v>
      </c>
      <c r="E284">
        <v>188</v>
      </c>
      <c r="F284">
        <v>-9.4000000000000057</v>
      </c>
      <c r="G284">
        <v>1</v>
      </c>
      <c r="H284">
        <v>11.599999999999994</v>
      </c>
    </row>
    <row r="285" spans="1:8" x14ac:dyDescent="0.25">
      <c r="A285" t="s">
        <v>1359</v>
      </c>
      <c r="B285" t="s">
        <v>334</v>
      </c>
      <c r="C285" t="s">
        <v>2</v>
      </c>
      <c r="D285" t="s">
        <v>46</v>
      </c>
      <c r="E285">
        <v>187</v>
      </c>
      <c r="F285">
        <v>-10.400000000000006</v>
      </c>
      <c r="G285">
        <v>2</v>
      </c>
      <c r="H285">
        <v>10.599999999999994</v>
      </c>
    </row>
    <row r="286" spans="1:8" x14ac:dyDescent="0.25">
      <c r="A286" t="s">
        <v>1360</v>
      </c>
      <c r="B286" t="s">
        <v>327</v>
      </c>
      <c r="C286" t="s">
        <v>2</v>
      </c>
      <c r="D286" t="s">
        <v>22</v>
      </c>
      <c r="E286">
        <v>185</v>
      </c>
      <c r="F286">
        <v>-12.400000000000006</v>
      </c>
      <c r="G286">
        <v>0</v>
      </c>
      <c r="H286">
        <v>8.5999999999999943</v>
      </c>
    </row>
    <row r="287" spans="1:8" x14ac:dyDescent="0.25">
      <c r="A287" t="s">
        <v>1361</v>
      </c>
      <c r="B287" t="s">
        <v>347</v>
      </c>
      <c r="C287" t="s">
        <v>2</v>
      </c>
      <c r="D287" t="s">
        <v>75</v>
      </c>
      <c r="E287">
        <v>185</v>
      </c>
      <c r="F287">
        <v>-12.400000000000006</v>
      </c>
      <c r="G287">
        <v>1.6999999999999886</v>
      </c>
      <c r="H287">
        <v>8.5999999999999943</v>
      </c>
    </row>
    <row r="288" spans="1:8" x14ac:dyDescent="0.25">
      <c r="A288" t="s">
        <v>1362</v>
      </c>
      <c r="B288" t="s">
        <v>319</v>
      </c>
      <c r="C288" t="s">
        <v>2</v>
      </c>
      <c r="D288" t="s">
        <v>18</v>
      </c>
      <c r="E288">
        <v>183.3</v>
      </c>
      <c r="F288">
        <v>-14.099999999999994</v>
      </c>
      <c r="G288">
        <v>1.3000000000000114</v>
      </c>
      <c r="H288">
        <v>6.9000000000000057</v>
      </c>
    </row>
    <row r="289" spans="1:8" x14ac:dyDescent="0.25">
      <c r="A289" t="s">
        <v>1363</v>
      </c>
      <c r="B289" t="s">
        <v>318</v>
      </c>
      <c r="C289" t="s">
        <v>2</v>
      </c>
      <c r="D289" t="s">
        <v>78</v>
      </c>
      <c r="E289">
        <v>182</v>
      </c>
      <c r="F289">
        <v>-15.400000000000006</v>
      </c>
      <c r="G289">
        <v>3</v>
      </c>
      <c r="H289">
        <v>5.5999999999999943</v>
      </c>
    </row>
    <row r="290" spans="1:8" x14ac:dyDescent="0.25">
      <c r="A290" t="s">
        <v>1365</v>
      </c>
      <c r="B290" t="s">
        <v>344</v>
      </c>
      <c r="C290" t="s">
        <v>2</v>
      </c>
      <c r="D290" t="s">
        <v>111</v>
      </c>
      <c r="E290">
        <v>179</v>
      </c>
      <c r="F290">
        <v>-18.400000000000006</v>
      </c>
      <c r="G290">
        <v>1.4000000000000057</v>
      </c>
      <c r="H290">
        <v>2.5999999999999943</v>
      </c>
    </row>
    <row r="291" spans="1:8" x14ac:dyDescent="0.25">
      <c r="A291" t="s">
        <v>1366</v>
      </c>
      <c r="B291" t="s">
        <v>351</v>
      </c>
      <c r="C291" t="s">
        <v>2</v>
      </c>
      <c r="D291" t="s">
        <v>34</v>
      </c>
      <c r="E291">
        <v>177.6</v>
      </c>
      <c r="F291">
        <v>-19.800000000000011</v>
      </c>
      <c r="G291">
        <v>1.1999999999999886</v>
      </c>
      <c r="H291">
        <v>1.1999999999999886</v>
      </c>
    </row>
    <row r="292" spans="1:8" x14ac:dyDescent="0.25">
      <c r="A292" t="s">
        <v>1367</v>
      </c>
      <c r="B292" t="s">
        <v>330</v>
      </c>
      <c r="C292" t="s">
        <v>2</v>
      </c>
      <c r="D292" t="s">
        <v>44</v>
      </c>
      <c r="E292">
        <v>176.4</v>
      </c>
      <c r="F292">
        <v>-21</v>
      </c>
      <c r="G292">
        <v>3.9000000000000057</v>
      </c>
      <c r="H292">
        <v>0</v>
      </c>
    </row>
    <row r="293" spans="1:8" x14ac:dyDescent="0.25">
      <c r="A293" t="s">
        <v>1368</v>
      </c>
      <c r="B293" t="s">
        <v>323</v>
      </c>
      <c r="C293" t="s">
        <v>2</v>
      </c>
      <c r="D293" t="s">
        <v>59</v>
      </c>
      <c r="E293">
        <v>172.5</v>
      </c>
      <c r="F293">
        <v>-24.900000000000006</v>
      </c>
      <c r="G293">
        <v>1.5999999999999943</v>
      </c>
      <c r="H293">
        <v>-3.9000000000000057</v>
      </c>
    </row>
    <row r="294" spans="1:8" x14ac:dyDescent="0.25">
      <c r="A294" t="s">
        <v>1369</v>
      </c>
      <c r="B294" t="s">
        <v>341</v>
      </c>
      <c r="C294" t="s">
        <v>2</v>
      </c>
      <c r="D294" t="s">
        <v>34</v>
      </c>
      <c r="E294">
        <v>170.9</v>
      </c>
      <c r="F294">
        <v>-26.5</v>
      </c>
      <c r="G294">
        <v>0.30000000000001137</v>
      </c>
      <c r="H294">
        <v>-5.5</v>
      </c>
    </row>
    <row r="295" spans="1:8" x14ac:dyDescent="0.25">
      <c r="A295" t="s">
        <v>1370</v>
      </c>
      <c r="B295" t="s">
        <v>331</v>
      </c>
      <c r="C295" t="s">
        <v>2</v>
      </c>
      <c r="D295" t="s">
        <v>24</v>
      </c>
      <c r="E295">
        <v>170.6</v>
      </c>
      <c r="F295">
        <v>-26.800000000000011</v>
      </c>
      <c r="G295">
        <v>0.69999999999998863</v>
      </c>
      <c r="H295">
        <v>-5.8000000000000114</v>
      </c>
    </row>
    <row r="296" spans="1:8" x14ac:dyDescent="0.25">
      <c r="A296" t="s">
        <v>1371</v>
      </c>
      <c r="B296" t="s">
        <v>325</v>
      </c>
      <c r="C296" t="s">
        <v>2</v>
      </c>
      <c r="D296" t="s">
        <v>68</v>
      </c>
      <c r="E296">
        <v>169.9</v>
      </c>
      <c r="F296">
        <v>-27.5</v>
      </c>
      <c r="G296">
        <v>1.2000000000000171</v>
      </c>
      <c r="H296">
        <v>-6.5</v>
      </c>
    </row>
    <row r="297" spans="1:8" x14ac:dyDescent="0.25">
      <c r="A297" t="s">
        <v>1372</v>
      </c>
      <c r="B297" t="s">
        <v>356</v>
      </c>
      <c r="C297" t="s">
        <v>2</v>
      </c>
      <c r="D297" t="s">
        <v>64</v>
      </c>
      <c r="E297">
        <v>168.7</v>
      </c>
      <c r="F297">
        <v>-28.700000000000017</v>
      </c>
      <c r="G297">
        <v>2.0999999999999943</v>
      </c>
      <c r="H297">
        <v>-7.7000000000000171</v>
      </c>
    </row>
    <row r="298" spans="1:8" x14ac:dyDescent="0.25">
      <c r="A298" t="s">
        <v>1373</v>
      </c>
      <c r="B298" t="s">
        <v>329</v>
      </c>
      <c r="C298" t="s">
        <v>2</v>
      </c>
      <c r="D298" t="s">
        <v>68</v>
      </c>
      <c r="E298">
        <v>166.6</v>
      </c>
      <c r="F298">
        <v>-30.800000000000011</v>
      </c>
      <c r="G298">
        <v>0.69999999999998863</v>
      </c>
      <c r="H298">
        <v>-9.8000000000000114</v>
      </c>
    </row>
    <row r="299" spans="1:8" x14ac:dyDescent="0.25">
      <c r="A299" t="s">
        <v>1374</v>
      </c>
      <c r="B299" t="s">
        <v>320</v>
      </c>
      <c r="C299" t="s">
        <v>2</v>
      </c>
      <c r="D299" t="s">
        <v>28</v>
      </c>
      <c r="E299">
        <v>165.9</v>
      </c>
      <c r="F299">
        <v>-31.5</v>
      </c>
      <c r="G299">
        <v>5.0999999999999943</v>
      </c>
      <c r="H299">
        <v>-10.5</v>
      </c>
    </row>
    <row r="300" spans="1:8" x14ac:dyDescent="0.25">
      <c r="A300" t="s">
        <v>1375</v>
      </c>
      <c r="B300" t="s">
        <v>345</v>
      </c>
      <c r="C300" t="s">
        <v>2</v>
      </c>
      <c r="D300" t="s">
        <v>70</v>
      </c>
      <c r="E300">
        <v>160.80000000000001</v>
      </c>
      <c r="F300">
        <v>-36.599999999999994</v>
      </c>
      <c r="G300">
        <v>1.3000000000000114</v>
      </c>
      <c r="H300">
        <v>-15.599999999999994</v>
      </c>
    </row>
    <row r="301" spans="1:8" x14ac:dyDescent="0.25">
      <c r="A301" t="s">
        <v>1376</v>
      </c>
      <c r="B301" t="s">
        <v>355</v>
      </c>
      <c r="C301" t="s">
        <v>2</v>
      </c>
      <c r="D301" t="s">
        <v>50</v>
      </c>
      <c r="E301">
        <v>159.5</v>
      </c>
      <c r="F301">
        <v>-37.900000000000006</v>
      </c>
      <c r="G301">
        <v>0.90000000000000568</v>
      </c>
      <c r="H301">
        <v>-16.900000000000006</v>
      </c>
    </row>
    <row r="302" spans="1:8" x14ac:dyDescent="0.25">
      <c r="A302" t="s">
        <v>1378</v>
      </c>
      <c r="B302" t="s">
        <v>322</v>
      </c>
      <c r="C302" t="s">
        <v>2</v>
      </c>
      <c r="D302" t="s">
        <v>22</v>
      </c>
      <c r="E302">
        <v>158.6</v>
      </c>
      <c r="F302">
        <v>-38.800000000000011</v>
      </c>
      <c r="G302">
        <v>0</v>
      </c>
      <c r="H302">
        <v>-17.800000000000011</v>
      </c>
    </row>
    <row r="303" spans="1:8" x14ac:dyDescent="0.25">
      <c r="A303" t="s">
        <v>1377</v>
      </c>
      <c r="B303" t="s">
        <v>348</v>
      </c>
      <c r="C303" t="s">
        <v>2</v>
      </c>
      <c r="D303" t="s">
        <v>66</v>
      </c>
      <c r="E303">
        <v>158.6</v>
      </c>
      <c r="F303">
        <v>-38.800000000000011</v>
      </c>
      <c r="G303">
        <v>3.0999999999999943</v>
      </c>
      <c r="H303">
        <v>-17.800000000000011</v>
      </c>
    </row>
    <row r="304" spans="1:8" x14ac:dyDescent="0.25">
      <c r="A304" t="s">
        <v>1379</v>
      </c>
      <c r="B304" t="s">
        <v>324</v>
      </c>
      <c r="C304" t="s">
        <v>2</v>
      </c>
      <c r="D304" t="s">
        <v>75</v>
      </c>
      <c r="E304">
        <v>155.5</v>
      </c>
      <c r="F304">
        <v>-41.900000000000006</v>
      </c>
      <c r="G304">
        <v>6.0999999999999943</v>
      </c>
      <c r="H304">
        <v>-20.900000000000006</v>
      </c>
    </row>
    <row r="305" spans="1:8" x14ac:dyDescent="0.25">
      <c r="A305" t="s">
        <v>1380</v>
      </c>
      <c r="B305" t="s">
        <v>332</v>
      </c>
      <c r="C305" t="s">
        <v>2</v>
      </c>
      <c r="D305" t="s">
        <v>91</v>
      </c>
      <c r="E305">
        <v>149.4</v>
      </c>
      <c r="F305">
        <v>-48</v>
      </c>
      <c r="G305">
        <v>1.2000000000000171</v>
      </c>
      <c r="H305">
        <v>-27</v>
      </c>
    </row>
    <row r="306" spans="1:8" x14ac:dyDescent="0.25">
      <c r="A306" t="s">
        <v>1381</v>
      </c>
      <c r="B306" t="s">
        <v>359</v>
      </c>
      <c r="C306" t="s">
        <v>2</v>
      </c>
      <c r="D306" t="s">
        <v>59</v>
      </c>
      <c r="E306">
        <v>148.19999999999999</v>
      </c>
      <c r="F306">
        <v>-49.200000000000017</v>
      </c>
      <c r="G306">
        <v>2.2999999999999829</v>
      </c>
      <c r="H306">
        <v>-28.200000000000017</v>
      </c>
    </row>
    <row r="307" spans="1:8" x14ac:dyDescent="0.25">
      <c r="A307" t="s">
        <v>1382</v>
      </c>
      <c r="B307" t="s">
        <v>346</v>
      </c>
      <c r="C307" t="s">
        <v>2</v>
      </c>
      <c r="D307" t="s">
        <v>66</v>
      </c>
      <c r="E307">
        <v>145.9</v>
      </c>
      <c r="F307">
        <v>-51.5</v>
      </c>
      <c r="G307">
        <v>0.5</v>
      </c>
      <c r="H307">
        <v>-30.5</v>
      </c>
    </row>
    <row r="308" spans="1:8" x14ac:dyDescent="0.25">
      <c r="A308" t="s">
        <v>1383</v>
      </c>
      <c r="B308" t="s">
        <v>336</v>
      </c>
      <c r="C308" t="s">
        <v>2</v>
      </c>
      <c r="D308" t="s">
        <v>16</v>
      </c>
      <c r="E308">
        <v>145.4</v>
      </c>
      <c r="F308">
        <v>-52</v>
      </c>
      <c r="G308">
        <v>2.5</v>
      </c>
      <c r="H308">
        <v>-31</v>
      </c>
    </row>
    <row r="309" spans="1:8" x14ac:dyDescent="0.25">
      <c r="A309" t="s">
        <v>1384</v>
      </c>
      <c r="B309" t="s">
        <v>358</v>
      </c>
      <c r="C309" t="s">
        <v>2</v>
      </c>
      <c r="D309" t="s">
        <v>48</v>
      </c>
      <c r="E309">
        <v>142.9</v>
      </c>
      <c r="F309">
        <v>-54.5</v>
      </c>
      <c r="G309">
        <v>4.0999999999999943</v>
      </c>
      <c r="H309">
        <v>-33.5</v>
      </c>
    </row>
    <row r="310" spans="1:8" x14ac:dyDescent="0.25">
      <c r="A310" t="s">
        <v>1386</v>
      </c>
      <c r="B310" t="s">
        <v>338</v>
      </c>
      <c r="C310" t="s">
        <v>2</v>
      </c>
      <c r="D310" t="s">
        <v>57</v>
      </c>
      <c r="E310">
        <v>138.80000000000001</v>
      </c>
      <c r="F310">
        <v>-58.599999999999994</v>
      </c>
      <c r="G310">
        <v>0.80000000000001137</v>
      </c>
      <c r="H310">
        <v>-37.599999999999994</v>
      </c>
    </row>
    <row r="311" spans="1:8" x14ac:dyDescent="0.25">
      <c r="A311" t="s">
        <v>1387</v>
      </c>
      <c r="B311" t="s">
        <v>389</v>
      </c>
      <c r="C311" t="s">
        <v>2</v>
      </c>
      <c r="D311" t="s">
        <v>64</v>
      </c>
      <c r="E311">
        <v>138</v>
      </c>
      <c r="F311">
        <v>-59.400000000000006</v>
      </c>
      <c r="G311">
        <v>0.40000000000000568</v>
      </c>
      <c r="H311">
        <v>-38.400000000000006</v>
      </c>
    </row>
    <row r="312" spans="1:8" x14ac:dyDescent="0.25">
      <c r="A312" t="s">
        <v>1388</v>
      </c>
      <c r="B312" t="s">
        <v>423</v>
      </c>
      <c r="C312" t="s">
        <v>2</v>
      </c>
      <c r="D312" t="s">
        <v>46</v>
      </c>
      <c r="E312">
        <v>137.6</v>
      </c>
      <c r="F312">
        <v>-59.800000000000011</v>
      </c>
      <c r="G312">
        <v>4</v>
      </c>
      <c r="H312">
        <v>-38.800000000000011</v>
      </c>
    </row>
    <row r="313" spans="1:8" x14ac:dyDescent="0.25">
      <c r="A313" t="s">
        <v>1390</v>
      </c>
      <c r="B313" t="s">
        <v>352</v>
      </c>
      <c r="C313" t="s">
        <v>2</v>
      </c>
      <c r="D313" t="s">
        <v>44</v>
      </c>
      <c r="E313">
        <v>133.6</v>
      </c>
      <c r="F313">
        <v>-63.800000000000011</v>
      </c>
      <c r="G313">
        <v>4.9000000000000057</v>
      </c>
      <c r="H313">
        <v>-42.800000000000011</v>
      </c>
    </row>
    <row r="314" spans="1:8" x14ac:dyDescent="0.25">
      <c r="A314" t="s">
        <v>1392</v>
      </c>
      <c r="B314" t="s">
        <v>337</v>
      </c>
      <c r="C314" t="s">
        <v>2</v>
      </c>
      <c r="D314" t="s">
        <v>61</v>
      </c>
      <c r="E314">
        <v>128.69999999999999</v>
      </c>
      <c r="F314">
        <v>-68.700000000000017</v>
      </c>
      <c r="G314">
        <v>2.1999999999999886</v>
      </c>
      <c r="H314">
        <v>-47.700000000000017</v>
      </c>
    </row>
    <row r="315" spans="1:8" x14ac:dyDescent="0.25">
      <c r="A315" t="s">
        <v>1393</v>
      </c>
      <c r="B315" t="s">
        <v>387</v>
      </c>
      <c r="C315" t="s">
        <v>2</v>
      </c>
      <c r="D315" t="s">
        <v>53</v>
      </c>
      <c r="E315">
        <v>126.5</v>
      </c>
      <c r="F315">
        <v>-70.900000000000006</v>
      </c>
      <c r="G315">
        <v>0.29999999999999716</v>
      </c>
      <c r="H315">
        <v>-49.900000000000006</v>
      </c>
    </row>
    <row r="316" spans="1:8" x14ac:dyDescent="0.25">
      <c r="A316" t="s">
        <v>1394</v>
      </c>
      <c r="B316" t="s">
        <v>416</v>
      </c>
      <c r="C316" t="s">
        <v>2</v>
      </c>
      <c r="D316" t="s">
        <v>13</v>
      </c>
      <c r="E316">
        <v>126.2</v>
      </c>
      <c r="F316">
        <v>-71.2</v>
      </c>
      <c r="G316">
        <v>2.1000000000000085</v>
      </c>
      <c r="H316">
        <v>-50.2</v>
      </c>
    </row>
    <row r="317" spans="1:8" x14ac:dyDescent="0.25">
      <c r="A317" t="s">
        <v>1395</v>
      </c>
      <c r="B317" t="s">
        <v>339</v>
      </c>
      <c r="C317" t="s">
        <v>2</v>
      </c>
      <c r="D317" t="s">
        <v>20</v>
      </c>
      <c r="E317">
        <v>124.1</v>
      </c>
      <c r="F317">
        <v>-73.300000000000011</v>
      </c>
      <c r="G317">
        <v>2.7999999999999972</v>
      </c>
      <c r="H317">
        <v>-52.300000000000011</v>
      </c>
    </row>
    <row r="318" spans="1:8" x14ac:dyDescent="0.25">
      <c r="A318" t="s">
        <v>1397</v>
      </c>
      <c r="B318" t="s">
        <v>397</v>
      </c>
      <c r="C318" t="s">
        <v>2</v>
      </c>
      <c r="D318" t="s">
        <v>50</v>
      </c>
      <c r="E318">
        <v>121.3</v>
      </c>
      <c r="F318">
        <v>-76.100000000000009</v>
      </c>
      <c r="G318">
        <v>1.2000000000000028</v>
      </c>
      <c r="H318">
        <v>-55.100000000000009</v>
      </c>
    </row>
    <row r="319" spans="1:8" x14ac:dyDescent="0.25">
      <c r="A319" t="s">
        <v>1398</v>
      </c>
      <c r="B319" t="s">
        <v>335</v>
      </c>
      <c r="C319" t="s">
        <v>2</v>
      </c>
      <c r="D319" t="s">
        <v>28</v>
      </c>
      <c r="E319">
        <v>120.1</v>
      </c>
      <c r="F319">
        <v>-77.300000000000011</v>
      </c>
      <c r="G319">
        <v>1.7999999999999972</v>
      </c>
      <c r="H319">
        <v>-56.300000000000011</v>
      </c>
    </row>
    <row r="320" spans="1:8" x14ac:dyDescent="0.25">
      <c r="A320" t="s">
        <v>1399</v>
      </c>
      <c r="B320" t="s">
        <v>383</v>
      </c>
      <c r="C320" t="s">
        <v>2</v>
      </c>
      <c r="D320" t="s">
        <v>24</v>
      </c>
      <c r="E320">
        <v>118.3</v>
      </c>
      <c r="F320">
        <v>-79.100000000000009</v>
      </c>
      <c r="G320">
        <v>9.9999999999994316E-2</v>
      </c>
      <c r="H320">
        <v>-58.100000000000009</v>
      </c>
    </row>
    <row r="321" spans="1:8" x14ac:dyDescent="0.25">
      <c r="A321" t="s">
        <v>1401</v>
      </c>
      <c r="B321" t="s">
        <v>342</v>
      </c>
      <c r="C321" t="s">
        <v>2</v>
      </c>
      <c r="D321" t="s">
        <v>38</v>
      </c>
      <c r="E321">
        <v>118.2</v>
      </c>
      <c r="F321">
        <v>-79.2</v>
      </c>
      <c r="G321">
        <v>0.10000000000000853</v>
      </c>
      <c r="H321">
        <v>-58.2</v>
      </c>
    </row>
    <row r="322" spans="1:8" x14ac:dyDescent="0.25">
      <c r="A322" t="s">
        <v>1402</v>
      </c>
      <c r="B322" t="s">
        <v>379</v>
      </c>
      <c r="C322" t="s">
        <v>2</v>
      </c>
      <c r="D322" t="s">
        <v>55</v>
      </c>
      <c r="E322">
        <v>118.1</v>
      </c>
      <c r="F322">
        <v>-79.300000000000011</v>
      </c>
      <c r="G322">
        <v>9.9999999999994316E-2</v>
      </c>
      <c r="H322">
        <v>-58.300000000000011</v>
      </c>
    </row>
    <row r="323" spans="1:8" x14ac:dyDescent="0.25">
      <c r="A323" t="s">
        <v>1403</v>
      </c>
      <c r="B323" t="s">
        <v>377</v>
      </c>
      <c r="C323" t="s">
        <v>2</v>
      </c>
      <c r="D323" t="s">
        <v>48</v>
      </c>
      <c r="E323">
        <v>118</v>
      </c>
      <c r="F323">
        <v>-79.400000000000006</v>
      </c>
      <c r="G323">
        <v>1</v>
      </c>
      <c r="H323">
        <v>-58.400000000000006</v>
      </c>
    </row>
    <row r="324" spans="1:8" x14ac:dyDescent="0.25">
      <c r="A324" t="s">
        <v>1404</v>
      </c>
      <c r="B324" t="s">
        <v>340</v>
      </c>
      <c r="C324" t="s">
        <v>2</v>
      </c>
      <c r="D324" t="s">
        <v>55</v>
      </c>
      <c r="E324">
        <v>117</v>
      </c>
      <c r="F324">
        <v>-80.400000000000006</v>
      </c>
      <c r="G324">
        <v>1.9000000000000057</v>
      </c>
      <c r="H324">
        <v>-59.400000000000006</v>
      </c>
    </row>
    <row r="325" spans="1:8" x14ac:dyDescent="0.25">
      <c r="A325" t="s">
        <v>1405</v>
      </c>
      <c r="B325" t="s">
        <v>362</v>
      </c>
      <c r="C325" t="s">
        <v>2</v>
      </c>
      <c r="D325" t="s">
        <v>13</v>
      </c>
      <c r="E325">
        <v>115.1</v>
      </c>
      <c r="F325">
        <v>-82.300000000000011</v>
      </c>
      <c r="G325">
        <v>0.39999999999999147</v>
      </c>
      <c r="H325">
        <v>-61.300000000000011</v>
      </c>
    </row>
    <row r="326" spans="1:8" x14ac:dyDescent="0.25">
      <c r="A326" t="s">
        <v>1406</v>
      </c>
      <c r="B326" t="s">
        <v>385</v>
      </c>
      <c r="C326" t="s">
        <v>2</v>
      </c>
      <c r="D326" t="s">
        <v>111</v>
      </c>
      <c r="E326">
        <v>114.7</v>
      </c>
      <c r="F326">
        <v>-82.7</v>
      </c>
      <c r="G326">
        <v>1.7999999999999972</v>
      </c>
      <c r="H326">
        <v>-61.7</v>
      </c>
    </row>
    <row r="327" spans="1:8" x14ac:dyDescent="0.25">
      <c r="A327" t="s">
        <v>1407</v>
      </c>
      <c r="B327" t="s">
        <v>432</v>
      </c>
      <c r="C327" t="s">
        <v>2</v>
      </c>
      <c r="D327" t="s">
        <v>13</v>
      </c>
      <c r="E327">
        <v>112.9</v>
      </c>
      <c r="F327">
        <v>-84.5</v>
      </c>
      <c r="G327">
        <v>1.6000000000000085</v>
      </c>
      <c r="H327">
        <v>-63.5</v>
      </c>
    </row>
    <row r="328" spans="1:8" x14ac:dyDescent="0.25">
      <c r="A328" t="s">
        <v>1408</v>
      </c>
      <c r="B328" t="s">
        <v>374</v>
      </c>
      <c r="C328" t="s">
        <v>2</v>
      </c>
      <c r="D328" t="s">
        <v>57</v>
      </c>
      <c r="E328">
        <v>111.3</v>
      </c>
      <c r="F328">
        <v>-86.100000000000009</v>
      </c>
      <c r="G328">
        <v>0</v>
      </c>
      <c r="H328">
        <v>-65.100000000000009</v>
      </c>
    </row>
    <row r="329" spans="1:8" x14ac:dyDescent="0.25">
      <c r="A329" t="s">
        <v>1409</v>
      </c>
      <c r="B329" t="s">
        <v>402</v>
      </c>
      <c r="C329" t="s">
        <v>2</v>
      </c>
      <c r="D329" t="s">
        <v>61</v>
      </c>
      <c r="E329">
        <v>111.3</v>
      </c>
      <c r="F329">
        <v>-86.100000000000009</v>
      </c>
      <c r="G329">
        <v>1.7999999999999972</v>
      </c>
      <c r="H329">
        <v>-65.100000000000009</v>
      </c>
    </row>
    <row r="330" spans="1:8" x14ac:dyDescent="0.25">
      <c r="A330" t="s">
        <v>1411</v>
      </c>
      <c r="B330" t="s">
        <v>343</v>
      </c>
      <c r="C330" t="s">
        <v>2</v>
      </c>
      <c r="D330" t="s">
        <v>59</v>
      </c>
      <c r="E330">
        <v>109.5</v>
      </c>
      <c r="F330">
        <v>-87.9</v>
      </c>
      <c r="G330">
        <v>2.4000000000000057</v>
      </c>
      <c r="H330">
        <v>-66.900000000000006</v>
      </c>
    </row>
    <row r="331" spans="1:8" x14ac:dyDescent="0.25">
      <c r="A331" t="s">
        <v>1412</v>
      </c>
      <c r="B331" t="s">
        <v>354</v>
      </c>
      <c r="C331" t="s">
        <v>2</v>
      </c>
      <c r="D331" t="s">
        <v>26</v>
      </c>
      <c r="E331">
        <v>107.1</v>
      </c>
      <c r="F331">
        <v>-90.300000000000011</v>
      </c>
      <c r="G331">
        <v>0.79999999999999716</v>
      </c>
      <c r="H331">
        <v>-69.300000000000011</v>
      </c>
    </row>
    <row r="332" spans="1:8" x14ac:dyDescent="0.25">
      <c r="A332" t="s">
        <v>1413</v>
      </c>
      <c r="B332" t="s">
        <v>398</v>
      </c>
      <c r="C332" t="s">
        <v>2</v>
      </c>
      <c r="D332" t="s">
        <v>73</v>
      </c>
      <c r="E332">
        <v>106.3</v>
      </c>
      <c r="F332">
        <v>-91.100000000000009</v>
      </c>
      <c r="G332">
        <v>0.70000000000000284</v>
      </c>
      <c r="H332">
        <v>-70.100000000000009</v>
      </c>
    </row>
    <row r="333" spans="1:8" x14ac:dyDescent="0.25">
      <c r="A333" t="s">
        <v>1414</v>
      </c>
      <c r="B333" t="s">
        <v>392</v>
      </c>
      <c r="C333" t="s">
        <v>2</v>
      </c>
      <c r="D333" t="s">
        <v>78</v>
      </c>
      <c r="E333">
        <v>105.6</v>
      </c>
      <c r="F333">
        <v>-91.800000000000011</v>
      </c>
      <c r="G333">
        <v>0.69999999999998863</v>
      </c>
      <c r="H333">
        <v>-70.800000000000011</v>
      </c>
    </row>
    <row r="334" spans="1:8" x14ac:dyDescent="0.25">
      <c r="A334" t="s">
        <v>1415</v>
      </c>
      <c r="B334" t="s">
        <v>349</v>
      </c>
      <c r="C334" t="s">
        <v>2</v>
      </c>
      <c r="D334" t="s">
        <v>78</v>
      </c>
      <c r="E334">
        <v>104.9</v>
      </c>
      <c r="F334">
        <v>-92.5</v>
      </c>
      <c r="G334">
        <v>2.7000000000000028</v>
      </c>
      <c r="H334">
        <v>-71.5</v>
      </c>
    </row>
    <row r="335" spans="1:8" x14ac:dyDescent="0.25">
      <c r="A335" t="s">
        <v>1417</v>
      </c>
      <c r="B335" t="s">
        <v>381</v>
      </c>
      <c r="C335" t="s">
        <v>2</v>
      </c>
      <c r="D335" t="s">
        <v>30</v>
      </c>
      <c r="E335">
        <v>102.2</v>
      </c>
      <c r="F335">
        <v>-95.2</v>
      </c>
      <c r="G335">
        <v>3.9000000000000057</v>
      </c>
      <c r="H335">
        <v>-74.2</v>
      </c>
    </row>
    <row r="336" spans="1:8" x14ac:dyDescent="0.25">
      <c r="A336" t="s">
        <v>1418</v>
      </c>
      <c r="B336" t="s">
        <v>461</v>
      </c>
      <c r="C336" t="s">
        <v>2</v>
      </c>
      <c r="D336" t="s">
        <v>32</v>
      </c>
      <c r="E336">
        <v>98.3</v>
      </c>
      <c r="F336">
        <v>-99.100000000000009</v>
      </c>
      <c r="G336">
        <v>0.79999999999999716</v>
      </c>
      <c r="H336">
        <v>-78.100000000000009</v>
      </c>
    </row>
    <row r="337" spans="1:8" x14ac:dyDescent="0.25">
      <c r="A337" t="s">
        <v>1419</v>
      </c>
      <c r="B337" t="s">
        <v>419</v>
      </c>
      <c r="C337" t="s">
        <v>2</v>
      </c>
      <c r="D337" t="s">
        <v>40</v>
      </c>
      <c r="E337">
        <v>97.5</v>
      </c>
      <c r="F337">
        <v>-99.9</v>
      </c>
      <c r="G337">
        <v>0.29999999999999716</v>
      </c>
      <c r="H337">
        <v>-78.900000000000006</v>
      </c>
    </row>
    <row r="338" spans="1:8" x14ac:dyDescent="0.25">
      <c r="A338" t="s">
        <v>1420</v>
      </c>
      <c r="B338" t="s">
        <v>373</v>
      </c>
      <c r="C338" t="s">
        <v>2</v>
      </c>
      <c r="D338" t="s">
        <v>53</v>
      </c>
      <c r="E338">
        <v>97.2</v>
      </c>
      <c r="F338">
        <v>-100.2</v>
      </c>
      <c r="G338">
        <v>0</v>
      </c>
      <c r="H338">
        <v>-79.2</v>
      </c>
    </row>
    <row r="339" spans="1:8" x14ac:dyDescent="0.25">
      <c r="A339" t="s">
        <v>1421</v>
      </c>
      <c r="B339" t="s">
        <v>376</v>
      </c>
      <c r="C339" t="s">
        <v>2</v>
      </c>
      <c r="D339" t="s">
        <v>46</v>
      </c>
      <c r="E339">
        <v>97.2</v>
      </c>
      <c r="F339">
        <v>-100.2</v>
      </c>
      <c r="G339">
        <v>3.5</v>
      </c>
      <c r="H339">
        <v>-79.2</v>
      </c>
    </row>
    <row r="340" spans="1:8" x14ac:dyDescent="0.25">
      <c r="A340" t="s">
        <v>1422</v>
      </c>
      <c r="B340" t="s">
        <v>364</v>
      </c>
      <c r="C340" t="s">
        <v>2</v>
      </c>
      <c r="D340" t="s">
        <v>68</v>
      </c>
      <c r="E340">
        <v>93.7</v>
      </c>
      <c r="F340">
        <v>-103.7</v>
      </c>
      <c r="G340">
        <v>0.40000000000000568</v>
      </c>
      <c r="H340">
        <v>-82.7</v>
      </c>
    </row>
    <row r="341" spans="1:8" x14ac:dyDescent="0.25">
      <c r="A341" t="s">
        <v>1423</v>
      </c>
      <c r="B341" t="s">
        <v>369</v>
      </c>
      <c r="C341" t="s">
        <v>2</v>
      </c>
      <c r="D341" t="s">
        <v>91</v>
      </c>
      <c r="E341">
        <v>93.3</v>
      </c>
      <c r="F341">
        <v>-104.10000000000001</v>
      </c>
      <c r="G341">
        <v>4.7000000000000028</v>
      </c>
      <c r="H341">
        <v>-83.100000000000009</v>
      </c>
    </row>
    <row r="342" spans="1:8" x14ac:dyDescent="0.25">
      <c r="A342" t="s">
        <v>1425</v>
      </c>
      <c r="B342" t="s">
        <v>353</v>
      </c>
      <c r="C342" t="s">
        <v>2</v>
      </c>
      <c r="D342" t="s">
        <v>70</v>
      </c>
      <c r="E342">
        <v>88.6</v>
      </c>
      <c r="F342">
        <v>-108.80000000000001</v>
      </c>
      <c r="G342">
        <v>0.59999999999999432</v>
      </c>
      <c r="H342">
        <v>-87.800000000000011</v>
      </c>
    </row>
    <row r="343" spans="1:8" x14ac:dyDescent="0.25">
      <c r="A343" t="s">
        <v>1426</v>
      </c>
      <c r="B343" t="s">
        <v>380</v>
      </c>
      <c r="C343" t="s">
        <v>2</v>
      </c>
      <c r="D343" t="s">
        <v>24</v>
      </c>
      <c r="E343">
        <v>88</v>
      </c>
      <c r="F343">
        <v>-109.4</v>
      </c>
      <c r="G343">
        <v>0.29999999999999716</v>
      </c>
      <c r="H343">
        <v>-88.4</v>
      </c>
    </row>
    <row r="344" spans="1:8" x14ac:dyDescent="0.25">
      <c r="A344" t="s">
        <v>1428</v>
      </c>
      <c r="B344" t="s">
        <v>366</v>
      </c>
      <c r="C344" t="s">
        <v>2</v>
      </c>
      <c r="D344" t="s">
        <v>32</v>
      </c>
      <c r="E344">
        <v>87.7</v>
      </c>
      <c r="F344">
        <v>-109.7</v>
      </c>
      <c r="G344">
        <v>0</v>
      </c>
      <c r="H344">
        <v>-88.7</v>
      </c>
    </row>
    <row r="345" spans="1:8" x14ac:dyDescent="0.25">
      <c r="A345" t="s">
        <v>1427</v>
      </c>
      <c r="B345" t="s">
        <v>384</v>
      </c>
      <c r="C345" t="s">
        <v>2</v>
      </c>
      <c r="D345" t="s">
        <v>38</v>
      </c>
      <c r="E345">
        <v>87.7</v>
      </c>
      <c r="F345">
        <v>-109.7</v>
      </c>
      <c r="G345">
        <v>1.1000000000000085</v>
      </c>
      <c r="H345">
        <v>-88.7</v>
      </c>
    </row>
    <row r="346" spans="1:8" x14ac:dyDescent="0.25">
      <c r="A346" t="s">
        <v>1429</v>
      </c>
      <c r="B346" t="s">
        <v>382</v>
      </c>
      <c r="C346" t="s">
        <v>2</v>
      </c>
      <c r="D346" t="s">
        <v>38</v>
      </c>
      <c r="E346">
        <v>86.6</v>
      </c>
      <c r="F346">
        <v>-110.80000000000001</v>
      </c>
      <c r="G346">
        <v>0.39999999999999147</v>
      </c>
      <c r="H346">
        <v>-89.800000000000011</v>
      </c>
    </row>
    <row r="347" spans="1:8" x14ac:dyDescent="0.25">
      <c r="A347" t="s">
        <v>1430</v>
      </c>
      <c r="B347" t="s">
        <v>360</v>
      </c>
      <c r="C347" t="s">
        <v>2</v>
      </c>
      <c r="D347" t="s">
        <v>30</v>
      </c>
      <c r="E347">
        <v>86.2</v>
      </c>
      <c r="F347">
        <v>-111.2</v>
      </c>
      <c r="G347">
        <v>1</v>
      </c>
      <c r="H347">
        <v>-90.2</v>
      </c>
    </row>
    <row r="348" spans="1:8" x14ac:dyDescent="0.25">
      <c r="A348" t="s">
        <v>1431</v>
      </c>
      <c r="B348" t="s">
        <v>395</v>
      </c>
      <c r="C348" t="s">
        <v>2</v>
      </c>
      <c r="D348" t="s">
        <v>66</v>
      </c>
      <c r="E348">
        <v>85.2</v>
      </c>
      <c r="F348">
        <v>-112.2</v>
      </c>
      <c r="G348">
        <v>2.4000000000000057</v>
      </c>
      <c r="H348">
        <v>-91.2</v>
      </c>
    </row>
    <row r="349" spans="1:8" x14ac:dyDescent="0.25">
      <c r="A349" t="s">
        <v>1433</v>
      </c>
      <c r="B349" t="s">
        <v>357</v>
      </c>
      <c r="C349" t="s">
        <v>2</v>
      </c>
      <c r="D349" t="s">
        <v>30</v>
      </c>
      <c r="E349">
        <v>82.8</v>
      </c>
      <c r="F349">
        <v>-114.60000000000001</v>
      </c>
      <c r="G349">
        <v>9.2000000000000028</v>
      </c>
      <c r="H349">
        <v>-93.600000000000009</v>
      </c>
    </row>
    <row r="350" spans="1:8" x14ac:dyDescent="0.25">
      <c r="A350" t="s">
        <v>1434</v>
      </c>
      <c r="B350" t="s">
        <v>439</v>
      </c>
      <c r="C350" t="s">
        <v>2</v>
      </c>
      <c r="D350" t="s">
        <v>16</v>
      </c>
      <c r="E350">
        <v>73.599999999999994</v>
      </c>
      <c r="F350">
        <v>-123.80000000000001</v>
      </c>
      <c r="G350">
        <v>1.2999999999999972</v>
      </c>
      <c r="H350">
        <v>-102.80000000000001</v>
      </c>
    </row>
    <row r="351" spans="1:8" x14ac:dyDescent="0.25">
      <c r="A351" t="s">
        <v>1435</v>
      </c>
      <c r="B351" t="s">
        <v>350</v>
      </c>
      <c r="C351" t="s">
        <v>2</v>
      </c>
      <c r="D351" t="s">
        <v>34</v>
      </c>
      <c r="E351">
        <v>72.3</v>
      </c>
      <c r="F351">
        <v>-125.10000000000001</v>
      </c>
      <c r="G351">
        <v>0.5</v>
      </c>
      <c r="H351">
        <v>-104.10000000000001</v>
      </c>
    </row>
    <row r="352" spans="1:8" x14ac:dyDescent="0.25">
      <c r="A352" t="s">
        <v>1436</v>
      </c>
      <c r="B352" t="s">
        <v>426</v>
      </c>
      <c r="C352" t="s">
        <v>2</v>
      </c>
      <c r="D352" t="s">
        <v>30</v>
      </c>
      <c r="E352">
        <v>71.8</v>
      </c>
      <c r="F352">
        <v>-125.60000000000001</v>
      </c>
      <c r="G352">
        <v>0.5</v>
      </c>
      <c r="H352">
        <v>-104.60000000000001</v>
      </c>
    </row>
    <row r="353" spans="1:8" x14ac:dyDescent="0.25">
      <c r="A353" t="s">
        <v>1437</v>
      </c>
      <c r="B353" t="s">
        <v>390</v>
      </c>
      <c r="C353" t="s">
        <v>2</v>
      </c>
      <c r="D353" t="s">
        <v>57</v>
      </c>
      <c r="E353">
        <v>71.3</v>
      </c>
      <c r="F353">
        <v>-126.10000000000001</v>
      </c>
      <c r="G353">
        <v>9.9999999999994316E-2</v>
      </c>
      <c r="H353">
        <v>-105.10000000000001</v>
      </c>
    </row>
    <row r="354" spans="1:8" x14ac:dyDescent="0.25">
      <c r="A354" t="s">
        <v>1438</v>
      </c>
      <c r="B354" t="s">
        <v>409</v>
      </c>
      <c r="C354" t="s">
        <v>2</v>
      </c>
      <c r="D354" t="s">
        <v>57</v>
      </c>
      <c r="E354">
        <v>71.2</v>
      </c>
      <c r="F354">
        <v>-126.2</v>
      </c>
      <c r="G354">
        <v>2.2999999999999972</v>
      </c>
      <c r="H354">
        <v>-105.2</v>
      </c>
    </row>
    <row r="355" spans="1:8" x14ac:dyDescent="0.25">
      <c r="A355" t="s">
        <v>1439</v>
      </c>
      <c r="B355" t="s">
        <v>400</v>
      </c>
      <c r="C355" t="s">
        <v>2</v>
      </c>
      <c r="D355" t="s">
        <v>73</v>
      </c>
      <c r="E355">
        <v>68.900000000000006</v>
      </c>
      <c r="F355">
        <v>-128.5</v>
      </c>
      <c r="G355">
        <v>1.2000000000000028</v>
      </c>
      <c r="H355">
        <v>-107.5</v>
      </c>
    </row>
    <row r="356" spans="1:8" x14ac:dyDescent="0.25">
      <c r="A356" t="s">
        <v>1440</v>
      </c>
      <c r="B356" t="s">
        <v>391</v>
      </c>
      <c r="C356" t="s">
        <v>2</v>
      </c>
      <c r="D356" t="s">
        <v>64</v>
      </c>
      <c r="E356">
        <v>67.7</v>
      </c>
      <c r="F356">
        <v>-129.69999999999999</v>
      </c>
      <c r="G356">
        <v>0.20000000000000284</v>
      </c>
      <c r="H356">
        <v>-108.7</v>
      </c>
    </row>
    <row r="357" spans="1:8" x14ac:dyDescent="0.25">
      <c r="A357" t="s">
        <v>1441</v>
      </c>
      <c r="B357" t="s">
        <v>375</v>
      </c>
      <c r="C357" t="s">
        <v>2</v>
      </c>
      <c r="D357" t="s">
        <v>50</v>
      </c>
      <c r="E357">
        <v>67.5</v>
      </c>
      <c r="F357">
        <v>-129.9</v>
      </c>
      <c r="G357">
        <v>0</v>
      </c>
      <c r="H357">
        <v>-108.9</v>
      </c>
    </row>
    <row r="358" spans="1:8" x14ac:dyDescent="0.25">
      <c r="A358" t="s">
        <v>1442</v>
      </c>
      <c r="B358" t="s">
        <v>378</v>
      </c>
      <c r="C358" t="s">
        <v>2</v>
      </c>
      <c r="D358" t="s">
        <v>32</v>
      </c>
      <c r="E358">
        <v>67.5</v>
      </c>
      <c r="F358">
        <v>-129.9</v>
      </c>
      <c r="G358">
        <v>6</v>
      </c>
      <c r="H358">
        <v>-108.9</v>
      </c>
    </row>
    <row r="359" spans="1:8" x14ac:dyDescent="0.25">
      <c r="A359" t="s">
        <v>1446</v>
      </c>
      <c r="B359" t="s">
        <v>393</v>
      </c>
      <c r="C359" t="s">
        <v>2</v>
      </c>
      <c r="D359" t="s">
        <v>55</v>
      </c>
      <c r="E359">
        <v>61.5</v>
      </c>
      <c r="F359">
        <v>-135.9</v>
      </c>
      <c r="G359">
        <v>1.8999999999999986</v>
      </c>
      <c r="H359">
        <v>-114.9</v>
      </c>
    </row>
    <row r="360" spans="1:8" x14ac:dyDescent="0.25">
      <c r="A360" t="s">
        <v>1447</v>
      </c>
      <c r="B360" t="s">
        <v>442</v>
      </c>
      <c r="C360" t="s">
        <v>2</v>
      </c>
      <c r="D360" t="s">
        <v>30</v>
      </c>
      <c r="E360">
        <v>59.6</v>
      </c>
      <c r="F360">
        <v>-137.80000000000001</v>
      </c>
      <c r="G360">
        <v>0.10000000000000142</v>
      </c>
      <c r="H360">
        <v>-116.80000000000001</v>
      </c>
    </row>
    <row r="361" spans="1:8" x14ac:dyDescent="0.25">
      <c r="A361" t="s">
        <v>1448</v>
      </c>
      <c r="B361" t="s">
        <v>410</v>
      </c>
      <c r="C361" t="s">
        <v>2</v>
      </c>
      <c r="D361" t="s">
        <v>73</v>
      </c>
      <c r="E361">
        <v>59.5</v>
      </c>
      <c r="F361">
        <v>-137.9</v>
      </c>
      <c r="G361">
        <v>0.60000000000000142</v>
      </c>
      <c r="H361">
        <v>-116.9</v>
      </c>
    </row>
    <row r="362" spans="1:8" x14ac:dyDescent="0.25">
      <c r="A362" t="s">
        <v>1449</v>
      </c>
      <c r="B362" t="s">
        <v>424</v>
      </c>
      <c r="C362" t="s">
        <v>2</v>
      </c>
      <c r="D362" t="s">
        <v>42</v>
      </c>
      <c r="E362">
        <v>58.9</v>
      </c>
      <c r="F362">
        <v>-138.5</v>
      </c>
      <c r="G362">
        <v>4.2999999999999972</v>
      </c>
      <c r="H362">
        <v>-117.5</v>
      </c>
    </row>
    <row r="363" spans="1:8" x14ac:dyDescent="0.25">
      <c r="A363" t="s">
        <v>1454</v>
      </c>
      <c r="B363" t="s">
        <v>361</v>
      </c>
      <c r="C363" t="s">
        <v>2</v>
      </c>
      <c r="D363" t="s">
        <v>13</v>
      </c>
      <c r="E363">
        <v>54.6</v>
      </c>
      <c r="F363">
        <v>-142.80000000000001</v>
      </c>
      <c r="G363">
        <v>0.89999999999999858</v>
      </c>
      <c r="H363">
        <v>-121.80000000000001</v>
      </c>
    </row>
    <row r="364" spans="1:8" x14ac:dyDescent="0.25">
      <c r="A364" t="s">
        <v>1455</v>
      </c>
      <c r="B364" t="s">
        <v>363</v>
      </c>
      <c r="C364" t="s">
        <v>2</v>
      </c>
      <c r="D364" t="s">
        <v>91</v>
      </c>
      <c r="E364">
        <v>53.7</v>
      </c>
      <c r="F364">
        <v>-143.69999999999999</v>
      </c>
      <c r="G364">
        <v>0.40000000000000568</v>
      </c>
      <c r="H364">
        <v>-122.7</v>
      </c>
    </row>
    <row r="365" spans="1:8" x14ac:dyDescent="0.25">
      <c r="A365" t="s">
        <v>1456</v>
      </c>
      <c r="B365" t="s">
        <v>417</v>
      </c>
      <c r="C365" t="s">
        <v>2</v>
      </c>
      <c r="D365" t="s">
        <v>42</v>
      </c>
      <c r="E365">
        <v>53.3</v>
      </c>
      <c r="F365">
        <v>-144.10000000000002</v>
      </c>
      <c r="G365">
        <v>1.1999999999999957</v>
      </c>
      <c r="H365">
        <v>-123.10000000000001</v>
      </c>
    </row>
    <row r="366" spans="1:8" x14ac:dyDescent="0.25">
      <c r="A366" t="s">
        <v>1457</v>
      </c>
      <c r="B366" t="s">
        <v>433</v>
      </c>
      <c r="C366" t="s">
        <v>2</v>
      </c>
      <c r="D366" t="s">
        <v>91</v>
      </c>
      <c r="E366">
        <v>52.1</v>
      </c>
      <c r="F366">
        <v>-145.30000000000001</v>
      </c>
      <c r="G366">
        <v>0.10000000000000142</v>
      </c>
      <c r="H366">
        <v>-124.30000000000001</v>
      </c>
    </row>
    <row r="367" spans="1:8" x14ac:dyDescent="0.25">
      <c r="A367" t="s">
        <v>1458</v>
      </c>
      <c r="B367" t="s">
        <v>405</v>
      </c>
      <c r="C367" t="s">
        <v>2</v>
      </c>
      <c r="D367" t="s">
        <v>55</v>
      </c>
      <c r="E367">
        <v>52</v>
      </c>
      <c r="F367">
        <v>-145.4</v>
      </c>
      <c r="G367">
        <v>2.8999999999999986</v>
      </c>
      <c r="H367">
        <v>-124.4</v>
      </c>
    </row>
    <row r="368" spans="1:8" x14ac:dyDescent="0.25">
      <c r="A368" t="s">
        <v>1459</v>
      </c>
      <c r="B368" t="s">
        <v>396</v>
      </c>
      <c r="C368" t="s">
        <v>2</v>
      </c>
      <c r="D368" t="s">
        <v>18</v>
      </c>
      <c r="E368">
        <v>49.1</v>
      </c>
      <c r="F368">
        <v>-148.30000000000001</v>
      </c>
      <c r="G368">
        <v>3.2000000000000028</v>
      </c>
      <c r="H368">
        <v>-127.30000000000001</v>
      </c>
    </row>
    <row r="369" spans="1:8" x14ac:dyDescent="0.25">
      <c r="A369" t="s">
        <v>1460</v>
      </c>
      <c r="B369" t="s">
        <v>399</v>
      </c>
      <c r="C369" t="s">
        <v>2</v>
      </c>
      <c r="D369" t="s">
        <v>75</v>
      </c>
      <c r="E369">
        <v>45.9</v>
      </c>
      <c r="F369">
        <v>-151.5</v>
      </c>
      <c r="G369">
        <v>0.69999999999999574</v>
      </c>
      <c r="H369">
        <v>-130.5</v>
      </c>
    </row>
    <row r="370" spans="1:8" x14ac:dyDescent="0.25">
      <c r="A370" t="s">
        <v>1461</v>
      </c>
      <c r="B370" t="s">
        <v>370</v>
      </c>
      <c r="C370" t="s">
        <v>2</v>
      </c>
      <c r="D370" t="s">
        <v>64</v>
      </c>
      <c r="E370">
        <v>45.2</v>
      </c>
      <c r="F370">
        <v>-152.19999999999999</v>
      </c>
      <c r="G370">
        <v>4.1000000000000014</v>
      </c>
      <c r="H370">
        <v>-131.19999999999999</v>
      </c>
    </row>
    <row r="371" spans="1:8" x14ac:dyDescent="0.25">
      <c r="A371" t="s">
        <v>1462</v>
      </c>
      <c r="B371" t="s">
        <v>368</v>
      </c>
      <c r="C371" t="s">
        <v>2</v>
      </c>
      <c r="D371" t="s">
        <v>32</v>
      </c>
      <c r="E371">
        <v>41.1</v>
      </c>
      <c r="F371">
        <v>-156.30000000000001</v>
      </c>
      <c r="G371">
        <v>1.3000000000000043</v>
      </c>
      <c r="H371">
        <v>-135.30000000000001</v>
      </c>
    </row>
    <row r="372" spans="1:8" x14ac:dyDescent="0.25">
      <c r="A372" t="s">
        <v>1464</v>
      </c>
      <c r="B372" t="s">
        <v>386</v>
      </c>
      <c r="C372" t="s">
        <v>2</v>
      </c>
      <c r="D372" t="s">
        <v>73</v>
      </c>
      <c r="E372">
        <v>39.799999999999997</v>
      </c>
      <c r="F372">
        <v>-157.60000000000002</v>
      </c>
      <c r="G372">
        <v>1.0999999999999943</v>
      </c>
      <c r="H372">
        <v>-136.60000000000002</v>
      </c>
    </row>
    <row r="373" spans="1:8" x14ac:dyDescent="0.25">
      <c r="A373" t="s">
        <v>1465</v>
      </c>
      <c r="B373" t="s">
        <v>438</v>
      </c>
      <c r="C373" t="s">
        <v>2</v>
      </c>
      <c r="D373" t="s">
        <v>44</v>
      </c>
      <c r="E373">
        <v>38.700000000000003</v>
      </c>
      <c r="F373">
        <v>-158.69999999999999</v>
      </c>
      <c r="G373">
        <v>1.4000000000000057</v>
      </c>
      <c r="H373">
        <v>-137.69999999999999</v>
      </c>
    </row>
    <row r="374" spans="1:8" x14ac:dyDescent="0.25">
      <c r="A374" t="s">
        <v>1466</v>
      </c>
      <c r="B374" t="s">
        <v>371</v>
      </c>
      <c r="C374" t="s">
        <v>2</v>
      </c>
      <c r="D374" t="s">
        <v>18</v>
      </c>
      <c r="E374">
        <v>37.299999999999997</v>
      </c>
      <c r="F374">
        <v>-160.10000000000002</v>
      </c>
      <c r="G374">
        <v>1.7999999999999972</v>
      </c>
      <c r="H374">
        <v>-139.10000000000002</v>
      </c>
    </row>
    <row r="375" spans="1:8" x14ac:dyDescent="0.25">
      <c r="A375" t="s">
        <v>1468</v>
      </c>
      <c r="B375" t="s">
        <v>394</v>
      </c>
      <c r="C375" t="s">
        <v>2</v>
      </c>
      <c r="D375" t="s">
        <v>16</v>
      </c>
      <c r="E375">
        <v>35.5</v>
      </c>
      <c r="F375">
        <v>-161.9</v>
      </c>
      <c r="G375">
        <v>0</v>
      </c>
      <c r="H375">
        <v>-140.9</v>
      </c>
    </row>
    <row r="376" spans="1:8" x14ac:dyDescent="0.25">
      <c r="A376" t="s">
        <v>1467</v>
      </c>
      <c r="B376" t="s">
        <v>479</v>
      </c>
      <c r="C376" t="s">
        <v>2</v>
      </c>
      <c r="D376" t="s">
        <v>64</v>
      </c>
      <c r="E376">
        <v>35.5</v>
      </c>
      <c r="F376">
        <v>-161.9</v>
      </c>
      <c r="G376">
        <v>0.79999999999999716</v>
      </c>
      <c r="H376">
        <v>-140.9</v>
      </c>
    </row>
    <row r="377" spans="1:8" x14ac:dyDescent="0.25">
      <c r="A377" t="s">
        <v>1470</v>
      </c>
      <c r="B377" t="s">
        <v>401</v>
      </c>
      <c r="C377" t="s">
        <v>2</v>
      </c>
      <c r="D377" t="s">
        <v>38</v>
      </c>
      <c r="E377">
        <v>34.700000000000003</v>
      </c>
      <c r="F377">
        <v>-162.69999999999999</v>
      </c>
      <c r="G377">
        <v>0.60000000000000142</v>
      </c>
      <c r="H377">
        <v>-141.69999999999999</v>
      </c>
    </row>
    <row r="378" spans="1:8" x14ac:dyDescent="0.25">
      <c r="A378" t="s">
        <v>1471</v>
      </c>
      <c r="B378" t="s">
        <v>403</v>
      </c>
      <c r="C378" t="s">
        <v>2</v>
      </c>
      <c r="D378" t="s">
        <v>28</v>
      </c>
      <c r="E378">
        <v>34.1</v>
      </c>
      <c r="F378">
        <v>-163.30000000000001</v>
      </c>
      <c r="G378">
        <v>1.6000000000000014</v>
      </c>
      <c r="H378">
        <v>-142.30000000000001</v>
      </c>
    </row>
    <row r="379" spans="1:8" x14ac:dyDescent="0.25">
      <c r="A379" t="s">
        <v>1474</v>
      </c>
      <c r="B379" t="s">
        <v>451</v>
      </c>
      <c r="C379" t="s">
        <v>2</v>
      </c>
      <c r="D379" t="s">
        <v>42</v>
      </c>
      <c r="E379">
        <v>32.5</v>
      </c>
      <c r="F379">
        <v>-164.9</v>
      </c>
      <c r="G379">
        <v>0.20000000000000284</v>
      </c>
      <c r="H379">
        <v>-143.9</v>
      </c>
    </row>
    <row r="380" spans="1:8" x14ac:dyDescent="0.25">
      <c r="A380" t="s">
        <v>1475</v>
      </c>
      <c r="B380" t="s">
        <v>388</v>
      </c>
      <c r="C380" t="s">
        <v>2</v>
      </c>
      <c r="D380" t="s">
        <v>78</v>
      </c>
      <c r="E380">
        <v>32.299999999999997</v>
      </c>
      <c r="F380">
        <v>-165.10000000000002</v>
      </c>
      <c r="G380">
        <v>0.69999999999999574</v>
      </c>
      <c r="H380">
        <v>-144.10000000000002</v>
      </c>
    </row>
    <row r="381" spans="1:8" x14ac:dyDescent="0.25">
      <c r="A381" t="s">
        <v>1476</v>
      </c>
      <c r="B381" t="s">
        <v>367</v>
      </c>
      <c r="C381" t="s">
        <v>2</v>
      </c>
      <c r="D381" t="s">
        <v>53</v>
      </c>
      <c r="E381">
        <v>31.6</v>
      </c>
      <c r="F381">
        <v>-165.8</v>
      </c>
      <c r="G381">
        <v>0.90000000000000213</v>
      </c>
      <c r="H381">
        <v>-144.80000000000001</v>
      </c>
    </row>
    <row r="382" spans="1:8" x14ac:dyDescent="0.25">
      <c r="A382" t="s">
        <v>1478</v>
      </c>
      <c r="B382" t="s">
        <v>458</v>
      </c>
      <c r="C382" t="s">
        <v>2</v>
      </c>
      <c r="D382" t="s">
        <v>111</v>
      </c>
      <c r="E382">
        <v>30.7</v>
      </c>
      <c r="F382">
        <v>-166.70000000000002</v>
      </c>
      <c r="G382">
        <v>9.9999999999997868E-2</v>
      </c>
      <c r="H382">
        <v>-145.70000000000002</v>
      </c>
    </row>
    <row r="383" spans="1:8" x14ac:dyDescent="0.25">
      <c r="A383" t="s">
        <v>1479</v>
      </c>
      <c r="B383" t="s">
        <v>500</v>
      </c>
      <c r="C383" t="s">
        <v>2</v>
      </c>
      <c r="D383" t="s">
        <v>22</v>
      </c>
      <c r="E383">
        <v>30.6</v>
      </c>
      <c r="F383">
        <v>-166.8</v>
      </c>
      <c r="G383">
        <v>1.2000000000000028</v>
      </c>
      <c r="H383">
        <v>-145.80000000000001</v>
      </c>
    </row>
    <row r="384" spans="1:8" x14ac:dyDescent="0.25">
      <c r="A384" t="s">
        <v>1480</v>
      </c>
      <c r="B384" t="s">
        <v>408</v>
      </c>
      <c r="C384" t="s">
        <v>2</v>
      </c>
      <c r="D384" t="s">
        <v>20</v>
      </c>
      <c r="E384">
        <v>29.4</v>
      </c>
      <c r="F384">
        <v>-168</v>
      </c>
      <c r="G384">
        <v>0.79999999999999716</v>
      </c>
      <c r="H384">
        <v>-147</v>
      </c>
    </row>
    <row r="385" spans="1:8" x14ac:dyDescent="0.25">
      <c r="A385" t="s">
        <v>1481</v>
      </c>
      <c r="B385" t="s">
        <v>440</v>
      </c>
      <c r="C385" t="s">
        <v>2</v>
      </c>
      <c r="D385" t="s">
        <v>50</v>
      </c>
      <c r="E385">
        <v>28.6</v>
      </c>
      <c r="F385">
        <v>-168.8</v>
      </c>
      <c r="G385">
        <v>0.5</v>
      </c>
      <c r="H385">
        <v>-147.80000000000001</v>
      </c>
    </row>
    <row r="386" spans="1:8" x14ac:dyDescent="0.25">
      <c r="A386" t="s">
        <v>1482</v>
      </c>
      <c r="B386" t="s">
        <v>477</v>
      </c>
      <c r="C386" t="s">
        <v>2</v>
      </c>
      <c r="D386" t="s">
        <v>68</v>
      </c>
      <c r="E386">
        <v>28.1</v>
      </c>
      <c r="F386">
        <v>-169.3</v>
      </c>
      <c r="G386">
        <v>0.60000000000000142</v>
      </c>
      <c r="H386">
        <v>-148.30000000000001</v>
      </c>
    </row>
    <row r="387" spans="1:8" x14ac:dyDescent="0.25">
      <c r="A387" t="s">
        <v>1483</v>
      </c>
      <c r="B387" t="s">
        <v>430</v>
      </c>
      <c r="C387" t="s">
        <v>2</v>
      </c>
      <c r="D387" t="s">
        <v>70</v>
      </c>
      <c r="E387">
        <v>27.5</v>
      </c>
      <c r="F387">
        <v>-169.9</v>
      </c>
      <c r="G387">
        <v>0.5</v>
      </c>
      <c r="H387">
        <v>-148.9</v>
      </c>
    </row>
    <row r="388" spans="1:8" x14ac:dyDescent="0.25">
      <c r="A388" t="s">
        <v>1484</v>
      </c>
      <c r="B388" t="s">
        <v>413</v>
      </c>
      <c r="C388" t="s">
        <v>2</v>
      </c>
      <c r="D388" t="s">
        <v>13</v>
      </c>
      <c r="E388">
        <v>27</v>
      </c>
      <c r="F388">
        <v>-170.4</v>
      </c>
      <c r="G388">
        <v>0.69999999999999929</v>
      </c>
      <c r="H388">
        <v>-149.4</v>
      </c>
    </row>
    <row r="389" spans="1:8" x14ac:dyDescent="0.25">
      <c r="A389" t="s">
        <v>1485</v>
      </c>
      <c r="B389" t="s">
        <v>437</v>
      </c>
      <c r="C389" t="s">
        <v>2</v>
      </c>
      <c r="D389" t="s">
        <v>59</v>
      </c>
      <c r="E389">
        <v>26.3</v>
      </c>
      <c r="F389">
        <v>-171.1</v>
      </c>
      <c r="G389">
        <v>0.30000000000000071</v>
      </c>
      <c r="H389">
        <v>-150.1</v>
      </c>
    </row>
    <row r="390" spans="1:8" x14ac:dyDescent="0.25">
      <c r="A390" t="s">
        <v>1486</v>
      </c>
      <c r="B390" t="s">
        <v>549</v>
      </c>
      <c r="C390" t="s">
        <v>2</v>
      </c>
      <c r="D390" t="s">
        <v>13</v>
      </c>
      <c r="E390">
        <v>26</v>
      </c>
      <c r="F390">
        <v>-171.4</v>
      </c>
      <c r="G390">
        <v>1.1000000000000014</v>
      </c>
      <c r="H390">
        <v>-150.4</v>
      </c>
    </row>
    <row r="391" spans="1:8" x14ac:dyDescent="0.25">
      <c r="A391" t="s">
        <v>1488</v>
      </c>
      <c r="B391" t="s">
        <v>431</v>
      </c>
      <c r="C391" t="s">
        <v>2</v>
      </c>
      <c r="D391" t="s">
        <v>78</v>
      </c>
      <c r="E391">
        <v>24.9</v>
      </c>
      <c r="F391">
        <v>-172.5</v>
      </c>
      <c r="G391">
        <v>0.19999999999999929</v>
      </c>
      <c r="H391">
        <v>-151.5</v>
      </c>
    </row>
    <row r="392" spans="1:8" x14ac:dyDescent="0.25">
      <c r="A392" t="s">
        <v>1489</v>
      </c>
      <c r="B392" t="s">
        <v>365</v>
      </c>
      <c r="C392" t="s">
        <v>2</v>
      </c>
      <c r="D392" t="s">
        <v>40</v>
      </c>
      <c r="E392">
        <v>24.7</v>
      </c>
      <c r="F392">
        <v>-172.70000000000002</v>
      </c>
      <c r="G392">
        <v>0.80000000000000071</v>
      </c>
      <c r="H392">
        <v>-151.70000000000002</v>
      </c>
    </row>
    <row r="393" spans="1:8" x14ac:dyDescent="0.25">
      <c r="A393" t="s">
        <v>1492</v>
      </c>
      <c r="B393" t="s">
        <v>525</v>
      </c>
      <c r="C393" t="s">
        <v>2</v>
      </c>
      <c r="D393" t="s">
        <v>16</v>
      </c>
      <c r="E393">
        <v>23.9</v>
      </c>
      <c r="F393">
        <v>-173.5</v>
      </c>
      <c r="G393">
        <v>0.29999999999999716</v>
      </c>
      <c r="H393">
        <v>-152.5</v>
      </c>
    </row>
    <row r="394" spans="1:8" x14ac:dyDescent="0.25">
      <c r="A394" t="s">
        <v>1493</v>
      </c>
      <c r="B394" t="s">
        <v>480</v>
      </c>
      <c r="C394" t="s">
        <v>2</v>
      </c>
      <c r="D394" t="s">
        <v>34</v>
      </c>
      <c r="E394">
        <v>23.6</v>
      </c>
      <c r="F394">
        <v>-173.8</v>
      </c>
      <c r="G394">
        <v>0.70000000000000284</v>
      </c>
      <c r="H394">
        <v>-152.80000000000001</v>
      </c>
    </row>
    <row r="395" spans="1:8" x14ac:dyDescent="0.25">
      <c r="A395" t="s">
        <v>1494</v>
      </c>
      <c r="B395" t="s">
        <v>539</v>
      </c>
      <c r="C395" t="s">
        <v>2</v>
      </c>
      <c r="D395" t="s">
        <v>18</v>
      </c>
      <c r="E395">
        <v>22.9</v>
      </c>
      <c r="F395">
        <v>-174.5</v>
      </c>
      <c r="G395">
        <v>0.89999999999999858</v>
      </c>
      <c r="H395">
        <v>-153.5</v>
      </c>
    </row>
    <row r="396" spans="1:8" x14ac:dyDescent="0.25">
      <c r="A396" t="s">
        <v>1495</v>
      </c>
      <c r="B396" t="s">
        <v>428</v>
      </c>
      <c r="C396" t="s">
        <v>2</v>
      </c>
      <c r="D396" t="s">
        <v>26</v>
      </c>
      <c r="E396">
        <v>22</v>
      </c>
      <c r="F396">
        <v>-175.4</v>
      </c>
      <c r="G396">
        <v>1.6000000000000014</v>
      </c>
      <c r="H396">
        <v>-154.4</v>
      </c>
    </row>
    <row r="397" spans="1:8" x14ac:dyDescent="0.25">
      <c r="A397" t="s">
        <v>1497</v>
      </c>
      <c r="B397" t="s">
        <v>487</v>
      </c>
      <c r="C397" t="s">
        <v>2</v>
      </c>
      <c r="D397" t="s">
        <v>30</v>
      </c>
      <c r="E397">
        <v>20.399999999999999</v>
      </c>
      <c r="F397">
        <v>-177</v>
      </c>
      <c r="G397">
        <v>0</v>
      </c>
      <c r="H397">
        <v>-156</v>
      </c>
    </row>
    <row r="398" spans="1:8" x14ac:dyDescent="0.25">
      <c r="A398" t="s">
        <v>1496</v>
      </c>
      <c r="B398" t="s">
        <v>502</v>
      </c>
      <c r="C398" t="s">
        <v>2</v>
      </c>
      <c r="D398" t="s">
        <v>46</v>
      </c>
      <c r="E398">
        <v>20.399999999999999</v>
      </c>
      <c r="F398">
        <v>-177</v>
      </c>
      <c r="G398">
        <v>0.19999999999999929</v>
      </c>
      <c r="H398">
        <v>-156</v>
      </c>
    </row>
    <row r="399" spans="1:8" x14ac:dyDescent="0.25">
      <c r="A399" t="s">
        <v>1498</v>
      </c>
      <c r="B399" t="s">
        <v>445</v>
      </c>
      <c r="C399" t="s">
        <v>2</v>
      </c>
      <c r="D399" t="s">
        <v>53</v>
      </c>
      <c r="E399">
        <v>20.2</v>
      </c>
      <c r="F399">
        <v>-177.20000000000002</v>
      </c>
      <c r="G399">
        <v>0.5</v>
      </c>
      <c r="H399">
        <v>-156.20000000000002</v>
      </c>
    </row>
    <row r="400" spans="1:8" x14ac:dyDescent="0.25">
      <c r="A400" t="s">
        <v>1499</v>
      </c>
      <c r="B400" t="s">
        <v>441</v>
      </c>
      <c r="C400" t="s">
        <v>2</v>
      </c>
      <c r="D400" t="s">
        <v>26</v>
      </c>
      <c r="E400">
        <v>19.7</v>
      </c>
      <c r="F400">
        <v>-177.70000000000002</v>
      </c>
      <c r="G400">
        <v>0.30000000000000071</v>
      </c>
      <c r="H400">
        <v>-156.70000000000002</v>
      </c>
    </row>
    <row r="401" spans="1:8" x14ac:dyDescent="0.25">
      <c r="A401" t="s">
        <v>1500</v>
      </c>
      <c r="B401" t="s">
        <v>411</v>
      </c>
      <c r="C401" t="s">
        <v>2</v>
      </c>
      <c r="D401" t="s">
        <v>24</v>
      </c>
      <c r="E401">
        <v>19.399999999999999</v>
      </c>
      <c r="F401">
        <v>-178</v>
      </c>
      <c r="G401">
        <v>0.29999999999999716</v>
      </c>
      <c r="H401">
        <v>-157</v>
      </c>
    </row>
    <row r="402" spans="1:8" x14ac:dyDescent="0.25">
      <c r="A402" t="s">
        <v>1501</v>
      </c>
      <c r="B402" t="s">
        <v>511</v>
      </c>
      <c r="C402" t="s">
        <v>2</v>
      </c>
      <c r="D402" t="s">
        <v>48</v>
      </c>
      <c r="E402">
        <v>19.100000000000001</v>
      </c>
      <c r="F402">
        <v>-178.3</v>
      </c>
      <c r="G402">
        <v>1.1000000000000014</v>
      </c>
      <c r="H402">
        <v>-157.30000000000001</v>
      </c>
    </row>
    <row r="403" spans="1:8" x14ac:dyDescent="0.25">
      <c r="A403" t="s">
        <v>1502</v>
      </c>
      <c r="B403" t="s">
        <v>372</v>
      </c>
      <c r="C403" t="s">
        <v>2</v>
      </c>
      <c r="D403" t="s">
        <v>61</v>
      </c>
      <c r="E403">
        <v>18</v>
      </c>
      <c r="F403">
        <v>-179.4</v>
      </c>
      <c r="G403">
        <v>0.19999999999999929</v>
      </c>
      <c r="H403">
        <v>-158.4</v>
      </c>
    </row>
    <row r="404" spans="1:8" x14ac:dyDescent="0.25">
      <c r="A404" t="s">
        <v>1503</v>
      </c>
      <c r="B404" t="s">
        <v>422</v>
      </c>
      <c r="C404" t="s">
        <v>2</v>
      </c>
      <c r="D404" t="s">
        <v>46</v>
      </c>
      <c r="E404">
        <v>17.8</v>
      </c>
      <c r="F404">
        <v>-179.6</v>
      </c>
      <c r="G404">
        <v>0.10000000000000142</v>
      </c>
      <c r="H404">
        <v>-158.6</v>
      </c>
    </row>
    <row r="405" spans="1:8" x14ac:dyDescent="0.25">
      <c r="A405" t="s">
        <v>1504</v>
      </c>
      <c r="B405" t="s">
        <v>421</v>
      </c>
      <c r="C405" t="s">
        <v>2</v>
      </c>
      <c r="D405" t="s">
        <v>44</v>
      </c>
      <c r="E405">
        <v>17.7</v>
      </c>
      <c r="F405">
        <v>-179.70000000000002</v>
      </c>
      <c r="G405">
        <v>0.30000000000000071</v>
      </c>
      <c r="H405">
        <v>-158.70000000000002</v>
      </c>
    </row>
    <row r="406" spans="1:8" x14ac:dyDescent="0.25">
      <c r="A406" t="s">
        <v>1505</v>
      </c>
      <c r="B406" t="s">
        <v>404</v>
      </c>
      <c r="C406" t="s">
        <v>2</v>
      </c>
      <c r="D406" t="s">
        <v>40</v>
      </c>
      <c r="E406">
        <v>17.399999999999999</v>
      </c>
      <c r="F406">
        <v>-180</v>
      </c>
      <c r="G406">
        <v>9.9999999999997868E-2</v>
      </c>
      <c r="H406">
        <v>-159</v>
      </c>
    </row>
    <row r="407" spans="1:8" x14ac:dyDescent="0.25">
      <c r="A407" t="s">
        <v>1507</v>
      </c>
      <c r="B407" t="s">
        <v>473</v>
      </c>
      <c r="C407" t="s">
        <v>2</v>
      </c>
      <c r="D407" t="s">
        <v>30</v>
      </c>
      <c r="E407">
        <v>17.3</v>
      </c>
      <c r="F407">
        <v>-180.1</v>
      </c>
      <c r="G407">
        <v>0</v>
      </c>
      <c r="H407">
        <v>-159.1</v>
      </c>
    </row>
    <row r="408" spans="1:8" x14ac:dyDescent="0.25">
      <c r="A408" t="s">
        <v>1506</v>
      </c>
      <c r="B408" t="s">
        <v>495</v>
      </c>
      <c r="C408" t="s">
        <v>2</v>
      </c>
      <c r="D408" t="s">
        <v>70</v>
      </c>
      <c r="E408">
        <v>17.3</v>
      </c>
      <c r="F408">
        <v>-180.1</v>
      </c>
      <c r="G408">
        <v>0.10000000000000142</v>
      </c>
      <c r="H408">
        <v>-159.1</v>
      </c>
    </row>
    <row r="409" spans="1:8" x14ac:dyDescent="0.25">
      <c r="A409" t="s">
        <v>1508</v>
      </c>
      <c r="B409" t="s">
        <v>469</v>
      </c>
      <c r="C409" t="s">
        <v>2</v>
      </c>
      <c r="D409" t="s">
        <v>22</v>
      </c>
      <c r="E409">
        <v>17.2</v>
      </c>
      <c r="F409">
        <v>-180.20000000000002</v>
      </c>
      <c r="G409">
        <v>0.5</v>
      </c>
      <c r="H409">
        <v>-159.20000000000002</v>
      </c>
    </row>
    <row r="410" spans="1:8" x14ac:dyDescent="0.25">
      <c r="A410" t="s">
        <v>1510</v>
      </c>
      <c r="B410" t="s">
        <v>425</v>
      </c>
      <c r="C410" t="s">
        <v>2</v>
      </c>
      <c r="D410" t="s">
        <v>61</v>
      </c>
      <c r="E410">
        <v>16.7</v>
      </c>
      <c r="F410">
        <v>-180.70000000000002</v>
      </c>
      <c r="G410">
        <v>0.79999999999999893</v>
      </c>
      <c r="H410">
        <v>-159.70000000000002</v>
      </c>
    </row>
    <row r="411" spans="1:8" x14ac:dyDescent="0.25">
      <c r="A411" t="s">
        <v>1511</v>
      </c>
      <c r="B411" t="s">
        <v>435</v>
      </c>
      <c r="C411" t="s">
        <v>2</v>
      </c>
      <c r="D411" t="s">
        <v>24</v>
      </c>
      <c r="E411">
        <v>15.9</v>
      </c>
      <c r="F411">
        <v>-181.5</v>
      </c>
      <c r="G411">
        <v>0.40000000000000036</v>
      </c>
      <c r="H411">
        <v>-160.5</v>
      </c>
    </row>
    <row r="412" spans="1:8" x14ac:dyDescent="0.25">
      <c r="A412" t="s">
        <v>1512</v>
      </c>
      <c r="B412" t="s">
        <v>434</v>
      </c>
      <c r="C412" t="s">
        <v>2</v>
      </c>
      <c r="D412" t="s">
        <v>70</v>
      </c>
      <c r="E412">
        <v>15.5</v>
      </c>
      <c r="F412">
        <v>-181.9</v>
      </c>
      <c r="G412">
        <v>0.69999999999999929</v>
      </c>
      <c r="H412">
        <v>-160.9</v>
      </c>
    </row>
    <row r="413" spans="1:8" x14ac:dyDescent="0.25">
      <c r="A413" t="s">
        <v>1513</v>
      </c>
      <c r="B413" t="s">
        <v>414</v>
      </c>
      <c r="C413" t="s">
        <v>2</v>
      </c>
      <c r="D413" t="s">
        <v>55</v>
      </c>
      <c r="E413">
        <v>14.8</v>
      </c>
      <c r="F413">
        <v>-182.6</v>
      </c>
      <c r="G413">
        <v>1.4000000000000004</v>
      </c>
      <c r="H413">
        <v>-161.6</v>
      </c>
    </row>
    <row r="414" spans="1:8" x14ac:dyDescent="0.25">
      <c r="A414" t="s">
        <v>1514</v>
      </c>
      <c r="B414" t="s">
        <v>447</v>
      </c>
      <c r="C414" t="s">
        <v>2</v>
      </c>
      <c r="D414" t="s">
        <v>32</v>
      </c>
      <c r="E414">
        <v>13.4</v>
      </c>
      <c r="F414">
        <v>-184</v>
      </c>
      <c r="G414">
        <v>0.5</v>
      </c>
      <c r="H414">
        <v>-163</v>
      </c>
    </row>
    <row r="415" spans="1:8" x14ac:dyDescent="0.25">
      <c r="A415" t="s">
        <v>1516</v>
      </c>
      <c r="B415" t="s">
        <v>496</v>
      </c>
      <c r="C415" t="s">
        <v>2</v>
      </c>
      <c r="D415" t="s">
        <v>22</v>
      </c>
      <c r="E415">
        <v>12.9</v>
      </c>
      <c r="F415">
        <v>-184.5</v>
      </c>
      <c r="G415">
        <v>0.59999999999999964</v>
      </c>
      <c r="H415">
        <v>-163.5</v>
      </c>
    </row>
    <row r="416" spans="1:8" x14ac:dyDescent="0.25">
      <c r="A416" t="s">
        <v>1520</v>
      </c>
      <c r="B416" t="s">
        <v>470</v>
      </c>
      <c r="C416" t="s">
        <v>2</v>
      </c>
      <c r="D416" t="s">
        <v>66</v>
      </c>
      <c r="E416">
        <v>12.3</v>
      </c>
      <c r="F416">
        <v>-185.1</v>
      </c>
      <c r="G416">
        <v>0.10000000000000142</v>
      </c>
      <c r="H416">
        <v>-164.1</v>
      </c>
    </row>
    <row r="417" spans="1:8" x14ac:dyDescent="0.25">
      <c r="A417" t="s">
        <v>1521</v>
      </c>
      <c r="B417" t="s">
        <v>448</v>
      </c>
      <c r="C417" t="s">
        <v>2</v>
      </c>
      <c r="D417" t="s">
        <v>26</v>
      </c>
      <c r="E417">
        <v>12.2</v>
      </c>
      <c r="F417">
        <v>-185.20000000000002</v>
      </c>
      <c r="G417">
        <v>0.39999999999999858</v>
      </c>
      <c r="H417">
        <v>-164.20000000000002</v>
      </c>
    </row>
    <row r="418" spans="1:8" x14ac:dyDescent="0.25">
      <c r="A418" t="s">
        <v>1523</v>
      </c>
      <c r="B418" t="s">
        <v>557</v>
      </c>
      <c r="C418" t="s">
        <v>2</v>
      </c>
      <c r="D418" t="s">
        <v>48</v>
      </c>
      <c r="E418">
        <v>11.8</v>
      </c>
      <c r="F418">
        <v>-185.6</v>
      </c>
      <c r="G418">
        <v>0.40000000000000036</v>
      </c>
      <c r="H418">
        <v>-164.6</v>
      </c>
    </row>
    <row r="419" spans="1:8" x14ac:dyDescent="0.25">
      <c r="A419" t="s">
        <v>1524</v>
      </c>
      <c r="B419" t="s">
        <v>436</v>
      </c>
      <c r="C419" t="s">
        <v>2</v>
      </c>
      <c r="D419" t="s">
        <v>59</v>
      </c>
      <c r="E419">
        <v>11.4</v>
      </c>
      <c r="F419">
        <v>-186</v>
      </c>
      <c r="G419">
        <v>0.30000000000000071</v>
      </c>
      <c r="H419">
        <v>-165</v>
      </c>
    </row>
    <row r="420" spans="1:8" x14ac:dyDescent="0.25">
      <c r="A420" t="s">
        <v>1526</v>
      </c>
      <c r="B420" t="s">
        <v>407</v>
      </c>
      <c r="C420" t="s">
        <v>2</v>
      </c>
      <c r="D420" t="s">
        <v>24</v>
      </c>
      <c r="E420">
        <v>11.1</v>
      </c>
      <c r="F420">
        <v>-186.3</v>
      </c>
      <c r="G420">
        <v>0</v>
      </c>
      <c r="H420">
        <v>-165.3</v>
      </c>
    </row>
    <row r="421" spans="1:8" x14ac:dyDescent="0.25">
      <c r="A421" t="s">
        <v>1525</v>
      </c>
      <c r="B421" t="s">
        <v>412</v>
      </c>
      <c r="C421" t="s">
        <v>2</v>
      </c>
      <c r="D421" t="s">
        <v>75</v>
      </c>
      <c r="E421">
        <v>11.1</v>
      </c>
      <c r="F421">
        <v>-186.3</v>
      </c>
      <c r="G421">
        <v>9.9999999999999645E-2</v>
      </c>
      <c r="H421">
        <v>-165.3</v>
      </c>
    </row>
    <row r="422" spans="1:8" x14ac:dyDescent="0.25">
      <c r="A422" t="s">
        <v>1527</v>
      </c>
      <c r="B422" t="s">
        <v>429</v>
      </c>
      <c r="C422" t="s">
        <v>2</v>
      </c>
      <c r="D422" t="s">
        <v>91</v>
      </c>
      <c r="E422">
        <v>11</v>
      </c>
      <c r="F422">
        <v>-186.4</v>
      </c>
      <c r="G422">
        <v>0.90000000000000036</v>
      </c>
      <c r="H422">
        <v>-165.4</v>
      </c>
    </row>
    <row r="423" spans="1:8" x14ac:dyDescent="0.25">
      <c r="A423" t="s">
        <v>1532</v>
      </c>
      <c r="B423" t="s">
        <v>521</v>
      </c>
      <c r="C423" t="s">
        <v>2</v>
      </c>
      <c r="D423" t="s">
        <v>42</v>
      </c>
      <c r="E423">
        <v>10.1</v>
      </c>
      <c r="F423">
        <v>-187.3</v>
      </c>
      <c r="G423">
        <v>0</v>
      </c>
      <c r="H423">
        <v>-166.3</v>
      </c>
    </row>
    <row r="424" spans="1:8" x14ac:dyDescent="0.25">
      <c r="A424" t="s">
        <v>1531</v>
      </c>
      <c r="B424" t="s">
        <v>526</v>
      </c>
      <c r="C424" t="s">
        <v>2</v>
      </c>
      <c r="D424" t="s">
        <v>73</v>
      </c>
      <c r="E424">
        <v>10.1</v>
      </c>
      <c r="F424">
        <v>-187.3</v>
      </c>
      <c r="G424">
        <v>0.29999999999999893</v>
      </c>
      <c r="H424">
        <v>-166.3</v>
      </c>
    </row>
    <row r="425" spans="1:8" x14ac:dyDescent="0.25">
      <c r="A425" t="s">
        <v>1534</v>
      </c>
      <c r="B425" t="s">
        <v>542</v>
      </c>
      <c r="C425" t="s">
        <v>2</v>
      </c>
      <c r="D425" t="s">
        <v>22</v>
      </c>
      <c r="E425">
        <v>9.8000000000000007</v>
      </c>
      <c r="F425">
        <v>-187.6</v>
      </c>
      <c r="G425">
        <v>1</v>
      </c>
      <c r="H425">
        <v>-166.6</v>
      </c>
    </row>
    <row r="426" spans="1:8" x14ac:dyDescent="0.25">
      <c r="A426" t="s">
        <v>1535</v>
      </c>
      <c r="B426" t="s">
        <v>443</v>
      </c>
      <c r="C426" t="s">
        <v>2</v>
      </c>
      <c r="D426" t="s">
        <v>42</v>
      </c>
      <c r="E426">
        <v>8.8000000000000007</v>
      </c>
      <c r="F426">
        <v>-188.6</v>
      </c>
      <c r="G426">
        <v>0.20000000000000107</v>
      </c>
      <c r="H426">
        <v>-167.6</v>
      </c>
    </row>
    <row r="427" spans="1:8" x14ac:dyDescent="0.25">
      <c r="A427" t="s">
        <v>1536</v>
      </c>
      <c r="B427" t="s">
        <v>517</v>
      </c>
      <c r="C427" t="s">
        <v>2</v>
      </c>
      <c r="D427" t="s">
        <v>32</v>
      </c>
      <c r="E427">
        <v>8.6</v>
      </c>
      <c r="F427">
        <v>-188.8</v>
      </c>
      <c r="G427">
        <v>9.9999999999999645E-2</v>
      </c>
      <c r="H427">
        <v>-167.8</v>
      </c>
    </row>
    <row r="428" spans="1:8" x14ac:dyDescent="0.25">
      <c r="A428" t="s">
        <v>1537</v>
      </c>
      <c r="B428" t="s">
        <v>509</v>
      </c>
      <c r="C428" t="s">
        <v>2</v>
      </c>
      <c r="D428" t="s">
        <v>75</v>
      </c>
      <c r="E428">
        <v>8.5</v>
      </c>
      <c r="F428">
        <v>-188.9</v>
      </c>
      <c r="G428">
        <v>9.9999999999999645E-2</v>
      </c>
      <c r="H428">
        <v>-167.9</v>
      </c>
    </row>
    <row r="429" spans="1:8" x14ac:dyDescent="0.25">
      <c r="A429" t="s">
        <v>1538</v>
      </c>
      <c r="B429" t="s">
        <v>535</v>
      </c>
      <c r="C429" t="s">
        <v>2</v>
      </c>
      <c r="D429" t="s">
        <v>32</v>
      </c>
      <c r="E429">
        <v>8.4</v>
      </c>
      <c r="F429">
        <v>-189</v>
      </c>
      <c r="G429">
        <v>0.20000000000000107</v>
      </c>
      <c r="H429">
        <v>-168</v>
      </c>
    </row>
    <row r="430" spans="1:8" x14ac:dyDescent="0.25">
      <c r="A430" t="s">
        <v>1542</v>
      </c>
      <c r="B430" t="s">
        <v>497</v>
      </c>
      <c r="C430" t="s">
        <v>2</v>
      </c>
      <c r="D430" t="s">
        <v>16</v>
      </c>
      <c r="E430">
        <v>8.1999999999999993</v>
      </c>
      <c r="F430">
        <v>-189.20000000000002</v>
      </c>
      <c r="G430">
        <v>9.9999999999999645E-2</v>
      </c>
      <c r="H430">
        <v>-168.20000000000002</v>
      </c>
    </row>
    <row r="431" spans="1:8" x14ac:dyDescent="0.25">
      <c r="A431" t="s">
        <v>1543</v>
      </c>
      <c r="B431" t="s">
        <v>491</v>
      </c>
      <c r="C431" t="s">
        <v>2</v>
      </c>
      <c r="D431" t="s">
        <v>48</v>
      </c>
      <c r="E431">
        <v>8.1</v>
      </c>
      <c r="F431">
        <v>-189.3</v>
      </c>
      <c r="G431">
        <v>0</v>
      </c>
      <c r="H431">
        <v>-168.3</v>
      </c>
    </row>
    <row r="432" spans="1:8" x14ac:dyDescent="0.25">
      <c r="A432" t="s">
        <v>1545</v>
      </c>
      <c r="B432" t="s">
        <v>506</v>
      </c>
      <c r="C432" t="s">
        <v>2</v>
      </c>
      <c r="D432" t="s">
        <v>48</v>
      </c>
      <c r="E432">
        <v>8.1</v>
      </c>
      <c r="F432">
        <v>-189.3</v>
      </c>
      <c r="G432">
        <v>0</v>
      </c>
      <c r="H432">
        <v>-168.3</v>
      </c>
    </row>
    <row r="433" spans="1:8" x14ac:dyDescent="0.25">
      <c r="A433" t="s">
        <v>1544</v>
      </c>
      <c r="B433" t="s">
        <v>537</v>
      </c>
      <c r="C433" t="s">
        <v>2</v>
      </c>
      <c r="D433" t="s">
        <v>20</v>
      </c>
      <c r="E433">
        <v>8.1</v>
      </c>
      <c r="F433">
        <v>-189.3</v>
      </c>
      <c r="G433">
        <v>9.9999999999999645E-2</v>
      </c>
      <c r="H433">
        <v>-168.3</v>
      </c>
    </row>
    <row r="434" spans="1:8" x14ac:dyDescent="0.25">
      <c r="A434" t="s">
        <v>1547</v>
      </c>
      <c r="B434" t="s">
        <v>499</v>
      </c>
      <c r="C434" t="s">
        <v>2</v>
      </c>
      <c r="D434" t="s">
        <v>44</v>
      </c>
      <c r="E434">
        <v>8</v>
      </c>
      <c r="F434">
        <v>-189.4</v>
      </c>
      <c r="G434">
        <v>9.9999999999999645E-2</v>
      </c>
      <c r="H434">
        <v>-168.4</v>
      </c>
    </row>
    <row r="435" spans="1:8" x14ac:dyDescent="0.25">
      <c r="A435" t="s">
        <v>1550</v>
      </c>
      <c r="B435" t="s">
        <v>498</v>
      </c>
      <c r="C435" t="s">
        <v>2</v>
      </c>
      <c r="D435" t="s">
        <v>16</v>
      </c>
      <c r="E435">
        <v>7.9</v>
      </c>
      <c r="F435">
        <v>-189.5</v>
      </c>
      <c r="G435">
        <v>0.20000000000000018</v>
      </c>
      <c r="H435">
        <v>-168.5</v>
      </c>
    </row>
    <row r="436" spans="1:8" x14ac:dyDescent="0.25">
      <c r="A436" t="s">
        <v>1553</v>
      </c>
      <c r="B436" t="s">
        <v>490</v>
      </c>
      <c r="C436" t="s">
        <v>2</v>
      </c>
      <c r="D436" t="s">
        <v>28</v>
      </c>
      <c r="E436">
        <v>7.7</v>
      </c>
      <c r="F436">
        <v>-189.70000000000002</v>
      </c>
      <c r="G436">
        <v>0</v>
      </c>
      <c r="H436">
        <v>-168.70000000000002</v>
      </c>
    </row>
    <row r="437" spans="1:8" x14ac:dyDescent="0.25">
      <c r="A437" t="s">
        <v>1554</v>
      </c>
      <c r="B437" t="s">
        <v>543</v>
      </c>
      <c r="C437" t="s">
        <v>2</v>
      </c>
      <c r="D437" t="s">
        <v>57</v>
      </c>
      <c r="E437">
        <v>7.7</v>
      </c>
      <c r="F437">
        <v>-189.70000000000002</v>
      </c>
      <c r="G437">
        <v>0.10000000000000053</v>
      </c>
      <c r="H437">
        <v>-168.70000000000002</v>
      </c>
    </row>
    <row r="438" spans="1:8" x14ac:dyDescent="0.25">
      <c r="A438" t="s">
        <v>1556</v>
      </c>
      <c r="B438" t="s">
        <v>466</v>
      </c>
      <c r="C438" t="s">
        <v>2</v>
      </c>
      <c r="D438" t="s">
        <v>44</v>
      </c>
      <c r="E438">
        <v>7.6</v>
      </c>
      <c r="F438">
        <v>-189.8</v>
      </c>
      <c r="G438">
        <v>9.9999999999999645E-2</v>
      </c>
      <c r="H438">
        <v>-168.8</v>
      </c>
    </row>
    <row r="439" spans="1:8" x14ac:dyDescent="0.25">
      <c r="A439" t="s">
        <v>1557</v>
      </c>
      <c r="B439" t="s">
        <v>478</v>
      </c>
      <c r="C439" t="s">
        <v>2</v>
      </c>
      <c r="D439" t="s">
        <v>50</v>
      </c>
      <c r="E439">
        <v>7.5</v>
      </c>
      <c r="F439">
        <v>-189.9</v>
      </c>
      <c r="G439">
        <v>9.9999999999999645E-2</v>
      </c>
      <c r="H439">
        <v>-168.9</v>
      </c>
    </row>
    <row r="440" spans="1:8" x14ac:dyDescent="0.25">
      <c r="A440" t="s">
        <v>1558</v>
      </c>
      <c r="B440" t="s">
        <v>467</v>
      </c>
      <c r="C440" t="s">
        <v>2</v>
      </c>
      <c r="D440" t="s">
        <v>44</v>
      </c>
      <c r="E440">
        <v>7.4</v>
      </c>
      <c r="F440">
        <v>-190</v>
      </c>
      <c r="G440">
        <v>0.30000000000000071</v>
      </c>
      <c r="H440">
        <v>-169</v>
      </c>
    </row>
    <row r="441" spans="1:8" x14ac:dyDescent="0.25">
      <c r="A441" t="s">
        <v>1559</v>
      </c>
      <c r="B441" t="s">
        <v>465</v>
      </c>
      <c r="C441" t="s">
        <v>2</v>
      </c>
      <c r="D441" t="s">
        <v>59</v>
      </c>
      <c r="E441">
        <v>7.1</v>
      </c>
      <c r="F441">
        <v>-190.3</v>
      </c>
      <c r="G441">
        <v>9.9999999999999645E-2</v>
      </c>
      <c r="H441">
        <v>-169.3</v>
      </c>
    </row>
    <row r="442" spans="1:8" x14ac:dyDescent="0.25">
      <c r="A442" t="s">
        <v>1560</v>
      </c>
      <c r="B442" t="s">
        <v>510</v>
      </c>
      <c r="C442" t="s">
        <v>2</v>
      </c>
      <c r="D442" t="s">
        <v>73</v>
      </c>
      <c r="E442">
        <v>7</v>
      </c>
      <c r="F442">
        <v>-190.4</v>
      </c>
      <c r="G442">
        <v>9.9999999999999645E-2</v>
      </c>
      <c r="H442">
        <v>-169.4</v>
      </c>
    </row>
    <row r="443" spans="1:8" x14ac:dyDescent="0.25">
      <c r="A443" t="s">
        <v>1562</v>
      </c>
      <c r="B443" t="s">
        <v>492</v>
      </c>
      <c r="C443" t="s">
        <v>2</v>
      </c>
      <c r="D443" t="s">
        <v>78</v>
      </c>
      <c r="E443">
        <v>6.9</v>
      </c>
      <c r="F443">
        <v>-190.5</v>
      </c>
      <c r="G443">
        <v>0.20000000000000018</v>
      </c>
      <c r="H443">
        <v>-169.5</v>
      </c>
    </row>
    <row r="444" spans="1:8" x14ac:dyDescent="0.25">
      <c r="A444" t="s">
        <v>1564</v>
      </c>
      <c r="B444" t="s">
        <v>464</v>
      </c>
      <c r="C444" t="s">
        <v>2</v>
      </c>
      <c r="D444" t="s">
        <v>61</v>
      </c>
      <c r="E444">
        <v>6.7</v>
      </c>
      <c r="F444">
        <v>-190.70000000000002</v>
      </c>
      <c r="G444">
        <v>0.20000000000000018</v>
      </c>
      <c r="H444">
        <v>-169.70000000000002</v>
      </c>
    </row>
    <row r="445" spans="1:8" x14ac:dyDescent="0.25">
      <c r="A445" t="s">
        <v>1568</v>
      </c>
      <c r="B445" t="s">
        <v>444</v>
      </c>
      <c r="C445" t="s">
        <v>2</v>
      </c>
      <c r="D445" t="s">
        <v>61</v>
      </c>
      <c r="E445">
        <v>6.5</v>
      </c>
      <c r="F445">
        <v>-190.9</v>
      </c>
      <c r="G445">
        <v>9.9999999999999645E-2</v>
      </c>
      <c r="H445">
        <v>-169.9</v>
      </c>
    </row>
    <row r="446" spans="1:8" x14ac:dyDescent="0.25">
      <c r="A446" t="s">
        <v>1569</v>
      </c>
      <c r="B446" t="s">
        <v>486</v>
      </c>
      <c r="C446" t="s">
        <v>2</v>
      </c>
      <c r="D446" t="s">
        <v>78</v>
      </c>
      <c r="E446">
        <v>6.4</v>
      </c>
      <c r="F446">
        <v>-191</v>
      </c>
      <c r="G446">
        <v>0</v>
      </c>
      <c r="H446">
        <v>-170</v>
      </c>
    </row>
    <row r="447" spans="1:8" x14ac:dyDescent="0.25">
      <c r="A447" t="s">
        <v>1570</v>
      </c>
      <c r="B447" t="s">
        <v>520</v>
      </c>
      <c r="C447" t="s">
        <v>2</v>
      </c>
      <c r="D447" t="s">
        <v>64</v>
      </c>
      <c r="E447">
        <v>6.4</v>
      </c>
      <c r="F447">
        <v>-191</v>
      </c>
      <c r="G447">
        <v>0.10000000000000053</v>
      </c>
      <c r="H447">
        <v>-170</v>
      </c>
    </row>
    <row r="448" spans="1:8" x14ac:dyDescent="0.25">
      <c r="A448" t="s">
        <v>1571</v>
      </c>
      <c r="B448" t="s">
        <v>488</v>
      </c>
      <c r="C448" t="s">
        <v>2</v>
      </c>
      <c r="D448" t="s">
        <v>64</v>
      </c>
      <c r="E448">
        <v>6.3</v>
      </c>
      <c r="F448">
        <v>-191.1</v>
      </c>
      <c r="G448">
        <v>9.9999999999999645E-2</v>
      </c>
      <c r="H448">
        <v>-170.1</v>
      </c>
    </row>
    <row r="449" spans="1:8" x14ac:dyDescent="0.25">
      <c r="A449" t="s">
        <v>1572</v>
      </c>
      <c r="B449" t="s">
        <v>474</v>
      </c>
      <c r="C449" t="s">
        <v>2</v>
      </c>
      <c r="D449" t="s">
        <v>20</v>
      </c>
      <c r="E449">
        <v>6.2</v>
      </c>
      <c r="F449">
        <v>-191.20000000000002</v>
      </c>
      <c r="G449">
        <v>0.10000000000000053</v>
      </c>
      <c r="H449">
        <v>-170.20000000000002</v>
      </c>
    </row>
    <row r="450" spans="1:8" x14ac:dyDescent="0.25">
      <c r="A450" t="s">
        <v>1574</v>
      </c>
      <c r="B450" t="s">
        <v>485</v>
      </c>
      <c r="C450" t="s">
        <v>2</v>
      </c>
      <c r="D450" t="s">
        <v>75</v>
      </c>
      <c r="E450">
        <v>6.1</v>
      </c>
      <c r="F450">
        <v>-191.3</v>
      </c>
      <c r="G450">
        <v>0</v>
      </c>
      <c r="H450">
        <v>-170.3</v>
      </c>
    </row>
    <row r="451" spans="1:8" x14ac:dyDescent="0.25">
      <c r="A451" t="s">
        <v>1573</v>
      </c>
      <c r="B451" t="s">
        <v>489</v>
      </c>
      <c r="C451" t="s">
        <v>2</v>
      </c>
      <c r="D451" t="s">
        <v>40</v>
      </c>
      <c r="E451">
        <v>6.1</v>
      </c>
      <c r="F451">
        <v>-191.3</v>
      </c>
      <c r="G451">
        <v>0.19999999999999929</v>
      </c>
      <c r="H451">
        <v>-170.3</v>
      </c>
    </row>
    <row r="452" spans="1:8" x14ac:dyDescent="0.25">
      <c r="A452" t="s">
        <v>1577</v>
      </c>
      <c r="B452" t="s">
        <v>457</v>
      </c>
      <c r="C452" t="s">
        <v>2</v>
      </c>
      <c r="D452" t="s">
        <v>78</v>
      </c>
      <c r="E452">
        <v>5.9</v>
      </c>
      <c r="F452">
        <v>-191.5</v>
      </c>
      <c r="G452">
        <v>0</v>
      </c>
      <c r="H452">
        <v>-170.5</v>
      </c>
    </row>
    <row r="453" spans="1:8" x14ac:dyDescent="0.25">
      <c r="A453" t="s">
        <v>1575</v>
      </c>
      <c r="B453" t="s">
        <v>481</v>
      </c>
      <c r="C453" t="s">
        <v>2</v>
      </c>
      <c r="D453" t="s">
        <v>91</v>
      </c>
      <c r="E453">
        <v>5.9</v>
      </c>
      <c r="F453">
        <v>-191.5</v>
      </c>
      <c r="G453">
        <v>0.20000000000000018</v>
      </c>
      <c r="H453">
        <v>-170.5</v>
      </c>
    </row>
    <row r="454" spans="1:8" x14ac:dyDescent="0.25">
      <c r="A454" t="s">
        <v>1578</v>
      </c>
      <c r="B454" t="s">
        <v>555</v>
      </c>
      <c r="C454" t="s">
        <v>2</v>
      </c>
      <c r="D454" t="s">
        <v>70</v>
      </c>
      <c r="E454">
        <v>5.7</v>
      </c>
      <c r="F454">
        <v>-191.70000000000002</v>
      </c>
      <c r="G454">
        <v>0.10000000000000053</v>
      </c>
      <c r="H454">
        <v>-170.70000000000002</v>
      </c>
    </row>
    <row r="455" spans="1:8" x14ac:dyDescent="0.25">
      <c r="A455" t="s">
        <v>1579</v>
      </c>
      <c r="B455" t="s">
        <v>516</v>
      </c>
      <c r="C455" t="s">
        <v>2</v>
      </c>
      <c r="D455" t="s">
        <v>53</v>
      </c>
      <c r="E455">
        <v>5.6</v>
      </c>
      <c r="F455">
        <v>-191.8</v>
      </c>
      <c r="G455">
        <v>0.39999999999999947</v>
      </c>
      <c r="H455">
        <v>-170.8</v>
      </c>
    </row>
    <row r="456" spans="1:8" x14ac:dyDescent="0.25">
      <c r="A456" t="s">
        <v>1581</v>
      </c>
      <c r="B456" t="s">
        <v>508</v>
      </c>
      <c r="C456" t="s">
        <v>2</v>
      </c>
      <c r="D456" t="s">
        <v>24</v>
      </c>
      <c r="E456">
        <v>5.2</v>
      </c>
      <c r="F456">
        <v>-192.20000000000002</v>
      </c>
      <c r="G456">
        <v>0.10000000000000053</v>
      </c>
      <c r="H456">
        <v>-171.20000000000002</v>
      </c>
    </row>
    <row r="457" spans="1:8" x14ac:dyDescent="0.25">
      <c r="A457" t="s">
        <v>1583</v>
      </c>
      <c r="B457" t="s">
        <v>472</v>
      </c>
      <c r="C457" t="s">
        <v>2</v>
      </c>
      <c r="D457" t="s">
        <v>40</v>
      </c>
      <c r="E457">
        <v>5.0999999999999996</v>
      </c>
      <c r="F457">
        <v>-192.3</v>
      </c>
      <c r="G457">
        <v>0</v>
      </c>
      <c r="H457">
        <v>-171.3</v>
      </c>
    </row>
    <row r="458" spans="1:8" x14ac:dyDescent="0.25">
      <c r="A458" t="s">
        <v>1584</v>
      </c>
      <c r="B458" t="s">
        <v>504</v>
      </c>
      <c r="C458" t="s">
        <v>2</v>
      </c>
      <c r="D458" t="s">
        <v>46</v>
      </c>
      <c r="E458">
        <v>5.0999999999999996</v>
      </c>
      <c r="F458">
        <v>-192.3</v>
      </c>
      <c r="G458">
        <v>0.79999999999999982</v>
      </c>
      <c r="H458">
        <v>-171.3</v>
      </c>
    </row>
    <row r="459" spans="1:8" x14ac:dyDescent="0.25">
      <c r="A459" t="s">
        <v>1585</v>
      </c>
      <c r="B459" t="s">
        <v>513</v>
      </c>
      <c r="C459" t="s">
        <v>2</v>
      </c>
      <c r="D459" t="s">
        <v>66</v>
      </c>
      <c r="E459">
        <v>4.3</v>
      </c>
      <c r="F459">
        <v>-193.1</v>
      </c>
      <c r="G459">
        <v>0.29999999999999982</v>
      </c>
      <c r="H459">
        <v>-172.1</v>
      </c>
    </row>
    <row r="460" spans="1:8" x14ac:dyDescent="0.25">
      <c r="A460" t="s">
        <v>1586</v>
      </c>
      <c r="B460" t="s">
        <v>529</v>
      </c>
      <c r="C460" t="s">
        <v>2</v>
      </c>
      <c r="D460" t="s">
        <v>38</v>
      </c>
      <c r="E460">
        <v>4</v>
      </c>
      <c r="F460">
        <v>-193.4</v>
      </c>
      <c r="G460">
        <v>1.6</v>
      </c>
      <c r="H460">
        <v>-172.4</v>
      </c>
    </row>
    <row r="461" spans="1:8" x14ac:dyDescent="0.25">
      <c r="A461" t="s">
        <v>1587</v>
      </c>
      <c r="B461" t="s">
        <v>453</v>
      </c>
      <c r="C461" t="s">
        <v>2</v>
      </c>
      <c r="D461" t="s">
        <v>91</v>
      </c>
      <c r="E461">
        <v>2.4</v>
      </c>
      <c r="F461">
        <v>-195</v>
      </c>
      <c r="G461">
        <v>1.5</v>
      </c>
      <c r="H461">
        <v>-174</v>
      </c>
    </row>
    <row r="462" spans="1:8" x14ac:dyDescent="0.25">
      <c r="A462" t="s">
        <v>1301</v>
      </c>
      <c r="B462" t="s">
        <v>532</v>
      </c>
      <c r="C462" t="s">
        <v>2</v>
      </c>
      <c r="D462" t="s">
        <v>46</v>
      </c>
      <c r="E462">
        <v>0.9</v>
      </c>
      <c r="F462">
        <v>-196.5</v>
      </c>
      <c r="G462">
        <v>0.9</v>
      </c>
      <c r="H462">
        <v>-175.5</v>
      </c>
    </row>
    <row r="463" spans="1:8" x14ac:dyDescent="0.25">
      <c r="A463" t="s">
        <v>1592</v>
      </c>
      <c r="B463" t="s">
        <v>450</v>
      </c>
      <c r="C463" t="s">
        <v>2</v>
      </c>
      <c r="D463" t="s">
        <v>26</v>
      </c>
      <c r="E463">
        <v>0</v>
      </c>
      <c r="F463">
        <v>-197.4</v>
      </c>
      <c r="G463">
        <v>0</v>
      </c>
      <c r="H463">
        <v>-176.4</v>
      </c>
    </row>
    <row r="464" spans="1:8" x14ac:dyDescent="0.25">
      <c r="A464" t="s">
        <v>1596</v>
      </c>
      <c r="B464" t="s">
        <v>559</v>
      </c>
      <c r="C464" t="s">
        <v>3</v>
      </c>
      <c r="D464" t="s">
        <v>13</v>
      </c>
      <c r="E464">
        <v>234.5</v>
      </c>
      <c r="F464">
        <v>92.9</v>
      </c>
      <c r="G464">
        <v>68.699999999999989</v>
      </c>
      <c r="H464">
        <v>124.6</v>
      </c>
    </row>
    <row r="465" spans="1:8" x14ac:dyDescent="0.25">
      <c r="A465" t="s">
        <v>1597</v>
      </c>
      <c r="B465" t="s">
        <v>562</v>
      </c>
      <c r="C465" t="s">
        <v>3</v>
      </c>
      <c r="D465" t="s">
        <v>40</v>
      </c>
      <c r="E465">
        <v>165.8</v>
      </c>
      <c r="F465">
        <v>24.200000000000017</v>
      </c>
      <c r="G465">
        <v>8.7000000000000171</v>
      </c>
      <c r="H465">
        <v>55.900000000000006</v>
      </c>
    </row>
    <row r="466" spans="1:8" x14ac:dyDescent="0.25">
      <c r="A466" t="s">
        <v>1598</v>
      </c>
      <c r="B466" t="s">
        <v>560</v>
      </c>
      <c r="C466" t="s">
        <v>3</v>
      </c>
      <c r="D466" t="s">
        <v>26</v>
      </c>
      <c r="E466">
        <v>157.1</v>
      </c>
      <c r="F466">
        <v>15.5</v>
      </c>
      <c r="G466">
        <v>13.799999999999983</v>
      </c>
      <c r="H466">
        <v>47.199999999999989</v>
      </c>
    </row>
    <row r="467" spans="1:8" x14ac:dyDescent="0.25">
      <c r="A467" t="s">
        <v>1599</v>
      </c>
      <c r="B467" t="s">
        <v>561</v>
      </c>
      <c r="C467" t="s">
        <v>3</v>
      </c>
      <c r="D467" t="s">
        <v>75</v>
      </c>
      <c r="E467">
        <v>143.30000000000001</v>
      </c>
      <c r="F467">
        <v>1.7000000000000171</v>
      </c>
      <c r="G467">
        <v>1.7000000000000171</v>
      </c>
      <c r="H467">
        <v>33.400000000000006</v>
      </c>
    </row>
    <row r="468" spans="1:8" x14ac:dyDescent="0.25">
      <c r="A468" t="s">
        <v>1600</v>
      </c>
      <c r="B468" t="s">
        <v>586</v>
      </c>
      <c r="C468" t="s">
        <v>3</v>
      </c>
      <c r="D468" t="s">
        <v>30</v>
      </c>
      <c r="E468">
        <v>141.6</v>
      </c>
      <c r="F468">
        <v>0</v>
      </c>
      <c r="G468">
        <v>9</v>
      </c>
      <c r="H468">
        <v>31.699999999999989</v>
      </c>
    </row>
    <row r="469" spans="1:8" x14ac:dyDescent="0.25">
      <c r="A469" t="s">
        <v>1601</v>
      </c>
      <c r="B469" t="s">
        <v>591</v>
      </c>
      <c r="C469" t="s">
        <v>3</v>
      </c>
      <c r="D469" t="s">
        <v>70</v>
      </c>
      <c r="E469">
        <v>132.6</v>
      </c>
      <c r="F469">
        <v>-9</v>
      </c>
      <c r="G469">
        <v>3</v>
      </c>
      <c r="H469">
        <v>22.699999999999989</v>
      </c>
    </row>
    <row r="470" spans="1:8" x14ac:dyDescent="0.25">
      <c r="A470" t="s">
        <v>1602</v>
      </c>
      <c r="B470" t="s">
        <v>570</v>
      </c>
      <c r="C470" t="s">
        <v>3</v>
      </c>
      <c r="D470" t="s">
        <v>18</v>
      </c>
      <c r="E470">
        <v>129.6</v>
      </c>
      <c r="F470">
        <v>-12</v>
      </c>
      <c r="G470">
        <v>10.899999999999991</v>
      </c>
      <c r="H470">
        <v>19.699999999999989</v>
      </c>
    </row>
    <row r="471" spans="1:8" x14ac:dyDescent="0.25">
      <c r="A471" t="s">
        <v>1603</v>
      </c>
      <c r="B471" t="s">
        <v>564</v>
      </c>
      <c r="C471" t="s">
        <v>3</v>
      </c>
      <c r="D471" t="s">
        <v>28</v>
      </c>
      <c r="E471">
        <v>118.7</v>
      </c>
      <c r="F471">
        <v>-22.899999999999991</v>
      </c>
      <c r="G471">
        <v>1.2999999999999972</v>
      </c>
      <c r="H471">
        <v>8.7999999999999972</v>
      </c>
    </row>
    <row r="472" spans="1:8" x14ac:dyDescent="0.25">
      <c r="A472" t="s">
        <v>1604</v>
      </c>
      <c r="B472" t="s">
        <v>566</v>
      </c>
      <c r="C472" t="s">
        <v>3</v>
      </c>
      <c r="D472" t="s">
        <v>66</v>
      </c>
      <c r="E472">
        <v>117.4</v>
      </c>
      <c r="F472">
        <v>-24.199999999999989</v>
      </c>
      <c r="G472">
        <v>7.5</v>
      </c>
      <c r="H472">
        <v>7.5</v>
      </c>
    </row>
    <row r="473" spans="1:8" x14ac:dyDescent="0.25">
      <c r="A473" t="s">
        <v>1605</v>
      </c>
      <c r="B473" t="s">
        <v>567</v>
      </c>
      <c r="C473" t="s">
        <v>3</v>
      </c>
      <c r="D473" t="s">
        <v>73</v>
      </c>
      <c r="E473">
        <v>109.9</v>
      </c>
      <c r="F473">
        <v>-31.699999999999989</v>
      </c>
      <c r="G473">
        <v>0.10000000000000853</v>
      </c>
      <c r="H473">
        <v>0</v>
      </c>
    </row>
    <row r="474" spans="1:8" x14ac:dyDescent="0.25">
      <c r="A474" t="s">
        <v>1606</v>
      </c>
      <c r="B474" t="s">
        <v>571</v>
      </c>
      <c r="C474" t="s">
        <v>3</v>
      </c>
      <c r="D474" t="s">
        <v>78</v>
      </c>
      <c r="E474">
        <v>109.8</v>
      </c>
      <c r="F474">
        <v>-31.799999999999997</v>
      </c>
      <c r="G474">
        <v>0.29999999999999716</v>
      </c>
      <c r="H474">
        <v>-0.10000000000000853</v>
      </c>
    </row>
    <row r="475" spans="1:8" x14ac:dyDescent="0.25">
      <c r="A475" t="s">
        <v>1607</v>
      </c>
      <c r="B475" t="s">
        <v>568</v>
      </c>
      <c r="C475" t="s">
        <v>3</v>
      </c>
      <c r="D475" t="s">
        <v>53</v>
      </c>
      <c r="E475">
        <v>109.5</v>
      </c>
      <c r="F475">
        <v>-32.099999999999994</v>
      </c>
      <c r="G475">
        <v>3.7000000000000028</v>
      </c>
      <c r="H475">
        <v>-0.40000000000000568</v>
      </c>
    </row>
    <row r="476" spans="1:8" x14ac:dyDescent="0.25">
      <c r="A476" t="s">
        <v>1608</v>
      </c>
      <c r="B476" t="s">
        <v>582</v>
      </c>
      <c r="C476" t="s">
        <v>3</v>
      </c>
      <c r="D476" t="s">
        <v>64</v>
      </c>
      <c r="E476">
        <v>105.8</v>
      </c>
      <c r="F476">
        <v>-35.799999999999997</v>
      </c>
      <c r="G476">
        <v>4.5</v>
      </c>
      <c r="H476">
        <v>-4.1000000000000085</v>
      </c>
    </row>
    <row r="477" spans="1:8" x14ac:dyDescent="0.25">
      <c r="A477" t="s">
        <v>1609</v>
      </c>
      <c r="B477" t="s">
        <v>588</v>
      </c>
      <c r="C477" t="s">
        <v>3</v>
      </c>
      <c r="D477" t="s">
        <v>44</v>
      </c>
      <c r="E477">
        <v>101.3</v>
      </c>
      <c r="F477">
        <v>-40.299999999999997</v>
      </c>
      <c r="G477">
        <v>1</v>
      </c>
      <c r="H477">
        <v>-8.6000000000000085</v>
      </c>
    </row>
    <row r="478" spans="1:8" x14ac:dyDescent="0.25">
      <c r="A478" t="s">
        <v>1610</v>
      </c>
      <c r="B478" t="s">
        <v>573</v>
      </c>
      <c r="C478" t="s">
        <v>3</v>
      </c>
      <c r="D478" t="s">
        <v>34</v>
      </c>
      <c r="E478">
        <v>100.3</v>
      </c>
      <c r="F478">
        <v>-41.3</v>
      </c>
      <c r="G478">
        <v>0.59999999999999432</v>
      </c>
      <c r="H478">
        <v>-9.6000000000000085</v>
      </c>
    </row>
    <row r="479" spans="1:8" x14ac:dyDescent="0.25">
      <c r="A479" t="s">
        <v>1611</v>
      </c>
      <c r="B479" t="s">
        <v>565</v>
      </c>
      <c r="C479" t="s">
        <v>3</v>
      </c>
      <c r="D479" t="s">
        <v>24</v>
      </c>
      <c r="E479">
        <v>99.7</v>
      </c>
      <c r="F479">
        <v>-41.899999999999991</v>
      </c>
      <c r="G479">
        <v>7</v>
      </c>
      <c r="H479">
        <v>-10.200000000000003</v>
      </c>
    </row>
    <row r="480" spans="1:8" x14ac:dyDescent="0.25">
      <c r="A480" t="s">
        <v>1613</v>
      </c>
      <c r="B480" t="s">
        <v>569</v>
      </c>
      <c r="C480" t="s">
        <v>3</v>
      </c>
      <c r="D480" t="s">
        <v>46</v>
      </c>
      <c r="E480">
        <v>92.7</v>
      </c>
      <c r="F480">
        <v>-48.899999999999991</v>
      </c>
      <c r="G480">
        <v>5.1000000000000085</v>
      </c>
      <c r="H480">
        <v>-17.200000000000003</v>
      </c>
    </row>
    <row r="481" spans="1:8" x14ac:dyDescent="0.25">
      <c r="A481" t="s">
        <v>1615</v>
      </c>
      <c r="B481" t="s">
        <v>604</v>
      </c>
      <c r="C481" t="s">
        <v>3</v>
      </c>
      <c r="D481" t="s">
        <v>20</v>
      </c>
      <c r="E481">
        <v>87.6</v>
      </c>
      <c r="F481">
        <v>-54</v>
      </c>
      <c r="G481">
        <v>0.89999999999999147</v>
      </c>
      <c r="H481">
        <v>-22.300000000000011</v>
      </c>
    </row>
    <row r="482" spans="1:8" x14ac:dyDescent="0.25">
      <c r="A482" t="s">
        <v>1616</v>
      </c>
      <c r="B482" t="s">
        <v>579</v>
      </c>
      <c r="C482" t="s">
        <v>3</v>
      </c>
      <c r="D482" t="s">
        <v>57</v>
      </c>
      <c r="E482">
        <v>86.7</v>
      </c>
      <c r="F482">
        <v>-54.899999999999991</v>
      </c>
      <c r="G482">
        <v>2.2999999999999972</v>
      </c>
      <c r="H482">
        <v>-23.200000000000003</v>
      </c>
    </row>
    <row r="483" spans="1:8" x14ac:dyDescent="0.25">
      <c r="A483" t="s">
        <v>1617</v>
      </c>
      <c r="B483" t="s">
        <v>576</v>
      </c>
      <c r="C483" t="s">
        <v>3</v>
      </c>
      <c r="D483" t="s">
        <v>22</v>
      </c>
      <c r="E483">
        <v>84.4</v>
      </c>
      <c r="F483">
        <v>-57.199999999999989</v>
      </c>
      <c r="G483">
        <v>0.80000000000001137</v>
      </c>
      <c r="H483">
        <v>-25.5</v>
      </c>
    </row>
    <row r="484" spans="1:8" x14ac:dyDescent="0.25">
      <c r="A484" t="s">
        <v>1618</v>
      </c>
      <c r="B484" t="s">
        <v>580</v>
      </c>
      <c r="C484" t="s">
        <v>3</v>
      </c>
      <c r="D484" t="s">
        <v>55</v>
      </c>
      <c r="E484">
        <v>83.6</v>
      </c>
      <c r="F484">
        <v>-58</v>
      </c>
      <c r="G484">
        <v>1</v>
      </c>
      <c r="H484">
        <v>-26.300000000000011</v>
      </c>
    </row>
    <row r="485" spans="1:8" x14ac:dyDescent="0.25">
      <c r="A485" t="s">
        <v>1619</v>
      </c>
      <c r="B485" t="s">
        <v>577</v>
      </c>
      <c r="C485" t="s">
        <v>3</v>
      </c>
      <c r="D485" t="s">
        <v>50</v>
      </c>
      <c r="E485">
        <v>82.6</v>
      </c>
      <c r="F485">
        <v>-59</v>
      </c>
      <c r="G485">
        <v>0.69999999999998863</v>
      </c>
      <c r="H485">
        <v>-27.300000000000011</v>
      </c>
    </row>
    <row r="486" spans="1:8" x14ac:dyDescent="0.25">
      <c r="A486" t="s">
        <v>1620</v>
      </c>
      <c r="B486" t="s">
        <v>585</v>
      </c>
      <c r="C486" t="s">
        <v>3</v>
      </c>
      <c r="D486" t="s">
        <v>68</v>
      </c>
      <c r="E486">
        <v>81.900000000000006</v>
      </c>
      <c r="F486">
        <v>-59.699999999999989</v>
      </c>
      <c r="G486">
        <v>2.5</v>
      </c>
      <c r="H486">
        <v>-28</v>
      </c>
    </row>
    <row r="487" spans="1:8" x14ac:dyDescent="0.25">
      <c r="A487" t="s">
        <v>1621</v>
      </c>
      <c r="B487" t="s">
        <v>574</v>
      </c>
      <c r="C487" t="s">
        <v>3</v>
      </c>
      <c r="D487" t="s">
        <v>38</v>
      </c>
      <c r="E487">
        <v>79.400000000000006</v>
      </c>
      <c r="F487">
        <v>-62.199999999999989</v>
      </c>
      <c r="G487">
        <v>0.40000000000000568</v>
      </c>
      <c r="H487">
        <v>-30.5</v>
      </c>
    </row>
    <row r="488" spans="1:8" x14ac:dyDescent="0.25">
      <c r="A488" t="s">
        <v>1622</v>
      </c>
      <c r="B488" t="s">
        <v>572</v>
      </c>
      <c r="C488" t="s">
        <v>3</v>
      </c>
      <c r="D488" t="s">
        <v>16</v>
      </c>
      <c r="E488">
        <v>79</v>
      </c>
      <c r="F488">
        <v>-62.599999999999994</v>
      </c>
      <c r="G488">
        <v>1.7000000000000028</v>
      </c>
      <c r="H488">
        <v>-30.900000000000006</v>
      </c>
    </row>
    <row r="489" spans="1:8" x14ac:dyDescent="0.25">
      <c r="A489" t="s">
        <v>1623</v>
      </c>
      <c r="B489" t="s">
        <v>590</v>
      </c>
      <c r="C489" t="s">
        <v>3</v>
      </c>
      <c r="D489" t="s">
        <v>91</v>
      </c>
      <c r="E489">
        <v>77.3</v>
      </c>
      <c r="F489">
        <v>-64.3</v>
      </c>
      <c r="G489">
        <v>2.3999999999999915</v>
      </c>
      <c r="H489">
        <v>-32.600000000000009</v>
      </c>
    </row>
    <row r="490" spans="1:8" x14ac:dyDescent="0.25">
      <c r="A490" t="s">
        <v>1624</v>
      </c>
      <c r="B490" t="s">
        <v>593</v>
      </c>
      <c r="C490" t="s">
        <v>3</v>
      </c>
      <c r="D490" t="s">
        <v>59</v>
      </c>
      <c r="E490">
        <v>74.900000000000006</v>
      </c>
      <c r="F490">
        <v>-66.699999999999989</v>
      </c>
      <c r="G490">
        <v>1.1000000000000085</v>
      </c>
      <c r="H490">
        <v>-35</v>
      </c>
    </row>
    <row r="491" spans="1:8" x14ac:dyDescent="0.25">
      <c r="A491" t="s">
        <v>1625</v>
      </c>
      <c r="B491" t="s">
        <v>581</v>
      </c>
      <c r="C491" t="s">
        <v>3</v>
      </c>
      <c r="D491" t="s">
        <v>57</v>
      </c>
      <c r="E491">
        <v>73.8</v>
      </c>
      <c r="F491">
        <v>-67.8</v>
      </c>
      <c r="G491">
        <v>0</v>
      </c>
      <c r="H491">
        <v>-36.100000000000009</v>
      </c>
    </row>
    <row r="492" spans="1:8" x14ac:dyDescent="0.25">
      <c r="A492" t="s">
        <v>1626</v>
      </c>
      <c r="B492" t="s">
        <v>605</v>
      </c>
      <c r="C492" t="s">
        <v>3</v>
      </c>
      <c r="D492" t="s">
        <v>48</v>
      </c>
      <c r="E492">
        <v>73.8</v>
      </c>
      <c r="F492">
        <v>-67.8</v>
      </c>
      <c r="G492">
        <v>6.2999999999999972</v>
      </c>
      <c r="H492">
        <v>-36.100000000000009</v>
      </c>
    </row>
    <row r="493" spans="1:8" x14ac:dyDescent="0.25">
      <c r="A493" t="s">
        <v>1629</v>
      </c>
      <c r="B493" t="s">
        <v>598</v>
      </c>
      <c r="C493" t="s">
        <v>3</v>
      </c>
      <c r="D493" t="s">
        <v>50</v>
      </c>
      <c r="E493">
        <v>67.5</v>
      </c>
      <c r="F493">
        <v>-74.099999999999994</v>
      </c>
      <c r="G493">
        <v>0.79999999999999716</v>
      </c>
      <c r="H493">
        <v>-42.400000000000006</v>
      </c>
    </row>
    <row r="494" spans="1:8" x14ac:dyDescent="0.25">
      <c r="A494" t="s">
        <v>1630</v>
      </c>
      <c r="B494" t="s">
        <v>563</v>
      </c>
      <c r="C494" t="s">
        <v>3</v>
      </c>
      <c r="D494" t="s">
        <v>46</v>
      </c>
      <c r="E494">
        <v>66.7</v>
      </c>
      <c r="F494">
        <v>-74.899999999999991</v>
      </c>
      <c r="G494">
        <v>12.300000000000004</v>
      </c>
      <c r="H494">
        <v>-43.2</v>
      </c>
    </row>
    <row r="495" spans="1:8" x14ac:dyDescent="0.25">
      <c r="A495" t="s">
        <v>1631</v>
      </c>
      <c r="B495" t="s">
        <v>584</v>
      </c>
      <c r="C495" t="s">
        <v>3</v>
      </c>
      <c r="D495" t="s">
        <v>40</v>
      </c>
      <c r="E495">
        <v>54.4</v>
      </c>
      <c r="F495">
        <v>-87.199999999999989</v>
      </c>
      <c r="G495">
        <v>0.29999999999999716</v>
      </c>
      <c r="H495">
        <v>-55.500000000000007</v>
      </c>
    </row>
    <row r="496" spans="1:8" x14ac:dyDescent="0.25">
      <c r="A496" t="s">
        <v>1632</v>
      </c>
      <c r="B496" t="s">
        <v>583</v>
      </c>
      <c r="C496" t="s">
        <v>3</v>
      </c>
      <c r="D496" t="s">
        <v>61</v>
      </c>
      <c r="E496">
        <v>54.1</v>
      </c>
      <c r="F496">
        <v>-87.5</v>
      </c>
      <c r="G496">
        <v>10</v>
      </c>
      <c r="H496">
        <v>-55.800000000000004</v>
      </c>
    </row>
    <row r="497" spans="1:8" x14ac:dyDescent="0.25">
      <c r="A497" t="s">
        <v>1633</v>
      </c>
      <c r="B497" t="s">
        <v>595</v>
      </c>
      <c r="C497" t="s">
        <v>3</v>
      </c>
      <c r="D497" t="s">
        <v>13</v>
      </c>
      <c r="E497">
        <v>44.1</v>
      </c>
      <c r="F497">
        <v>-97.5</v>
      </c>
      <c r="G497">
        <v>4.1000000000000014</v>
      </c>
      <c r="H497">
        <v>-65.800000000000011</v>
      </c>
    </row>
    <row r="498" spans="1:8" x14ac:dyDescent="0.25">
      <c r="A498" t="s">
        <v>1635</v>
      </c>
      <c r="B498" t="s">
        <v>606</v>
      </c>
      <c r="C498" t="s">
        <v>3</v>
      </c>
      <c r="D498" t="s">
        <v>70</v>
      </c>
      <c r="E498">
        <v>40</v>
      </c>
      <c r="F498">
        <v>-101.6</v>
      </c>
      <c r="G498">
        <v>0.10000000000000142</v>
      </c>
      <c r="H498">
        <v>-69.900000000000006</v>
      </c>
    </row>
    <row r="499" spans="1:8" x14ac:dyDescent="0.25">
      <c r="A499" t="s">
        <v>1636</v>
      </c>
      <c r="B499" t="s">
        <v>587</v>
      </c>
      <c r="C499" t="s">
        <v>3</v>
      </c>
      <c r="D499" t="s">
        <v>22</v>
      </c>
      <c r="E499">
        <v>39.9</v>
      </c>
      <c r="F499">
        <v>-101.69999999999999</v>
      </c>
      <c r="G499">
        <v>0.60000000000000142</v>
      </c>
      <c r="H499">
        <v>-70</v>
      </c>
    </row>
    <row r="500" spans="1:8" x14ac:dyDescent="0.25">
      <c r="A500" t="s">
        <v>1637</v>
      </c>
      <c r="B500" t="s">
        <v>622</v>
      </c>
      <c r="C500" t="s">
        <v>3</v>
      </c>
      <c r="D500" t="s">
        <v>34</v>
      </c>
      <c r="E500">
        <v>39.299999999999997</v>
      </c>
      <c r="F500">
        <v>-102.3</v>
      </c>
      <c r="G500">
        <v>0.89999999999999858</v>
      </c>
      <c r="H500">
        <v>-70.600000000000009</v>
      </c>
    </row>
    <row r="501" spans="1:8" x14ac:dyDescent="0.25">
      <c r="A501" t="s">
        <v>1638</v>
      </c>
      <c r="B501" t="s">
        <v>578</v>
      </c>
      <c r="C501" t="s">
        <v>3</v>
      </c>
      <c r="D501" t="s">
        <v>24</v>
      </c>
      <c r="E501">
        <v>38.4</v>
      </c>
      <c r="F501">
        <v>-103.19999999999999</v>
      </c>
      <c r="G501">
        <v>0.39999999999999858</v>
      </c>
      <c r="H501">
        <v>-71.5</v>
      </c>
    </row>
    <row r="502" spans="1:8" x14ac:dyDescent="0.25">
      <c r="A502" t="s">
        <v>1639</v>
      </c>
      <c r="B502" t="s">
        <v>589</v>
      </c>
      <c r="C502" t="s">
        <v>3</v>
      </c>
      <c r="D502" t="s">
        <v>46</v>
      </c>
      <c r="E502">
        <v>38</v>
      </c>
      <c r="F502">
        <v>-103.6</v>
      </c>
      <c r="G502">
        <v>0.29999999999999716</v>
      </c>
      <c r="H502">
        <v>-71.900000000000006</v>
      </c>
    </row>
    <row r="503" spans="1:8" x14ac:dyDescent="0.25">
      <c r="A503" t="s">
        <v>1640</v>
      </c>
      <c r="B503" t="s">
        <v>596</v>
      </c>
      <c r="C503" t="s">
        <v>3</v>
      </c>
      <c r="D503" t="s">
        <v>32</v>
      </c>
      <c r="E503">
        <v>37.700000000000003</v>
      </c>
      <c r="F503">
        <v>-103.89999999999999</v>
      </c>
      <c r="G503">
        <v>0.80000000000000426</v>
      </c>
      <c r="H503">
        <v>-72.2</v>
      </c>
    </row>
    <row r="504" spans="1:8" x14ac:dyDescent="0.25">
      <c r="A504" t="s">
        <v>1641</v>
      </c>
      <c r="B504" t="s">
        <v>611</v>
      </c>
      <c r="C504" t="s">
        <v>3</v>
      </c>
      <c r="D504" t="s">
        <v>42</v>
      </c>
      <c r="E504">
        <v>36.9</v>
      </c>
      <c r="F504">
        <v>-104.69999999999999</v>
      </c>
      <c r="G504">
        <v>0.60000000000000142</v>
      </c>
      <c r="H504">
        <v>-73</v>
      </c>
    </row>
    <row r="505" spans="1:8" x14ac:dyDescent="0.25">
      <c r="A505" t="s">
        <v>1642</v>
      </c>
      <c r="B505" t="s">
        <v>600</v>
      </c>
      <c r="C505" t="s">
        <v>3</v>
      </c>
      <c r="D505" t="s">
        <v>38</v>
      </c>
      <c r="E505">
        <v>36.299999999999997</v>
      </c>
      <c r="F505">
        <v>-105.3</v>
      </c>
      <c r="G505">
        <v>0</v>
      </c>
      <c r="H505">
        <v>-73.600000000000009</v>
      </c>
    </row>
    <row r="506" spans="1:8" x14ac:dyDescent="0.25">
      <c r="A506" t="s">
        <v>1643</v>
      </c>
      <c r="B506" t="s">
        <v>607</v>
      </c>
      <c r="C506" t="s">
        <v>3</v>
      </c>
      <c r="D506" t="s">
        <v>44</v>
      </c>
      <c r="E506">
        <v>36.299999999999997</v>
      </c>
      <c r="F506">
        <v>-105.3</v>
      </c>
      <c r="G506">
        <v>9.9999999999994316E-2</v>
      </c>
      <c r="H506">
        <v>-73.600000000000009</v>
      </c>
    </row>
    <row r="507" spans="1:8" x14ac:dyDescent="0.25">
      <c r="A507" t="s">
        <v>1644</v>
      </c>
      <c r="B507" t="s">
        <v>601</v>
      </c>
      <c r="C507" t="s">
        <v>3</v>
      </c>
      <c r="D507" t="s">
        <v>91</v>
      </c>
      <c r="E507">
        <v>36.200000000000003</v>
      </c>
      <c r="F507">
        <v>-105.39999999999999</v>
      </c>
      <c r="G507">
        <v>0.90000000000000568</v>
      </c>
      <c r="H507">
        <v>-73.7</v>
      </c>
    </row>
    <row r="508" spans="1:8" x14ac:dyDescent="0.25">
      <c r="A508" t="s">
        <v>1646</v>
      </c>
      <c r="B508" t="s">
        <v>632</v>
      </c>
      <c r="C508" t="s">
        <v>3</v>
      </c>
      <c r="D508" t="s">
        <v>111</v>
      </c>
      <c r="E508">
        <v>35.299999999999997</v>
      </c>
      <c r="F508">
        <v>-106.3</v>
      </c>
      <c r="G508">
        <v>0.89999999999999858</v>
      </c>
      <c r="H508">
        <v>-74.600000000000009</v>
      </c>
    </row>
    <row r="509" spans="1:8" x14ac:dyDescent="0.25">
      <c r="A509" t="s">
        <v>1647</v>
      </c>
      <c r="B509" t="s">
        <v>575</v>
      </c>
      <c r="C509" t="s">
        <v>3</v>
      </c>
      <c r="D509" t="s">
        <v>78</v>
      </c>
      <c r="E509">
        <v>34.4</v>
      </c>
      <c r="F509">
        <v>-107.19999999999999</v>
      </c>
      <c r="G509">
        <v>1.5</v>
      </c>
      <c r="H509">
        <v>-75.5</v>
      </c>
    </row>
    <row r="510" spans="1:8" x14ac:dyDescent="0.25">
      <c r="A510" t="s">
        <v>1648</v>
      </c>
      <c r="B510" t="s">
        <v>599</v>
      </c>
      <c r="C510" t="s">
        <v>3</v>
      </c>
      <c r="D510" t="s">
        <v>78</v>
      </c>
      <c r="E510">
        <v>32.9</v>
      </c>
      <c r="F510">
        <v>-108.69999999999999</v>
      </c>
      <c r="G510">
        <v>2.5</v>
      </c>
      <c r="H510">
        <v>-77</v>
      </c>
    </row>
    <row r="511" spans="1:8" x14ac:dyDescent="0.25">
      <c r="A511" t="s">
        <v>1650</v>
      </c>
      <c r="B511" t="s">
        <v>610</v>
      </c>
      <c r="C511" t="s">
        <v>3</v>
      </c>
      <c r="D511" t="s">
        <v>26</v>
      </c>
      <c r="E511">
        <v>30.4</v>
      </c>
      <c r="F511">
        <v>-111.19999999999999</v>
      </c>
      <c r="G511">
        <v>0.19999999999999929</v>
      </c>
      <c r="H511">
        <v>-79.5</v>
      </c>
    </row>
    <row r="512" spans="1:8" x14ac:dyDescent="0.25">
      <c r="A512" t="s">
        <v>1651</v>
      </c>
      <c r="B512" t="s">
        <v>602</v>
      </c>
      <c r="C512" t="s">
        <v>3</v>
      </c>
      <c r="D512" t="s">
        <v>91</v>
      </c>
      <c r="E512">
        <v>30.2</v>
      </c>
      <c r="F512">
        <v>-111.39999999999999</v>
      </c>
      <c r="G512">
        <v>0.19999999999999929</v>
      </c>
      <c r="H512">
        <v>-79.7</v>
      </c>
    </row>
    <row r="513" spans="1:8" x14ac:dyDescent="0.25">
      <c r="A513" t="s">
        <v>1652</v>
      </c>
      <c r="B513" t="s">
        <v>603</v>
      </c>
      <c r="C513" t="s">
        <v>3</v>
      </c>
      <c r="D513" t="s">
        <v>55</v>
      </c>
      <c r="E513">
        <v>30</v>
      </c>
      <c r="F513">
        <v>-111.6</v>
      </c>
      <c r="G513">
        <v>0.39999999999999858</v>
      </c>
      <c r="H513">
        <v>-79.900000000000006</v>
      </c>
    </row>
    <row r="514" spans="1:8" x14ac:dyDescent="0.25">
      <c r="A514" t="s">
        <v>1654</v>
      </c>
      <c r="B514" t="s">
        <v>613</v>
      </c>
      <c r="C514" t="s">
        <v>3</v>
      </c>
      <c r="D514" t="s">
        <v>55</v>
      </c>
      <c r="E514">
        <v>29.6</v>
      </c>
      <c r="F514">
        <v>-112</v>
      </c>
      <c r="G514">
        <v>1.2000000000000028</v>
      </c>
      <c r="H514">
        <v>-80.300000000000011</v>
      </c>
    </row>
    <row r="515" spans="1:8" x14ac:dyDescent="0.25">
      <c r="A515" t="s">
        <v>1655</v>
      </c>
      <c r="B515" t="s">
        <v>594</v>
      </c>
      <c r="C515" t="s">
        <v>3</v>
      </c>
      <c r="D515" t="s">
        <v>22</v>
      </c>
      <c r="E515">
        <v>28.4</v>
      </c>
      <c r="F515">
        <v>-113.19999999999999</v>
      </c>
      <c r="G515">
        <v>1</v>
      </c>
      <c r="H515">
        <v>-81.5</v>
      </c>
    </row>
    <row r="516" spans="1:8" x14ac:dyDescent="0.25">
      <c r="A516" t="s">
        <v>1658</v>
      </c>
      <c r="B516" t="s">
        <v>592</v>
      </c>
      <c r="C516" t="s">
        <v>3</v>
      </c>
      <c r="D516" t="s">
        <v>30</v>
      </c>
      <c r="E516">
        <v>27.4</v>
      </c>
      <c r="F516">
        <v>-114.19999999999999</v>
      </c>
      <c r="G516">
        <v>0</v>
      </c>
      <c r="H516">
        <v>-82.5</v>
      </c>
    </row>
    <row r="517" spans="1:8" x14ac:dyDescent="0.25">
      <c r="A517" t="s">
        <v>1657</v>
      </c>
      <c r="B517" t="s">
        <v>628</v>
      </c>
      <c r="C517" t="s">
        <v>3</v>
      </c>
      <c r="D517" t="s">
        <v>53</v>
      </c>
      <c r="E517">
        <v>27.4</v>
      </c>
      <c r="F517">
        <v>-114.19999999999999</v>
      </c>
      <c r="G517">
        <v>0.5</v>
      </c>
      <c r="H517">
        <v>-82.5</v>
      </c>
    </row>
    <row r="518" spans="1:8" x14ac:dyDescent="0.25">
      <c r="A518" t="s">
        <v>1659</v>
      </c>
      <c r="B518" t="s">
        <v>619</v>
      </c>
      <c r="C518" t="s">
        <v>3</v>
      </c>
      <c r="D518" t="s">
        <v>53</v>
      </c>
      <c r="E518">
        <v>26.9</v>
      </c>
      <c r="F518">
        <v>-114.69999999999999</v>
      </c>
      <c r="G518">
        <v>0.19999999999999929</v>
      </c>
      <c r="H518">
        <v>-83</v>
      </c>
    </row>
    <row r="519" spans="1:8" x14ac:dyDescent="0.25">
      <c r="A519" t="s">
        <v>1661</v>
      </c>
      <c r="B519" t="s">
        <v>634</v>
      </c>
      <c r="C519" t="s">
        <v>3</v>
      </c>
      <c r="D519" t="s">
        <v>50</v>
      </c>
      <c r="E519">
        <v>26.7</v>
      </c>
      <c r="F519">
        <v>-114.89999999999999</v>
      </c>
      <c r="G519">
        <v>1.3999999999999986</v>
      </c>
      <c r="H519">
        <v>-83.2</v>
      </c>
    </row>
    <row r="520" spans="1:8" x14ac:dyDescent="0.25">
      <c r="A520" t="s">
        <v>1663</v>
      </c>
      <c r="B520" t="s">
        <v>617</v>
      </c>
      <c r="C520" t="s">
        <v>3</v>
      </c>
      <c r="D520" t="s">
        <v>42</v>
      </c>
      <c r="E520">
        <v>25.3</v>
      </c>
      <c r="F520">
        <v>-116.3</v>
      </c>
      <c r="G520">
        <v>0.19999999999999929</v>
      </c>
      <c r="H520">
        <v>-84.600000000000009</v>
      </c>
    </row>
    <row r="521" spans="1:8" x14ac:dyDescent="0.25">
      <c r="A521" t="s">
        <v>1664</v>
      </c>
      <c r="B521" t="s">
        <v>653</v>
      </c>
      <c r="C521" t="s">
        <v>3</v>
      </c>
      <c r="D521" t="s">
        <v>40</v>
      </c>
      <c r="E521">
        <v>25.1</v>
      </c>
      <c r="F521">
        <v>-116.5</v>
      </c>
      <c r="G521">
        <v>0.60000000000000142</v>
      </c>
      <c r="H521">
        <v>-84.800000000000011</v>
      </c>
    </row>
    <row r="522" spans="1:8" x14ac:dyDescent="0.25">
      <c r="A522" t="s">
        <v>1665</v>
      </c>
      <c r="B522" t="s">
        <v>640</v>
      </c>
      <c r="C522" t="s">
        <v>3</v>
      </c>
      <c r="D522" t="s">
        <v>73</v>
      </c>
      <c r="E522">
        <v>24.5</v>
      </c>
      <c r="F522">
        <v>-117.1</v>
      </c>
      <c r="G522">
        <v>0.60000000000000142</v>
      </c>
      <c r="H522">
        <v>-85.4</v>
      </c>
    </row>
    <row r="523" spans="1:8" x14ac:dyDescent="0.25">
      <c r="A523" t="s">
        <v>1666</v>
      </c>
      <c r="B523" t="s">
        <v>627</v>
      </c>
      <c r="C523" t="s">
        <v>3</v>
      </c>
      <c r="D523" t="s">
        <v>44</v>
      </c>
      <c r="E523">
        <v>23.9</v>
      </c>
      <c r="F523">
        <v>-117.69999999999999</v>
      </c>
      <c r="G523">
        <v>9.9999999999997868E-2</v>
      </c>
      <c r="H523">
        <v>-86</v>
      </c>
    </row>
    <row r="524" spans="1:8" x14ac:dyDescent="0.25">
      <c r="A524" t="s">
        <v>1667</v>
      </c>
      <c r="B524" t="s">
        <v>623</v>
      </c>
      <c r="C524" t="s">
        <v>3</v>
      </c>
      <c r="D524" t="s">
        <v>59</v>
      </c>
      <c r="E524">
        <v>23.8</v>
      </c>
      <c r="F524">
        <v>-117.8</v>
      </c>
      <c r="G524">
        <v>0.69999999999999929</v>
      </c>
      <c r="H524">
        <v>-86.100000000000009</v>
      </c>
    </row>
    <row r="525" spans="1:8" x14ac:dyDescent="0.25">
      <c r="A525" t="s">
        <v>1669</v>
      </c>
      <c r="B525" t="s">
        <v>609</v>
      </c>
      <c r="C525" t="s">
        <v>3</v>
      </c>
      <c r="D525" t="s">
        <v>48</v>
      </c>
      <c r="E525">
        <v>23.1</v>
      </c>
      <c r="F525">
        <v>-118.5</v>
      </c>
      <c r="G525">
        <v>0.20000000000000284</v>
      </c>
      <c r="H525">
        <v>-86.800000000000011</v>
      </c>
    </row>
    <row r="526" spans="1:8" x14ac:dyDescent="0.25">
      <c r="A526" t="s">
        <v>1670</v>
      </c>
      <c r="B526" t="s">
        <v>648</v>
      </c>
      <c r="C526" t="s">
        <v>3</v>
      </c>
      <c r="D526" t="s">
        <v>13</v>
      </c>
      <c r="E526">
        <v>22.9</v>
      </c>
      <c r="F526">
        <v>-118.69999999999999</v>
      </c>
      <c r="G526">
        <v>1.0999999999999979</v>
      </c>
      <c r="H526">
        <v>-87</v>
      </c>
    </row>
    <row r="527" spans="1:8" x14ac:dyDescent="0.25">
      <c r="A527" t="s">
        <v>1673</v>
      </c>
      <c r="B527" t="s">
        <v>680</v>
      </c>
      <c r="C527" t="s">
        <v>3</v>
      </c>
      <c r="D527" t="s">
        <v>73</v>
      </c>
      <c r="E527">
        <v>21.8</v>
      </c>
      <c r="F527">
        <v>-119.8</v>
      </c>
      <c r="G527">
        <v>0.69999999999999929</v>
      </c>
      <c r="H527">
        <v>-88.100000000000009</v>
      </c>
    </row>
    <row r="528" spans="1:8" x14ac:dyDescent="0.25">
      <c r="A528" t="s">
        <v>1674</v>
      </c>
      <c r="B528" t="s">
        <v>630</v>
      </c>
      <c r="C528" t="s">
        <v>3</v>
      </c>
      <c r="D528" t="s">
        <v>18</v>
      </c>
      <c r="E528">
        <v>21.1</v>
      </c>
      <c r="F528">
        <v>-120.5</v>
      </c>
      <c r="G528">
        <v>0</v>
      </c>
      <c r="H528">
        <v>-88.800000000000011</v>
      </c>
    </row>
    <row r="529" spans="1:8" x14ac:dyDescent="0.25">
      <c r="A529" t="s">
        <v>1675</v>
      </c>
      <c r="B529" t="s">
        <v>636</v>
      </c>
      <c r="C529" t="s">
        <v>3</v>
      </c>
      <c r="D529" t="s">
        <v>68</v>
      </c>
      <c r="E529">
        <v>21.1</v>
      </c>
      <c r="F529">
        <v>-120.5</v>
      </c>
      <c r="G529">
        <v>0.60000000000000142</v>
      </c>
      <c r="H529">
        <v>-88.800000000000011</v>
      </c>
    </row>
    <row r="530" spans="1:8" x14ac:dyDescent="0.25">
      <c r="A530" t="s">
        <v>1676</v>
      </c>
      <c r="B530" t="s">
        <v>614</v>
      </c>
      <c r="C530" t="s">
        <v>3</v>
      </c>
      <c r="D530" t="s">
        <v>66</v>
      </c>
      <c r="E530">
        <v>20.5</v>
      </c>
      <c r="F530">
        <v>-121.1</v>
      </c>
      <c r="G530">
        <v>0.19999999999999929</v>
      </c>
      <c r="H530">
        <v>-89.4</v>
      </c>
    </row>
    <row r="531" spans="1:8" x14ac:dyDescent="0.25">
      <c r="A531" t="s">
        <v>1677</v>
      </c>
      <c r="B531" t="s">
        <v>643</v>
      </c>
      <c r="C531" t="s">
        <v>3</v>
      </c>
      <c r="D531" t="s">
        <v>34</v>
      </c>
      <c r="E531">
        <v>20.3</v>
      </c>
      <c r="F531">
        <v>-121.3</v>
      </c>
      <c r="G531">
        <v>0.90000000000000213</v>
      </c>
      <c r="H531">
        <v>-89.600000000000009</v>
      </c>
    </row>
    <row r="532" spans="1:8" x14ac:dyDescent="0.25">
      <c r="A532" t="s">
        <v>1679</v>
      </c>
      <c r="B532" t="s">
        <v>625</v>
      </c>
      <c r="C532" t="s">
        <v>3</v>
      </c>
      <c r="D532" t="s">
        <v>32</v>
      </c>
      <c r="E532">
        <v>19.399999999999999</v>
      </c>
      <c r="F532">
        <v>-122.19999999999999</v>
      </c>
      <c r="G532">
        <v>1</v>
      </c>
      <c r="H532">
        <v>-90.5</v>
      </c>
    </row>
    <row r="533" spans="1:8" x14ac:dyDescent="0.25">
      <c r="A533" t="s">
        <v>1681</v>
      </c>
      <c r="B533" t="s">
        <v>647</v>
      </c>
      <c r="C533" t="s">
        <v>3</v>
      </c>
      <c r="D533" t="s">
        <v>53</v>
      </c>
      <c r="E533">
        <v>18.399999999999999</v>
      </c>
      <c r="F533">
        <v>-123.19999999999999</v>
      </c>
      <c r="G533">
        <v>0.29999999999999716</v>
      </c>
      <c r="H533">
        <v>-91.5</v>
      </c>
    </row>
    <row r="534" spans="1:8" x14ac:dyDescent="0.25">
      <c r="A534" t="s">
        <v>1682</v>
      </c>
      <c r="B534" t="s">
        <v>633</v>
      </c>
      <c r="C534" t="s">
        <v>3</v>
      </c>
      <c r="D534" t="s">
        <v>18</v>
      </c>
      <c r="E534">
        <v>18.100000000000001</v>
      </c>
      <c r="F534">
        <v>-123.5</v>
      </c>
      <c r="G534">
        <v>0.20000000000000284</v>
      </c>
      <c r="H534">
        <v>-91.800000000000011</v>
      </c>
    </row>
    <row r="535" spans="1:8" x14ac:dyDescent="0.25">
      <c r="A535" t="s">
        <v>1683</v>
      </c>
      <c r="B535" t="s">
        <v>626</v>
      </c>
      <c r="C535" t="s">
        <v>3</v>
      </c>
      <c r="D535" t="s">
        <v>66</v>
      </c>
      <c r="E535">
        <v>17.899999999999999</v>
      </c>
      <c r="F535">
        <v>-123.69999999999999</v>
      </c>
      <c r="G535">
        <v>1.1999999999999993</v>
      </c>
      <c r="H535">
        <v>-92</v>
      </c>
    </row>
    <row r="536" spans="1:8" x14ac:dyDescent="0.25">
      <c r="A536" t="s">
        <v>1685</v>
      </c>
      <c r="B536" t="s">
        <v>650</v>
      </c>
      <c r="C536" t="s">
        <v>3</v>
      </c>
      <c r="D536" t="s">
        <v>42</v>
      </c>
      <c r="E536">
        <v>16.7</v>
      </c>
      <c r="F536">
        <v>-124.89999999999999</v>
      </c>
      <c r="G536">
        <v>0</v>
      </c>
      <c r="H536">
        <v>-93.2</v>
      </c>
    </row>
    <row r="537" spans="1:8" x14ac:dyDescent="0.25">
      <c r="A537" t="s">
        <v>1686</v>
      </c>
      <c r="B537" t="s">
        <v>656</v>
      </c>
      <c r="C537" t="s">
        <v>3</v>
      </c>
      <c r="D537" t="s">
        <v>55</v>
      </c>
      <c r="E537">
        <v>16.7</v>
      </c>
      <c r="F537">
        <v>-124.89999999999999</v>
      </c>
      <c r="G537">
        <v>0.30000000000000071</v>
      </c>
      <c r="H537">
        <v>-93.2</v>
      </c>
    </row>
    <row r="538" spans="1:8" x14ac:dyDescent="0.25">
      <c r="A538" t="s">
        <v>1687</v>
      </c>
      <c r="B538" t="s">
        <v>624</v>
      </c>
      <c r="C538" t="s">
        <v>3</v>
      </c>
      <c r="D538" t="s">
        <v>24</v>
      </c>
      <c r="E538">
        <v>16.399999999999999</v>
      </c>
      <c r="F538">
        <v>-125.19999999999999</v>
      </c>
      <c r="G538">
        <v>0.19999999999999929</v>
      </c>
      <c r="H538">
        <v>-93.5</v>
      </c>
    </row>
    <row r="539" spans="1:8" x14ac:dyDescent="0.25">
      <c r="A539" t="s">
        <v>1688</v>
      </c>
      <c r="B539" t="s">
        <v>669</v>
      </c>
      <c r="C539" t="s">
        <v>3</v>
      </c>
      <c r="D539" t="s">
        <v>38</v>
      </c>
      <c r="E539">
        <v>16.2</v>
      </c>
      <c r="F539">
        <v>-125.39999999999999</v>
      </c>
      <c r="G539">
        <v>0.89999999999999858</v>
      </c>
      <c r="H539">
        <v>-93.7</v>
      </c>
    </row>
    <row r="540" spans="1:8" x14ac:dyDescent="0.25">
      <c r="A540" t="s">
        <v>1689</v>
      </c>
      <c r="B540" t="s">
        <v>629</v>
      </c>
      <c r="C540" t="s">
        <v>3</v>
      </c>
      <c r="D540" t="s">
        <v>20</v>
      </c>
      <c r="E540">
        <v>15.3</v>
      </c>
      <c r="F540">
        <v>-126.3</v>
      </c>
      <c r="G540">
        <v>0.20000000000000107</v>
      </c>
      <c r="H540">
        <v>-94.600000000000009</v>
      </c>
    </row>
    <row r="541" spans="1:8" x14ac:dyDescent="0.25">
      <c r="A541" t="s">
        <v>1690</v>
      </c>
      <c r="B541" t="s">
        <v>673</v>
      </c>
      <c r="C541" t="s">
        <v>3</v>
      </c>
      <c r="D541" t="s">
        <v>20</v>
      </c>
      <c r="E541">
        <v>15.1</v>
      </c>
      <c r="F541">
        <v>-126.5</v>
      </c>
      <c r="G541">
        <v>0.40000000000000036</v>
      </c>
      <c r="H541">
        <v>-94.800000000000011</v>
      </c>
    </row>
    <row r="542" spans="1:8" x14ac:dyDescent="0.25">
      <c r="A542" t="s">
        <v>1691</v>
      </c>
      <c r="B542" t="s">
        <v>655</v>
      </c>
      <c r="C542" t="s">
        <v>3</v>
      </c>
      <c r="D542" t="s">
        <v>64</v>
      </c>
      <c r="E542">
        <v>14.7</v>
      </c>
      <c r="F542">
        <v>-126.89999999999999</v>
      </c>
      <c r="G542">
        <v>0.19999999999999929</v>
      </c>
      <c r="H542">
        <v>-95.2</v>
      </c>
    </row>
    <row r="543" spans="1:8" x14ac:dyDescent="0.25">
      <c r="A543" t="s">
        <v>1692</v>
      </c>
      <c r="B543" t="s">
        <v>620</v>
      </c>
      <c r="C543" t="s">
        <v>3</v>
      </c>
      <c r="D543" t="s">
        <v>13</v>
      </c>
      <c r="E543">
        <v>14.5</v>
      </c>
      <c r="F543">
        <v>-127.1</v>
      </c>
      <c r="G543">
        <v>0.19999999999999929</v>
      </c>
      <c r="H543">
        <v>-95.4</v>
      </c>
    </row>
    <row r="544" spans="1:8" x14ac:dyDescent="0.25">
      <c r="A544" t="s">
        <v>1694</v>
      </c>
      <c r="B544" t="s">
        <v>664</v>
      </c>
      <c r="C544" t="s">
        <v>3</v>
      </c>
      <c r="D544" t="s">
        <v>59</v>
      </c>
      <c r="E544">
        <v>14.3</v>
      </c>
      <c r="F544">
        <v>-127.3</v>
      </c>
      <c r="G544">
        <v>0.40000000000000036</v>
      </c>
      <c r="H544">
        <v>-95.600000000000009</v>
      </c>
    </row>
    <row r="545" spans="1:8" x14ac:dyDescent="0.25">
      <c r="A545" t="s">
        <v>1695</v>
      </c>
      <c r="B545" t="s">
        <v>661</v>
      </c>
      <c r="C545" t="s">
        <v>3</v>
      </c>
      <c r="D545" t="s">
        <v>34</v>
      </c>
      <c r="E545">
        <v>13.9</v>
      </c>
      <c r="F545">
        <v>-127.69999999999999</v>
      </c>
      <c r="G545">
        <v>9.9999999999999645E-2</v>
      </c>
      <c r="H545">
        <v>-96</v>
      </c>
    </row>
    <row r="546" spans="1:8" x14ac:dyDescent="0.25">
      <c r="A546" t="s">
        <v>1696</v>
      </c>
      <c r="B546" t="s">
        <v>644</v>
      </c>
      <c r="C546" t="s">
        <v>3</v>
      </c>
      <c r="D546" t="s">
        <v>59</v>
      </c>
      <c r="E546">
        <v>13.8</v>
      </c>
      <c r="F546">
        <v>-127.8</v>
      </c>
      <c r="G546">
        <v>0.40000000000000036</v>
      </c>
      <c r="H546">
        <v>-96.100000000000009</v>
      </c>
    </row>
    <row r="547" spans="1:8" x14ac:dyDescent="0.25">
      <c r="A547" t="s">
        <v>1697</v>
      </c>
      <c r="B547" t="s">
        <v>654</v>
      </c>
      <c r="C547" t="s">
        <v>3</v>
      </c>
      <c r="D547" t="s">
        <v>28</v>
      </c>
      <c r="E547">
        <v>13.4</v>
      </c>
      <c r="F547">
        <v>-128.19999999999999</v>
      </c>
      <c r="G547">
        <v>9.9999999999999645E-2</v>
      </c>
      <c r="H547">
        <v>-96.5</v>
      </c>
    </row>
    <row r="548" spans="1:8" x14ac:dyDescent="0.25">
      <c r="A548" t="s">
        <v>1699</v>
      </c>
      <c r="B548" t="s">
        <v>615</v>
      </c>
      <c r="C548" t="s">
        <v>3</v>
      </c>
      <c r="D548" t="s">
        <v>26</v>
      </c>
      <c r="E548">
        <v>13.3</v>
      </c>
      <c r="F548">
        <v>-128.29999999999998</v>
      </c>
      <c r="G548">
        <v>0</v>
      </c>
      <c r="H548">
        <v>-96.600000000000009</v>
      </c>
    </row>
    <row r="549" spans="1:8" x14ac:dyDescent="0.25">
      <c r="A549" t="s">
        <v>1698</v>
      </c>
      <c r="B549" t="s">
        <v>637</v>
      </c>
      <c r="C549" t="s">
        <v>3</v>
      </c>
      <c r="D549" t="s">
        <v>16</v>
      </c>
      <c r="E549">
        <v>13.3</v>
      </c>
      <c r="F549">
        <v>-128.29999999999998</v>
      </c>
      <c r="G549">
        <v>0.40000000000000036</v>
      </c>
      <c r="H549">
        <v>-96.600000000000009</v>
      </c>
    </row>
    <row r="550" spans="1:8" x14ac:dyDescent="0.25">
      <c r="A550" t="s">
        <v>1700</v>
      </c>
      <c r="B550" t="s">
        <v>631</v>
      </c>
      <c r="C550" t="s">
        <v>3</v>
      </c>
      <c r="D550" t="s">
        <v>75</v>
      </c>
      <c r="E550">
        <v>12.9</v>
      </c>
      <c r="F550">
        <v>-128.69999999999999</v>
      </c>
      <c r="G550">
        <v>0.59999999999999964</v>
      </c>
      <c r="H550">
        <v>-97</v>
      </c>
    </row>
    <row r="551" spans="1:8" x14ac:dyDescent="0.25">
      <c r="A551" t="s">
        <v>1702</v>
      </c>
      <c r="B551" t="s">
        <v>689</v>
      </c>
      <c r="C551" t="s">
        <v>3</v>
      </c>
      <c r="D551" t="s">
        <v>64</v>
      </c>
      <c r="E551">
        <v>12.3</v>
      </c>
      <c r="F551">
        <v>-129.29999999999998</v>
      </c>
      <c r="G551">
        <v>0.10000000000000142</v>
      </c>
      <c r="H551">
        <v>-97.600000000000009</v>
      </c>
    </row>
    <row r="552" spans="1:8" x14ac:dyDescent="0.25">
      <c r="A552" t="s">
        <v>1703</v>
      </c>
      <c r="B552" t="s">
        <v>662</v>
      </c>
      <c r="C552" t="s">
        <v>3</v>
      </c>
      <c r="D552" t="s">
        <v>61</v>
      </c>
      <c r="E552">
        <v>12.2</v>
      </c>
      <c r="F552">
        <v>-129.4</v>
      </c>
      <c r="G552">
        <v>9.9999999999999645E-2</v>
      </c>
      <c r="H552">
        <v>-97.7</v>
      </c>
    </row>
    <row r="553" spans="1:8" x14ac:dyDescent="0.25">
      <c r="A553" t="s">
        <v>1704</v>
      </c>
      <c r="B553" t="s">
        <v>616</v>
      </c>
      <c r="C553" t="s">
        <v>3</v>
      </c>
      <c r="D553" t="s">
        <v>20</v>
      </c>
      <c r="E553">
        <v>12.1</v>
      </c>
      <c r="F553">
        <v>-129.5</v>
      </c>
      <c r="G553">
        <v>0.29999999999999893</v>
      </c>
      <c r="H553">
        <v>-97.800000000000011</v>
      </c>
    </row>
    <row r="554" spans="1:8" x14ac:dyDescent="0.25">
      <c r="A554" t="s">
        <v>1705</v>
      </c>
      <c r="B554" t="s">
        <v>668</v>
      </c>
      <c r="C554" t="s">
        <v>3</v>
      </c>
      <c r="D554" t="s">
        <v>20</v>
      </c>
      <c r="E554">
        <v>11.8</v>
      </c>
      <c r="F554">
        <v>-129.79999999999998</v>
      </c>
      <c r="G554">
        <v>1.4000000000000004</v>
      </c>
      <c r="H554">
        <v>-98.100000000000009</v>
      </c>
    </row>
    <row r="555" spans="1:8" x14ac:dyDescent="0.25">
      <c r="A555" t="s">
        <v>1707</v>
      </c>
      <c r="B555" t="s">
        <v>608</v>
      </c>
      <c r="C555" t="s">
        <v>3</v>
      </c>
      <c r="D555" t="s">
        <v>32</v>
      </c>
      <c r="E555">
        <v>10.4</v>
      </c>
      <c r="F555">
        <v>-131.19999999999999</v>
      </c>
      <c r="G555">
        <v>0</v>
      </c>
      <c r="H555">
        <v>-99.5</v>
      </c>
    </row>
    <row r="556" spans="1:8" x14ac:dyDescent="0.25">
      <c r="A556" t="s">
        <v>1706</v>
      </c>
      <c r="B556" t="s">
        <v>639</v>
      </c>
      <c r="C556" t="s">
        <v>3</v>
      </c>
      <c r="D556" t="s">
        <v>57</v>
      </c>
      <c r="E556">
        <v>10.4</v>
      </c>
      <c r="F556">
        <v>-131.19999999999999</v>
      </c>
      <c r="G556">
        <v>0.40000000000000036</v>
      </c>
      <c r="H556">
        <v>-99.5</v>
      </c>
    </row>
    <row r="557" spans="1:8" x14ac:dyDescent="0.25">
      <c r="A557" t="s">
        <v>1708</v>
      </c>
      <c r="B557" t="s">
        <v>645</v>
      </c>
      <c r="C557" t="s">
        <v>3</v>
      </c>
      <c r="D557" t="s">
        <v>18</v>
      </c>
      <c r="E557">
        <v>10</v>
      </c>
      <c r="F557">
        <v>-131.6</v>
      </c>
      <c r="G557">
        <v>9.9999999999999645E-2</v>
      </c>
      <c r="H557">
        <v>-99.9</v>
      </c>
    </row>
    <row r="558" spans="1:8" x14ac:dyDescent="0.25">
      <c r="A558" t="s">
        <v>1709</v>
      </c>
      <c r="B558" t="s">
        <v>621</v>
      </c>
      <c r="C558" t="s">
        <v>3</v>
      </c>
      <c r="D558" t="s">
        <v>53</v>
      </c>
      <c r="E558">
        <v>9.9</v>
      </c>
      <c r="F558">
        <v>-131.69999999999999</v>
      </c>
      <c r="G558">
        <v>0</v>
      </c>
      <c r="H558">
        <v>-100</v>
      </c>
    </row>
    <row r="559" spans="1:8" x14ac:dyDescent="0.25">
      <c r="A559" t="s">
        <v>1710</v>
      </c>
      <c r="B559" t="s">
        <v>652</v>
      </c>
      <c r="C559" t="s">
        <v>3</v>
      </c>
      <c r="D559" t="s">
        <v>44</v>
      </c>
      <c r="E559">
        <v>9.9</v>
      </c>
      <c r="F559">
        <v>-131.69999999999999</v>
      </c>
      <c r="G559">
        <v>0.59999999999999964</v>
      </c>
      <c r="H559">
        <v>-100</v>
      </c>
    </row>
    <row r="560" spans="1:8" x14ac:dyDescent="0.25">
      <c r="A560" t="s">
        <v>1711</v>
      </c>
      <c r="B560" t="s">
        <v>649</v>
      </c>
      <c r="C560" t="s">
        <v>3</v>
      </c>
      <c r="D560" t="s">
        <v>53</v>
      </c>
      <c r="E560">
        <v>9.3000000000000007</v>
      </c>
      <c r="F560">
        <v>-132.29999999999998</v>
      </c>
      <c r="G560">
        <v>0.40000000000000036</v>
      </c>
      <c r="H560">
        <v>-100.60000000000001</v>
      </c>
    </row>
    <row r="561" spans="1:8" x14ac:dyDescent="0.25">
      <c r="A561" t="s">
        <v>1712</v>
      </c>
      <c r="B561" t="s">
        <v>674</v>
      </c>
      <c r="C561" t="s">
        <v>3</v>
      </c>
      <c r="D561" t="s">
        <v>75</v>
      </c>
      <c r="E561">
        <v>8.9</v>
      </c>
      <c r="F561">
        <v>-132.69999999999999</v>
      </c>
      <c r="G561">
        <v>1.1000000000000005</v>
      </c>
      <c r="H561">
        <v>-101</v>
      </c>
    </row>
    <row r="562" spans="1:8" x14ac:dyDescent="0.25">
      <c r="A562" t="s">
        <v>1713</v>
      </c>
      <c r="B562" t="s">
        <v>684</v>
      </c>
      <c r="C562" t="s">
        <v>3</v>
      </c>
      <c r="D562" t="s">
        <v>50</v>
      </c>
      <c r="E562">
        <v>7.8</v>
      </c>
      <c r="F562">
        <v>-133.79999999999998</v>
      </c>
      <c r="G562">
        <v>0.89999999999999947</v>
      </c>
      <c r="H562">
        <v>-102.10000000000001</v>
      </c>
    </row>
    <row r="563" spans="1:8" x14ac:dyDescent="0.25">
      <c r="A563" t="s">
        <v>1325</v>
      </c>
      <c r="B563" t="s">
        <v>641</v>
      </c>
      <c r="C563" t="s">
        <v>3</v>
      </c>
      <c r="D563" t="s">
        <v>55</v>
      </c>
      <c r="E563">
        <v>6.9</v>
      </c>
      <c r="F563">
        <v>-134.69999999999999</v>
      </c>
      <c r="G563">
        <v>0.10000000000000053</v>
      </c>
      <c r="H563">
        <v>-103</v>
      </c>
    </row>
    <row r="564" spans="1:8" x14ac:dyDescent="0.25">
      <c r="A564" t="s">
        <v>1717</v>
      </c>
      <c r="B564" t="s">
        <v>667</v>
      </c>
      <c r="C564" t="s">
        <v>3</v>
      </c>
      <c r="D564" t="s">
        <v>53</v>
      </c>
      <c r="E564">
        <v>6.8</v>
      </c>
      <c r="F564">
        <v>-134.79999999999998</v>
      </c>
      <c r="G564">
        <v>9.9999999999999645E-2</v>
      </c>
      <c r="H564">
        <v>-103.10000000000001</v>
      </c>
    </row>
    <row r="565" spans="1:8" x14ac:dyDescent="0.25">
      <c r="A565" t="s">
        <v>1719</v>
      </c>
      <c r="B565" t="s">
        <v>670</v>
      </c>
      <c r="C565" t="s">
        <v>3</v>
      </c>
      <c r="D565" t="s">
        <v>30</v>
      </c>
      <c r="E565">
        <v>6.7</v>
      </c>
      <c r="F565">
        <v>-134.9</v>
      </c>
      <c r="G565">
        <v>0.10000000000000053</v>
      </c>
      <c r="H565">
        <v>-103.2</v>
      </c>
    </row>
    <row r="566" spans="1:8" x14ac:dyDescent="0.25">
      <c r="A566" t="s">
        <v>1720</v>
      </c>
      <c r="B566" t="s">
        <v>657</v>
      </c>
      <c r="C566" t="s">
        <v>3</v>
      </c>
      <c r="D566" t="s">
        <v>111</v>
      </c>
      <c r="E566">
        <v>6.6</v>
      </c>
      <c r="F566">
        <v>-135</v>
      </c>
      <c r="G566">
        <v>0.39999999999999947</v>
      </c>
      <c r="H566">
        <v>-103.30000000000001</v>
      </c>
    </row>
    <row r="567" spans="1:8" x14ac:dyDescent="0.25">
      <c r="A567" t="s">
        <v>1721</v>
      </c>
      <c r="B567" t="s">
        <v>638</v>
      </c>
      <c r="C567" t="s">
        <v>3</v>
      </c>
      <c r="D567" t="s">
        <v>30</v>
      </c>
      <c r="E567">
        <v>6.2</v>
      </c>
      <c r="F567">
        <v>-135.4</v>
      </c>
      <c r="G567">
        <v>0.40000000000000036</v>
      </c>
      <c r="H567">
        <v>-103.7</v>
      </c>
    </row>
    <row r="568" spans="1:8" x14ac:dyDescent="0.25">
      <c r="A568" t="s">
        <v>1723</v>
      </c>
      <c r="B568" t="s">
        <v>642</v>
      </c>
      <c r="C568" t="s">
        <v>3</v>
      </c>
      <c r="D568" t="s">
        <v>70</v>
      </c>
      <c r="E568">
        <v>5.8</v>
      </c>
      <c r="F568">
        <v>-135.79999999999998</v>
      </c>
      <c r="G568">
        <v>9.9999999999999645E-2</v>
      </c>
      <c r="H568">
        <v>-104.10000000000001</v>
      </c>
    </row>
    <row r="569" spans="1:8" x14ac:dyDescent="0.25">
      <c r="A569" t="s">
        <v>1724</v>
      </c>
      <c r="B569" t="s">
        <v>651</v>
      </c>
      <c r="C569" t="s">
        <v>3</v>
      </c>
      <c r="D569" t="s">
        <v>22</v>
      </c>
      <c r="E569">
        <v>5.7</v>
      </c>
      <c r="F569">
        <v>-135.9</v>
      </c>
      <c r="G569">
        <v>0.29999999999999982</v>
      </c>
      <c r="H569">
        <v>-104.2</v>
      </c>
    </row>
    <row r="570" spans="1:8" x14ac:dyDescent="0.25">
      <c r="A570" t="s">
        <v>1726</v>
      </c>
      <c r="B570" t="s">
        <v>635</v>
      </c>
      <c r="C570" t="s">
        <v>3</v>
      </c>
      <c r="D570" t="s">
        <v>91</v>
      </c>
      <c r="E570">
        <v>5.4</v>
      </c>
      <c r="F570">
        <v>-136.19999999999999</v>
      </c>
      <c r="G570">
        <v>2.2000000000000002</v>
      </c>
      <c r="H570">
        <v>-104.5</v>
      </c>
    </row>
    <row r="571" spans="1:8" x14ac:dyDescent="0.25">
      <c r="A571" t="s">
        <v>1728</v>
      </c>
      <c r="B571" t="s">
        <v>666</v>
      </c>
      <c r="C571" t="s">
        <v>3</v>
      </c>
      <c r="D571" t="s">
        <v>48</v>
      </c>
      <c r="E571">
        <v>3.2</v>
      </c>
      <c r="F571">
        <v>-138.4</v>
      </c>
      <c r="G571">
        <v>3.2</v>
      </c>
      <c r="H571">
        <v>-106.7</v>
      </c>
    </row>
    <row r="572" spans="1:8" x14ac:dyDescent="0.25">
      <c r="A572" t="s">
        <v>1732</v>
      </c>
      <c r="B572" t="s">
        <v>597</v>
      </c>
      <c r="C572" t="s">
        <v>3</v>
      </c>
      <c r="D572" t="s">
        <v>70</v>
      </c>
      <c r="E572">
        <v>0</v>
      </c>
      <c r="F572">
        <v>-141.6</v>
      </c>
      <c r="G572">
        <v>0</v>
      </c>
      <c r="H572">
        <v>-109.9</v>
      </c>
    </row>
    <row r="573" spans="1:8" x14ac:dyDescent="0.25">
      <c r="A573" t="s">
        <v>1733</v>
      </c>
      <c r="B573" t="s">
        <v>659</v>
      </c>
      <c r="C573" t="s">
        <v>3</v>
      </c>
      <c r="D573" t="s">
        <v>13</v>
      </c>
      <c r="E573">
        <v>0</v>
      </c>
      <c r="F573">
        <v>-141.6</v>
      </c>
      <c r="G573">
        <v>0</v>
      </c>
      <c r="H573">
        <v>-109.9</v>
      </c>
    </row>
    <row r="574" spans="1:8" x14ac:dyDescent="0.25">
      <c r="A574" t="s">
        <v>1734</v>
      </c>
      <c r="B574" t="s">
        <v>675</v>
      </c>
      <c r="C574" t="s">
        <v>3</v>
      </c>
      <c r="D574" t="s">
        <v>18</v>
      </c>
      <c r="E574">
        <v>0</v>
      </c>
      <c r="F574">
        <v>-141.6</v>
      </c>
      <c r="G574">
        <v>0</v>
      </c>
      <c r="H574">
        <v>-109.9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C00A-B47D-4287-9DCC-AE4B61817DD9}">
  <dimension ref="A1:I41"/>
  <sheetViews>
    <sheetView tabSelected="1" topLeftCell="A16" workbookViewId="0">
      <selection activeCell="E32" sqref="E32"/>
    </sheetView>
  </sheetViews>
  <sheetFormatPr defaultRowHeight="15" x14ac:dyDescent="0.25"/>
  <cols>
    <col min="2" max="2" width="14.5703125" bestFit="1" customWidth="1"/>
    <col min="3" max="3" width="16.7109375" bestFit="1" customWidth="1"/>
    <col min="4" max="4" width="16.5703125" style="5" bestFit="1" customWidth="1"/>
    <col min="5" max="5" width="81" style="6" customWidth="1"/>
  </cols>
  <sheetData>
    <row r="1" spans="1:3" x14ac:dyDescent="0.25">
      <c r="A1" t="s">
        <v>0</v>
      </c>
    </row>
    <row r="2" spans="1:3" x14ac:dyDescent="0.25">
      <c r="A2" t="s">
        <v>786</v>
      </c>
      <c r="B2" t="s">
        <v>787</v>
      </c>
      <c r="C2" t="s">
        <v>788</v>
      </c>
    </row>
    <row r="3" spans="1:3" x14ac:dyDescent="0.25">
      <c r="A3">
        <f>QB!F2-QB!F4</f>
        <v>44.399999999999977</v>
      </c>
      <c r="B3">
        <f>QB!F2-QB!F7</f>
        <v>121.39999999999998</v>
      </c>
      <c r="C3" t="e">
        <f>QB!F2-QB!#REF!</f>
        <v>#REF!</v>
      </c>
    </row>
    <row r="5" spans="1:3" x14ac:dyDescent="0.25">
      <c r="A5" t="s">
        <v>1</v>
      </c>
    </row>
    <row r="6" spans="1:3" x14ac:dyDescent="0.25">
      <c r="A6" t="s">
        <v>786</v>
      </c>
      <c r="B6" t="s">
        <v>787</v>
      </c>
      <c r="C6" t="s">
        <v>788</v>
      </c>
    </row>
    <row r="7" spans="1:3" x14ac:dyDescent="0.25">
      <c r="A7" t="e">
        <f>RB!#REF!-RB!#REF!</f>
        <v>#REF!</v>
      </c>
      <c r="B7" t="e">
        <f>RB!#REF!-RB!#REF!</f>
        <v>#REF!</v>
      </c>
      <c r="C7" t="e">
        <f>RB!#REF!-RB!#REF!</f>
        <v>#REF!</v>
      </c>
    </row>
    <row r="9" spans="1:3" x14ac:dyDescent="0.25">
      <c r="A9" t="s">
        <v>2</v>
      </c>
    </row>
    <row r="10" spans="1:3" x14ac:dyDescent="0.25">
      <c r="A10" t="s">
        <v>786</v>
      </c>
      <c r="B10" t="s">
        <v>787</v>
      </c>
      <c r="C10" t="s">
        <v>788</v>
      </c>
    </row>
    <row r="11" spans="1:3" x14ac:dyDescent="0.25">
      <c r="A11" t="e">
        <f>WR!#REF!-WR!#REF!</f>
        <v>#REF!</v>
      </c>
      <c r="B11" t="e">
        <f>WR!#REF!-WR!#REF!</f>
        <v>#REF!</v>
      </c>
      <c r="C11" t="e">
        <f>WR!#REF!-WR!#REF!</f>
        <v>#REF!</v>
      </c>
    </row>
    <row r="13" spans="1:3" x14ac:dyDescent="0.25">
      <c r="A13" t="s">
        <v>3</v>
      </c>
    </row>
    <row r="14" spans="1:3" x14ac:dyDescent="0.25">
      <c r="A14" t="s">
        <v>786</v>
      </c>
      <c r="B14" t="s">
        <v>787</v>
      </c>
      <c r="C14" t="s">
        <v>788</v>
      </c>
    </row>
    <row r="15" spans="1:3" x14ac:dyDescent="0.25">
      <c r="A15" t="e">
        <f>TE!#REF!-TE!#REF!</f>
        <v>#REF!</v>
      </c>
      <c r="B15" t="e">
        <f>TE!#REF!-TE!#REF!</f>
        <v>#REF!</v>
      </c>
      <c r="C15" t="e">
        <f>TE!#REF!-TE!#REF!</f>
        <v>#REF!</v>
      </c>
    </row>
    <row r="19" spans="1:9" x14ac:dyDescent="0.25">
      <c r="A19" s="1" t="s">
        <v>1050</v>
      </c>
      <c r="B19" s="1" t="s">
        <v>1051</v>
      </c>
      <c r="C19" s="1" t="s">
        <v>1053</v>
      </c>
      <c r="D19" s="7" t="s">
        <v>1052</v>
      </c>
      <c r="E19" s="8" t="s">
        <v>1054</v>
      </c>
    </row>
    <row r="20" spans="1:9" ht="45" x14ac:dyDescent="0.25">
      <c r="A20" t="s">
        <v>0</v>
      </c>
      <c r="B20" t="s">
        <v>49</v>
      </c>
      <c r="C20">
        <v>19</v>
      </c>
      <c r="D20" s="5">
        <v>15</v>
      </c>
      <c r="E20" s="6" t="s">
        <v>1063</v>
      </c>
    </row>
    <row r="21" spans="1:9" ht="45" x14ac:dyDescent="0.25">
      <c r="A21" t="s">
        <v>0</v>
      </c>
      <c r="B21" t="s">
        <v>39</v>
      </c>
      <c r="C21">
        <v>14</v>
      </c>
      <c r="D21" s="5">
        <v>17</v>
      </c>
      <c r="E21" s="6" t="s">
        <v>1064</v>
      </c>
    </row>
    <row r="22" spans="1:9" ht="59.45" customHeight="1" x14ac:dyDescent="0.25">
      <c r="A22" t="s">
        <v>0</v>
      </c>
      <c r="B22" t="s">
        <v>33</v>
      </c>
      <c r="C22">
        <v>11</v>
      </c>
      <c r="D22" s="5">
        <v>19</v>
      </c>
      <c r="E22" s="6" t="s">
        <v>1066</v>
      </c>
    </row>
    <row r="23" spans="1:9" ht="45" x14ac:dyDescent="0.25">
      <c r="A23" t="s">
        <v>1</v>
      </c>
      <c r="B23" t="s">
        <v>167</v>
      </c>
      <c r="C23">
        <v>34</v>
      </c>
      <c r="D23" s="5">
        <v>66</v>
      </c>
      <c r="E23" s="6" t="s">
        <v>1056</v>
      </c>
    </row>
    <row r="24" spans="1:9" ht="60" x14ac:dyDescent="0.25">
      <c r="A24" t="s">
        <v>1</v>
      </c>
      <c r="B24" t="s">
        <v>155</v>
      </c>
      <c r="C24">
        <v>22</v>
      </c>
      <c r="D24" s="5">
        <v>52</v>
      </c>
      <c r="E24" s="6" t="s">
        <v>1057</v>
      </c>
    </row>
    <row r="25" spans="1:9" ht="60" x14ac:dyDescent="0.25">
      <c r="A25" t="s">
        <v>1</v>
      </c>
      <c r="B25" t="s">
        <v>217</v>
      </c>
      <c r="C25">
        <v>84</v>
      </c>
      <c r="D25" s="5">
        <v>36</v>
      </c>
      <c r="E25" s="6" t="s">
        <v>1058</v>
      </c>
    </row>
    <row r="26" spans="1:9" ht="60" x14ac:dyDescent="0.25">
      <c r="A26" t="s">
        <v>2</v>
      </c>
      <c r="B26" t="s">
        <v>333</v>
      </c>
      <c r="C26">
        <v>24</v>
      </c>
      <c r="D26" s="5">
        <v>60</v>
      </c>
      <c r="E26" s="6" t="s">
        <v>1059</v>
      </c>
    </row>
    <row r="27" spans="1:9" ht="75" x14ac:dyDescent="0.25">
      <c r="A27" t="s">
        <v>2</v>
      </c>
      <c r="B27" t="s">
        <v>347</v>
      </c>
      <c r="C27">
        <v>38</v>
      </c>
      <c r="D27" s="5">
        <v>43</v>
      </c>
      <c r="E27" s="6" t="s">
        <v>1060</v>
      </c>
    </row>
    <row r="28" spans="1:9" ht="75" x14ac:dyDescent="0.25">
      <c r="A28" t="s">
        <v>2</v>
      </c>
      <c r="B28" t="s">
        <v>351</v>
      </c>
      <c r="C28">
        <v>42</v>
      </c>
      <c r="D28" s="5">
        <v>35</v>
      </c>
      <c r="E28" s="6" t="s">
        <v>1061</v>
      </c>
    </row>
    <row r="29" spans="1:9" ht="71.45" customHeight="1" x14ac:dyDescent="0.25">
      <c r="A29" t="s">
        <v>3</v>
      </c>
      <c r="B29" t="s">
        <v>591</v>
      </c>
      <c r="C29">
        <v>33</v>
      </c>
      <c r="D29" s="5">
        <v>18</v>
      </c>
      <c r="E29" s="6" t="s">
        <v>1065</v>
      </c>
    </row>
    <row r="31" spans="1:9" x14ac:dyDescent="0.25">
      <c r="E31" t="s">
        <v>1050</v>
      </c>
      <c r="F31" t="s">
        <v>1051</v>
      </c>
      <c r="G31" t="s">
        <v>1053</v>
      </c>
      <c r="H31" s="5" t="s">
        <v>1052</v>
      </c>
      <c r="I31" s="6" t="s">
        <v>1054</v>
      </c>
    </row>
    <row r="32" spans="1:9" ht="409.5" x14ac:dyDescent="0.25">
      <c r="E32" t="s">
        <v>0</v>
      </c>
      <c r="F32" t="s">
        <v>49</v>
      </c>
      <c r="G32">
        <v>19</v>
      </c>
      <c r="H32" s="5">
        <v>15</v>
      </c>
      <c r="I32" s="6" t="s">
        <v>1063</v>
      </c>
    </row>
    <row r="33" spans="5:9" ht="390" x14ac:dyDescent="0.25">
      <c r="E33" t="s">
        <v>0</v>
      </c>
      <c r="F33" t="s">
        <v>39</v>
      </c>
      <c r="G33">
        <v>14</v>
      </c>
      <c r="H33" s="5">
        <v>17</v>
      </c>
      <c r="I33" s="6" t="s">
        <v>1064</v>
      </c>
    </row>
    <row r="34" spans="5:9" ht="409.5" x14ac:dyDescent="0.25">
      <c r="E34" t="s">
        <v>0</v>
      </c>
      <c r="F34" t="s">
        <v>33</v>
      </c>
      <c r="G34">
        <v>11</v>
      </c>
      <c r="H34" s="5">
        <v>19</v>
      </c>
      <c r="I34" s="6" t="s">
        <v>1055</v>
      </c>
    </row>
    <row r="35" spans="5:9" ht="409.5" x14ac:dyDescent="0.25">
      <c r="E35" t="s">
        <v>1</v>
      </c>
      <c r="F35" t="s">
        <v>167</v>
      </c>
      <c r="G35">
        <v>34</v>
      </c>
      <c r="H35" s="5">
        <v>66</v>
      </c>
      <c r="I35" s="6" t="s">
        <v>1056</v>
      </c>
    </row>
    <row r="36" spans="5:9" ht="409.5" x14ac:dyDescent="0.25">
      <c r="E36" t="s">
        <v>1</v>
      </c>
      <c r="F36" t="s">
        <v>155</v>
      </c>
      <c r="G36">
        <v>22</v>
      </c>
      <c r="H36" s="5">
        <v>52</v>
      </c>
      <c r="I36" s="6" t="s">
        <v>1057</v>
      </c>
    </row>
    <row r="37" spans="5:9" ht="409.5" x14ac:dyDescent="0.25">
      <c r="E37" t="s">
        <v>1</v>
      </c>
      <c r="F37" t="s">
        <v>217</v>
      </c>
      <c r="G37">
        <v>84</v>
      </c>
      <c r="H37" s="5">
        <v>36</v>
      </c>
      <c r="I37" s="6" t="s">
        <v>1058</v>
      </c>
    </row>
    <row r="38" spans="5:9" ht="409.5" x14ac:dyDescent="0.25">
      <c r="E38" t="s">
        <v>2</v>
      </c>
      <c r="F38" t="s">
        <v>333</v>
      </c>
      <c r="G38">
        <v>24</v>
      </c>
      <c r="H38" s="5">
        <v>60</v>
      </c>
      <c r="I38" s="6" t="s">
        <v>1059</v>
      </c>
    </row>
    <row r="39" spans="5:9" ht="409.5" x14ac:dyDescent="0.25">
      <c r="E39" t="s">
        <v>2</v>
      </c>
      <c r="F39" t="s">
        <v>347</v>
      </c>
      <c r="G39">
        <v>38</v>
      </c>
      <c r="H39" s="5">
        <v>43</v>
      </c>
      <c r="I39" s="6" t="s">
        <v>1060</v>
      </c>
    </row>
    <row r="40" spans="5:9" ht="409.5" x14ac:dyDescent="0.25">
      <c r="E40" t="s">
        <v>2</v>
      </c>
      <c r="F40" t="s">
        <v>351</v>
      </c>
      <c r="G40">
        <v>42</v>
      </c>
      <c r="H40" s="5">
        <v>35</v>
      </c>
      <c r="I40" s="6" t="s">
        <v>1061</v>
      </c>
    </row>
    <row r="41" spans="5:9" ht="409.5" x14ac:dyDescent="0.25">
      <c r="E41" t="s">
        <v>3</v>
      </c>
      <c r="F41" t="s">
        <v>591</v>
      </c>
      <c r="G41">
        <v>33</v>
      </c>
      <c r="H41" s="5">
        <v>18</v>
      </c>
      <c r="I41" s="6" t="s">
        <v>1062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69B44-0A73-460D-8C88-CBF96BFF1CFB}">
  <dimension ref="A2"/>
  <sheetViews>
    <sheetView workbookViewId="0">
      <selection activeCell="A3" sqref="A3"/>
    </sheetView>
  </sheetViews>
  <sheetFormatPr defaultRowHeight="15" x14ac:dyDescent="0.25"/>
  <sheetData>
    <row r="2" spans="1:1" x14ac:dyDescent="0.25">
      <c r="A2" t="s">
        <v>1067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6E2D-F085-4F61-9776-F4D4BDCA774F}">
  <dimension ref="A1:G151"/>
  <sheetViews>
    <sheetView topLeftCell="C1" workbookViewId="0">
      <selection activeCell="C83" sqref="C83"/>
    </sheetView>
  </sheetViews>
  <sheetFormatPr defaultRowHeight="15" x14ac:dyDescent="0.25"/>
  <cols>
    <col min="1" max="2" width="28.5703125" hidden="1" customWidth="1"/>
    <col min="3" max="3" width="28.5703125" customWidth="1"/>
    <col min="4" max="4" width="14.5703125" bestFit="1" customWidth="1"/>
  </cols>
  <sheetData>
    <row r="1" spans="1:7" x14ac:dyDescent="0.25">
      <c r="A1" t="s">
        <v>1043</v>
      </c>
      <c r="B1" t="s">
        <v>1044</v>
      </c>
      <c r="C1" t="s">
        <v>7</v>
      </c>
      <c r="D1" t="s">
        <v>789</v>
      </c>
      <c r="E1" t="s">
        <v>1046</v>
      </c>
      <c r="F1" t="s">
        <v>1045</v>
      </c>
      <c r="G1" t="s">
        <v>8</v>
      </c>
    </row>
    <row r="2" spans="1:7" x14ac:dyDescent="0.25">
      <c r="A2" t="s">
        <v>869</v>
      </c>
      <c r="B2" t="s">
        <v>996</v>
      </c>
      <c r="C2" t="str">
        <f t="shared" ref="C2:C38" si="0">_xlfn.CONCAT(A2," ", B2)</f>
        <v>Austin Ekeler</v>
      </c>
      <c r="D2" s="2">
        <v>66</v>
      </c>
      <c r="E2">
        <f>_xlfn.XLOOKUP(C2,Total!B:B,Total!X:X)</f>
        <v>319.2</v>
      </c>
      <c r="F2">
        <f>_xlfn.XLOOKUP(C2,Total!B:B,Total!W:W)</f>
        <v>18.8</v>
      </c>
      <c r="G2" t="str">
        <f>_xlfn.XLOOKUP(C2,Total!B:B,Total!C:C)</f>
        <v>RB</v>
      </c>
    </row>
    <row r="3" spans="1:7" x14ac:dyDescent="0.25">
      <c r="A3" t="s">
        <v>883</v>
      </c>
      <c r="B3" t="s">
        <v>1008</v>
      </c>
      <c r="C3" t="str">
        <f t="shared" si="0"/>
        <v>Jonathan Taylor</v>
      </c>
      <c r="D3" s="2">
        <v>66</v>
      </c>
      <c r="E3">
        <f>_xlfn.XLOOKUP(C3,Total!B:B,Total!X:X)</f>
        <v>132.4</v>
      </c>
      <c r="F3">
        <f>_xlfn.XLOOKUP(C3,Total!B:B,Total!W:W)</f>
        <v>11</v>
      </c>
      <c r="G3" t="str">
        <f>_xlfn.XLOOKUP(C3,Total!B:B,Total!C:C)</f>
        <v>RB</v>
      </c>
    </row>
    <row r="4" spans="1:7" x14ac:dyDescent="0.25">
      <c r="A4" t="s">
        <v>852</v>
      </c>
      <c r="B4" t="s">
        <v>987</v>
      </c>
      <c r="C4" t="str">
        <f t="shared" si="0"/>
        <v>Christian McCaffrey</v>
      </c>
      <c r="D4" s="2">
        <v>63</v>
      </c>
      <c r="E4">
        <f>_xlfn.XLOOKUP(C4,Total!B:B,Total!X:X)</f>
        <v>313.89999999999998</v>
      </c>
      <c r="F4">
        <f>_xlfn.XLOOKUP(C4,Total!B:B,Total!W:W)</f>
        <v>18.5</v>
      </c>
      <c r="G4" t="str">
        <f>_xlfn.XLOOKUP(C4,Total!B:B,Total!C:C)</f>
        <v>RB</v>
      </c>
    </row>
    <row r="5" spans="1:7" x14ac:dyDescent="0.25">
      <c r="A5" t="s">
        <v>834</v>
      </c>
      <c r="B5" t="s">
        <v>963</v>
      </c>
      <c r="C5" t="str">
        <f t="shared" si="0"/>
        <v>Cooper Kupp</v>
      </c>
      <c r="D5" s="2">
        <v>60</v>
      </c>
      <c r="E5">
        <f>_xlfn.XLOOKUP(C5,Total!B:B,Total!X:X)</f>
        <v>163.9</v>
      </c>
      <c r="F5">
        <f>_xlfn.XLOOKUP(C5,Total!B:B,Total!W:W)</f>
        <v>18.2</v>
      </c>
      <c r="G5" t="str">
        <f>_xlfn.XLOOKUP(C5,Total!B:B,Total!C:C)</f>
        <v>WR</v>
      </c>
    </row>
    <row r="6" spans="1:7" x14ac:dyDescent="0.25">
      <c r="A6" t="s">
        <v>898</v>
      </c>
      <c r="B6" t="s">
        <v>933</v>
      </c>
      <c r="C6" t="str">
        <f t="shared" si="0"/>
        <v>Dalvin Cook</v>
      </c>
      <c r="D6" s="2">
        <v>58</v>
      </c>
      <c r="E6">
        <f>_xlfn.XLOOKUP(C6,Total!B:B,Total!X:X)</f>
        <v>218.3</v>
      </c>
      <c r="F6">
        <f>_xlfn.XLOOKUP(C6,Total!B:B,Total!W:W)</f>
        <v>12.8</v>
      </c>
      <c r="G6" t="str">
        <f>_xlfn.XLOOKUP(C6,Total!B:B,Total!C:C)</f>
        <v>RB</v>
      </c>
    </row>
    <row r="7" spans="1:7" x14ac:dyDescent="0.25">
      <c r="A7" t="s">
        <v>862</v>
      </c>
      <c r="B7" t="s">
        <v>798</v>
      </c>
      <c r="C7" t="str">
        <f t="shared" si="0"/>
        <v>Ja'Marr Chase</v>
      </c>
      <c r="D7" s="2">
        <v>58</v>
      </c>
      <c r="E7">
        <f>_xlfn.XLOOKUP(C7,Total!B:B,Total!X:X)</f>
        <v>198.9</v>
      </c>
      <c r="F7">
        <f>_xlfn.XLOOKUP(C7,Total!B:B,Total!W:W)</f>
        <v>15.3</v>
      </c>
      <c r="G7" t="str">
        <f>_xlfn.XLOOKUP(C7,Total!B:B,Total!C:C)</f>
        <v>WR</v>
      </c>
    </row>
    <row r="8" spans="1:7" x14ac:dyDescent="0.25">
      <c r="A8" t="s">
        <v>911</v>
      </c>
      <c r="B8" t="s">
        <v>1028</v>
      </c>
      <c r="C8" t="str">
        <f t="shared" si="0"/>
        <v>Derrick Henry</v>
      </c>
      <c r="D8" s="2">
        <v>55</v>
      </c>
      <c r="E8">
        <f>_xlfn.XLOOKUP(C8,Total!B:B,Total!X:X)</f>
        <v>286.3</v>
      </c>
      <c r="F8">
        <f>_xlfn.XLOOKUP(C8,Total!B:B,Total!W:W)</f>
        <v>17.899999999999999</v>
      </c>
      <c r="G8" t="str">
        <f>_xlfn.XLOOKUP(C8,Total!B:B,Total!C:C)</f>
        <v>RB</v>
      </c>
    </row>
    <row r="9" spans="1:7" x14ac:dyDescent="0.25">
      <c r="A9" t="s">
        <v>847</v>
      </c>
      <c r="B9" t="s">
        <v>976</v>
      </c>
      <c r="C9" t="str">
        <f t="shared" si="0"/>
        <v>Justin Jefferson</v>
      </c>
      <c r="D9" s="2">
        <v>54</v>
      </c>
      <c r="E9">
        <f>_xlfn.XLOOKUP(C9,Total!B:B,Total!X:X)</f>
        <v>304.7</v>
      </c>
      <c r="F9">
        <f>_xlfn.XLOOKUP(C9,Total!B:B,Total!W:W)</f>
        <v>17.899999999999999</v>
      </c>
      <c r="G9" t="str">
        <f>_xlfn.XLOOKUP(C9,Total!B:B,Total!C:C)</f>
        <v>WR</v>
      </c>
    </row>
    <row r="10" spans="1:7" x14ac:dyDescent="0.25">
      <c r="A10" t="s">
        <v>837</v>
      </c>
      <c r="B10" t="s">
        <v>967</v>
      </c>
      <c r="C10" t="str">
        <f t="shared" si="0"/>
        <v>D'Andre Swift</v>
      </c>
      <c r="D10" s="2">
        <v>52</v>
      </c>
      <c r="E10">
        <f>_xlfn.XLOOKUP(C10,Total!B:B,Total!X:X)</f>
        <v>167.1</v>
      </c>
      <c r="F10">
        <f>_xlfn.XLOOKUP(C10,Total!B:B,Total!W:W)</f>
        <v>11.9</v>
      </c>
      <c r="G10" t="str">
        <f>_xlfn.XLOOKUP(C10,Total!B:B,Total!C:C)</f>
        <v>RB</v>
      </c>
    </row>
    <row r="11" spans="1:7" x14ac:dyDescent="0.25">
      <c r="A11" t="s">
        <v>848</v>
      </c>
      <c r="B11" t="s">
        <v>977</v>
      </c>
      <c r="C11" t="str">
        <f t="shared" si="0"/>
        <v>Najee Harris</v>
      </c>
      <c r="D11" s="2">
        <v>49</v>
      </c>
      <c r="E11">
        <f>_xlfn.XLOOKUP(C11,Total!B:B,Total!X:X)</f>
        <v>203</v>
      </c>
      <c r="F11">
        <f>_xlfn.XLOOKUP(C11,Total!B:B,Total!W:W)</f>
        <v>11.9</v>
      </c>
      <c r="G11" t="str">
        <f>_xlfn.XLOOKUP(C11,Total!B:B,Total!C:C)</f>
        <v>RB</v>
      </c>
    </row>
    <row r="12" spans="1:7" x14ac:dyDescent="0.25">
      <c r="A12" t="s">
        <v>790</v>
      </c>
      <c r="B12" t="s">
        <v>923</v>
      </c>
      <c r="C12" t="str">
        <f t="shared" si="0"/>
        <v>Alvin Kamara</v>
      </c>
      <c r="D12" s="2">
        <v>47</v>
      </c>
      <c r="E12">
        <f>_xlfn.XLOOKUP(C12,Total!B:B,Total!X:X)</f>
        <v>183.2</v>
      </c>
      <c r="F12">
        <f>_xlfn.XLOOKUP(C12,Total!B:B,Total!W:W)</f>
        <v>12.2</v>
      </c>
      <c r="G12" t="str">
        <f>_xlfn.XLOOKUP(C12,Total!B:B,Total!C:C)</f>
        <v>RB</v>
      </c>
    </row>
    <row r="13" spans="1:7" x14ac:dyDescent="0.25">
      <c r="A13" t="s">
        <v>899</v>
      </c>
      <c r="B13" t="s">
        <v>1018</v>
      </c>
      <c r="C13" t="str">
        <f t="shared" si="0"/>
        <v>Stefon Diggs</v>
      </c>
      <c r="D13" s="2">
        <v>46</v>
      </c>
      <c r="E13">
        <f>_xlfn.XLOOKUP(C13,Total!B:B,Total!X:X)</f>
        <v>266.2</v>
      </c>
      <c r="F13">
        <f>_xlfn.XLOOKUP(C13,Total!B:B,Total!W:W)</f>
        <v>15.7</v>
      </c>
      <c r="G13" t="str">
        <f>_xlfn.XLOOKUP(C13,Total!B:B,Total!C:C)</f>
        <v>WR</v>
      </c>
    </row>
    <row r="14" spans="1:7" x14ac:dyDescent="0.25">
      <c r="A14" t="s">
        <v>870</v>
      </c>
      <c r="B14" t="s">
        <v>998</v>
      </c>
      <c r="C14" t="str">
        <f t="shared" si="0"/>
        <v>Deebo Samuel</v>
      </c>
      <c r="D14" s="2">
        <v>43</v>
      </c>
      <c r="E14">
        <f>_xlfn.XLOOKUP(C14,Total!B:B,Total!X:X)</f>
        <v>140.4</v>
      </c>
      <c r="F14">
        <f>_xlfn.XLOOKUP(C14,Total!B:B,Total!W:W)</f>
        <v>10.8</v>
      </c>
      <c r="G14" t="str">
        <f>_xlfn.XLOOKUP(C14,Total!B:B,Total!C:C)</f>
        <v>WR</v>
      </c>
    </row>
    <row r="15" spans="1:7" x14ac:dyDescent="0.25">
      <c r="A15" t="s">
        <v>820</v>
      </c>
      <c r="B15" t="s">
        <v>951</v>
      </c>
      <c r="C15" t="str">
        <f t="shared" si="0"/>
        <v>Davante Adams</v>
      </c>
      <c r="D15" s="2">
        <v>42</v>
      </c>
      <c r="E15">
        <f>_xlfn.XLOOKUP(C15,Total!B:B,Total!X:X)</f>
        <v>285.5</v>
      </c>
      <c r="F15">
        <f>_xlfn.XLOOKUP(C15,Total!B:B,Total!W:W)</f>
        <v>16.8</v>
      </c>
      <c r="G15" t="str">
        <f>_xlfn.XLOOKUP(C15,Total!B:B,Total!C:C)</f>
        <v>WR</v>
      </c>
    </row>
    <row r="16" spans="1:7" x14ac:dyDescent="0.25">
      <c r="A16" t="s">
        <v>821</v>
      </c>
      <c r="B16" t="s">
        <v>1042</v>
      </c>
      <c r="C16" t="str">
        <f t="shared" si="0"/>
        <v>Joe Mixon</v>
      </c>
      <c r="D16" s="2">
        <v>41</v>
      </c>
      <c r="E16">
        <f>_xlfn.XLOOKUP(C16,Total!B:B,Total!X:X)</f>
        <v>210.7</v>
      </c>
      <c r="F16">
        <f>_xlfn.XLOOKUP(C16,Total!B:B,Total!W:W)</f>
        <v>14</v>
      </c>
      <c r="G16" t="str">
        <f>_xlfn.XLOOKUP(C16,Total!B:B,Total!C:C)</f>
        <v>RB</v>
      </c>
    </row>
    <row r="17" spans="1:7" x14ac:dyDescent="0.25">
      <c r="A17" t="s">
        <v>792</v>
      </c>
      <c r="B17" t="s">
        <v>925</v>
      </c>
      <c r="C17" t="str">
        <f t="shared" si="0"/>
        <v>James Conner</v>
      </c>
      <c r="D17" s="2">
        <v>37</v>
      </c>
      <c r="E17">
        <f>_xlfn.XLOOKUP(C17,Total!B:B,Total!X:X)</f>
        <v>177.2</v>
      </c>
      <c r="F17">
        <f>_xlfn.XLOOKUP(C17,Total!B:B,Total!W:W)</f>
        <v>13.6</v>
      </c>
      <c r="G17" t="str">
        <f>_xlfn.XLOOKUP(C17,Total!B:B,Total!C:C)</f>
        <v>RB</v>
      </c>
    </row>
    <row r="18" spans="1:7" x14ac:dyDescent="0.25">
      <c r="A18" t="s">
        <v>900</v>
      </c>
      <c r="B18" t="s">
        <v>1019</v>
      </c>
      <c r="C18" t="str">
        <f t="shared" si="0"/>
        <v>Leonard Fournette</v>
      </c>
      <c r="D18" s="2">
        <v>37</v>
      </c>
      <c r="E18">
        <f>_xlfn.XLOOKUP(C18,Total!B:B,Total!X:X)</f>
        <v>190.6</v>
      </c>
      <c r="F18">
        <f>_xlfn.XLOOKUP(C18,Total!B:B,Total!W:W)</f>
        <v>11.9</v>
      </c>
      <c r="G18" t="str">
        <f>_xlfn.XLOOKUP(C18,Total!B:B,Total!C:C)</f>
        <v>RB</v>
      </c>
    </row>
    <row r="19" spans="1:7" x14ac:dyDescent="0.25">
      <c r="A19" t="s">
        <v>812</v>
      </c>
      <c r="B19" t="s">
        <v>988</v>
      </c>
      <c r="C19" t="str">
        <f t="shared" si="0"/>
        <v>Travis Kelce</v>
      </c>
      <c r="D19" s="2">
        <v>37</v>
      </c>
      <c r="E19">
        <f>_xlfn.XLOOKUP(C19,Total!B:B,Total!X:X)</f>
        <v>261.3</v>
      </c>
      <c r="F19">
        <f>_xlfn.XLOOKUP(C19,Total!B:B,Total!W:W)</f>
        <v>15.4</v>
      </c>
      <c r="G19" t="str">
        <f>_xlfn.XLOOKUP(C19,Total!B:B,Total!C:C)</f>
        <v>TE</v>
      </c>
    </row>
    <row r="20" spans="1:7" x14ac:dyDescent="0.25">
      <c r="A20" t="s">
        <v>791</v>
      </c>
      <c r="B20" t="s">
        <v>924</v>
      </c>
      <c r="C20" t="str">
        <f t="shared" si="0"/>
        <v>Tyreek Hill</v>
      </c>
      <c r="D20" s="2">
        <v>37</v>
      </c>
      <c r="E20">
        <f>_xlfn.XLOOKUP(C20,Total!B:B,Total!X:X)</f>
        <v>281.7</v>
      </c>
      <c r="F20">
        <f>_xlfn.XLOOKUP(C20,Total!B:B,Total!W:W)</f>
        <v>16.600000000000001</v>
      </c>
      <c r="G20" t="str">
        <f>_xlfn.XLOOKUP(C20,Total!B:B,Total!C:C)</f>
        <v>WR</v>
      </c>
    </row>
    <row r="21" spans="1:7" x14ac:dyDescent="0.25">
      <c r="A21" t="s">
        <v>850</v>
      </c>
      <c r="B21" t="s">
        <v>952</v>
      </c>
      <c r="C21" t="str">
        <f t="shared" si="0"/>
        <v>Javonte Williams</v>
      </c>
      <c r="D21" s="2">
        <v>36</v>
      </c>
      <c r="E21">
        <f>_xlfn.XLOOKUP(C21,Total!B:B,Total!X:X)</f>
        <v>34</v>
      </c>
      <c r="F21">
        <f>_xlfn.XLOOKUP(C21,Total!B:B,Total!W:W)</f>
        <v>8.5</v>
      </c>
      <c r="G21" t="str">
        <f>_xlfn.XLOOKUP(C21,Total!B:B,Total!C:C)</f>
        <v>RB</v>
      </c>
    </row>
    <row r="22" spans="1:7" x14ac:dyDescent="0.25">
      <c r="A22" t="s">
        <v>871</v>
      </c>
      <c r="B22" t="s">
        <v>999</v>
      </c>
      <c r="C22" t="str">
        <f t="shared" si="0"/>
        <v>Mark Andrews</v>
      </c>
      <c r="D22" s="2">
        <v>36</v>
      </c>
      <c r="E22">
        <f>_xlfn.XLOOKUP(C22,Total!B:B,Total!X:X)</f>
        <v>154</v>
      </c>
      <c r="F22">
        <f>_xlfn.XLOOKUP(C22,Total!B:B,Total!W:W)</f>
        <v>10.3</v>
      </c>
      <c r="G22" t="str">
        <f>_xlfn.XLOOKUP(C22,Total!B:B,Total!C:C)</f>
        <v>TE</v>
      </c>
    </row>
    <row r="23" spans="1:7" x14ac:dyDescent="0.25">
      <c r="A23" t="s">
        <v>836</v>
      </c>
      <c r="B23" t="s">
        <v>965</v>
      </c>
      <c r="C23" t="str">
        <f t="shared" si="0"/>
        <v>Saquon Barkley</v>
      </c>
      <c r="D23" s="2">
        <v>36</v>
      </c>
      <c r="E23">
        <f>_xlfn.XLOOKUP(C23,Total!B:B,Total!X:X)</f>
        <v>255.5</v>
      </c>
      <c r="F23">
        <f>_xlfn.XLOOKUP(C23,Total!B:B,Total!W:W)</f>
        <v>16</v>
      </c>
      <c r="G23" t="str">
        <f>_xlfn.XLOOKUP(C23,Total!B:B,Total!C:C)</f>
        <v>RB</v>
      </c>
    </row>
    <row r="24" spans="1:7" x14ac:dyDescent="0.25">
      <c r="A24" t="s">
        <v>885</v>
      </c>
      <c r="B24" t="s">
        <v>1009</v>
      </c>
      <c r="C24" t="str">
        <f t="shared" si="0"/>
        <v>CeeDee Lamb</v>
      </c>
      <c r="D24" s="2">
        <v>35</v>
      </c>
      <c r="E24">
        <f>_xlfn.XLOOKUP(C24,Total!B:B,Total!X:X)</f>
        <v>248.1</v>
      </c>
      <c r="F24">
        <f>_xlfn.XLOOKUP(C24,Total!B:B,Total!W:W)</f>
        <v>14.6</v>
      </c>
      <c r="G24" t="str">
        <f>_xlfn.XLOOKUP(C24,Total!B:B,Total!C:C)</f>
        <v>WR</v>
      </c>
    </row>
    <row r="25" spans="1:7" x14ac:dyDescent="0.25">
      <c r="A25" t="s">
        <v>884</v>
      </c>
      <c r="B25" t="s">
        <v>878</v>
      </c>
      <c r="C25" t="str">
        <f t="shared" si="0"/>
        <v>Keenan Allen</v>
      </c>
      <c r="D25" s="2">
        <v>35</v>
      </c>
      <c r="E25">
        <f>_xlfn.XLOOKUP(C25,Total!B:B,Total!X:X)</f>
        <v>131</v>
      </c>
      <c r="F25">
        <f>_xlfn.XLOOKUP(C25,Total!B:B,Total!W:W)</f>
        <v>13.1</v>
      </c>
      <c r="G25" t="str">
        <f>_xlfn.XLOOKUP(C25,Total!B:B,Total!C:C)</f>
        <v>WR</v>
      </c>
    </row>
    <row r="26" spans="1:7" x14ac:dyDescent="0.25">
      <c r="A26" t="s">
        <v>868</v>
      </c>
      <c r="B26" t="s">
        <v>1010</v>
      </c>
      <c r="C26" t="str">
        <f t="shared" si="0"/>
        <v>Nick Chubb</v>
      </c>
      <c r="D26" s="2">
        <v>32</v>
      </c>
      <c r="E26">
        <f>_xlfn.XLOOKUP(C26,Total!B:B,Total!X:X)</f>
        <v>267.89999999999998</v>
      </c>
      <c r="F26">
        <f>_xlfn.XLOOKUP(C26,Total!B:B,Total!W:W)</f>
        <v>15.8</v>
      </c>
      <c r="G26" t="str">
        <f>_xlfn.XLOOKUP(C26,Total!B:B,Total!C:C)</f>
        <v>RB</v>
      </c>
    </row>
    <row r="27" spans="1:7" x14ac:dyDescent="0.25">
      <c r="A27" t="s">
        <v>824</v>
      </c>
      <c r="B27" t="s">
        <v>954</v>
      </c>
      <c r="C27" t="str">
        <f t="shared" si="0"/>
        <v>Cam Akers</v>
      </c>
      <c r="D27" s="2">
        <v>31</v>
      </c>
      <c r="E27">
        <f>_xlfn.XLOOKUP(C27,Total!B:B,Total!X:X)</f>
        <v>134.80000000000001</v>
      </c>
      <c r="F27">
        <f>_xlfn.XLOOKUP(C27,Total!B:B,Total!W:W)</f>
        <v>9</v>
      </c>
      <c r="G27" t="str">
        <f>_xlfn.XLOOKUP(C27,Total!B:B,Total!C:C)</f>
        <v>RB</v>
      </c>
    </row>
    <row r="28" spans="1:7" x14ac:dyDescent="0.25">
      <c r="A28" t="s">
        <v>805</v>
      </c>
      <c r="B28" t="s">
        <v>938</v>
      </c>
      <c r="C28" t="str">
        <f t="shared" si="0"/>
        <v>Aaron Jones</v>
      </c>
      <c r="D28" s="2">
        <v>30</v>
      </c>
      <c r="E28">
        <f>_xlfn.XLOOKUP(C28,Total!B:B,Total!X:X)</f>
        <v>219.1</v>
      </c>
      <c r="F28">
        <f>_xlfn.XLOOKUP(C28,Total!B:B,Total!W:W)</f>
        <v>12.9</v>
      </c>
      <c r="G28" t="str">
        <f>_xlfn.XLOOKUP(C28,Total!B:B,Total!C:C)</f>
        <v>RB</v>
      </c>
    </row>
    <row r="29" spans="1:7" x14ac:dyDescent="0.25">
      <c r="A29" t="s">
        <v>827</v>
      </c>
      <c r="B29" t="s">
        <v>878</v>
      </c>
      <c r="C29" t="str">
        <f t="shared" si="0"/>
        <v>Josh Allen</v>
      </c>
      <c r="D29" s="2">
        <v>28</v>
      </c>
      <c r="E29">
        <f>_xlfn.XLOOKUP(C29,Total!B:B,Total!X:X)</f>
        <v>412.2</v>
      </c>
      <c r="F29">
        <f>_xlfn.XLOOKUP(C29,Total!B:B,Total!W:W)</f>
        <v>24.2</v>
      </c>
      <c r="G29" t="str">
        <f>_xlfn.XLOOKUP(C29,Total!B:B,Total!C:C)</f>
        <v>QB</v>
      </c>
    </row>
    <row r="30" spans="1:7" x14ac:dyDescent="0.25">
      <c r="A30" t="s">
        <v>804</v>
      </c>
      <c r="B30" t="s">
        <v>929</v>
      </c>
      <c r="C30" t="str">
        <f t="shared" si="0"/>
        <v>A.J. Brown</v>
      </c>
      <c r="D30" s="2">
        <v>27</v>
      </c>
      <c r="E30">
        <f>_xlfn.XLOOKUP(C30,Total!B:B,Total!X:X)</f>
        <v>255.6</v>
      </c>
      <c r="F30">
        <f>_xlfn.XLOOKUP(C30,Total!B:B,Total!W:W)</f>
        <v>15</v>
      </c>
      <c r="G30" t="str">
        <f>_xlfn.XLOOKUP(C30,Total!B:B,Total!C:C)</f>
        <v>WR</v>
      </c>
    </row>
    <row r="31" spans="1:7" x14ac:dyDescent="0.25">
      <c r="A31" t="s">
        <v>822</v>
      </c>
      <c r="B31" t="s">
        <v>966</v>
      </c>
      <c r="C31" t="str">
        <f t="shared" si="0"/>
        <v>Mike Evans</v>
      </c>
      <c r="D31" s="2">
        <v>26</v>
      </c>
      <c r="E31">
        <f>_xlfn.XLOOKUP(C31,Total!B:B,Total!X:X)</f>
        <v>186.9</v>
      </c>
      <c r="F31">
        <f>_xlfn.XLOOKUP(C31,Total!B:B,Total!W:W)</f>
        <v>12.5</v>
      </c>
      <c r="G31" t="str">
        <f>_xlfn.XLOOKUP(C31,Total!B:B,Total!C:C)</f>
        <v>WR</v>
      </c>
    </row>
    <row r="32" spans="1:7" x14ac:dyDescent="0.25">
      <c r="A32" t="s">
        <v>849</v>
      </c>
      <c r="B32" t="s">
        <v>978</v>
      </c>
      <c r="C32" t="str">
        <f t="shared" si="0"/>
        <v>Courtland Sutton</v>
      </c>
      <c r="D32" s="2">
        <v>25</v>
      </c>
      <c r="E32">
        <f>_xlfn.XLOOKUP(C32,Total!B:B,Total!X:X)</f>
        <v>127.4</v>
      </c>
      <c r="F32">
        <f>_xlfn.XLOOKUP(C32,Total!B:B,Total!W:W)</f>
        <v>8.5</v>
      </c>
      <c r="G32" t="str">
        <f>_xlfn.XLOOKUP(C32,Total!B:B,Total!C:C)</f>
        <v>WR</v>
      </c>
    </row>
    <row r="33" spans="1:7" x14ac:dyDescent="0.25">
      <c r="A33" t="s">
        <v>822</v>
      </c>
      <c r="B33" t="s">
        <v>952</v>
      </c>
      <c r="C33" t="str">
        <f t="shared" si="0"/>
        <v>Mike Williams</v>
      </c>
      <c r="D33" s="2">
        <v>22</v>
      </c>
      <c r="E33">
        <f>_xlfn.XLOOKUP(C33,Total!B:B,Total!X:X)</f>
        <v>145</v>
      </c>
      <c r="F33">
        <f>_xlfn.XLOOKUP(C33,Total!B:B,Total!W:W)</f>
        <v>11.2</v>
      </c>
      <c r="G33" t="str">
        <f>_xlfn.XLOOKUP(C33,Total!B:B,Total!C:C)</f>
        <v>WR</v>
      </c>
    </row>
    <row r="34" spans="1:7" x14ac:dyDescent="0.25">
      <c r="A34" t="s">
        <v>806</v>
      </c>
      <c r="B34" t="s">
        <v>940</v>
      </c>
      <c r="C34" t="str">
        <f t="shared" si="0"/>
        <v>Terry McLaurin</v>
      </c>
      <c r="D34" s="2">
        <v>22</v>
      </c>
      <c r="E34">
        <f>_xlfn.XLOOKUP(C34,Total!B:B,Total!X:X)</f>
        <v>190.5</v>
      </c>
      <c r="F34">
        <f>_xlfn.XLOOKUP(C34,Total!B:B,Total!W:W)</f>
        <v>11.2</v>
      </c>
      <c r="G34" t="str">
        <f>_xlfn.XLOOKUP(C34,Total!B:B,Total!C:C)</f>
        <v>WR</v>
      </c>
    </row>
    <row r="35" spans="1:7" x14ac:dyDescent="0.25">
      <c r="A35" t="s">
        <v>819</v>
      </c>
      <c r="B35" t="s">
        <v>950</v>
      </c>
      <c r="C35" t="str">
        <f t="shared" si="0"/>
        <v>Diontae Johnson</v>
      </c>
      <c r="D35" s="2">
        <v>21</v>
      </c>
      <c r="E35">
        <f>_xlfn.XLOOKUP(C35,Total!B:B,Total!X:X)</f>
        <v>137.69999999999999</v>
      </c>
      <c r="F35">
        <f>_xlfn.XLOOKUP(C35,Total!B:B,Total!W:W)</f>
        <v>8.1</v>
      </c>
      <c r="G35" t="str">
        <f>_xlfn.XLOOKUP(C35,Total!B:B,Total!C:C)</f>
        <v>WR</v>
      </c>
    </row>
    <row r="36" spans="1:7" x14ac:dyDescent="0.25">
      <c r="A36" t="s">
        <v>872</v>
      </c>
      <c r="B36" t="s">
        <v>970</v>
      </c>
      <c r="C36" t="str">
        <f t="shared" si="0"/>
        <v>DJ Moore</v>
      </c>
      <c r="D36" s="2">
        <v>21</v>
      </c>
      <c r="E36">
        <f>_xlfn.XLOOKUP(C36,Total!B:B,Total!X:X)</f>
        <v>167.6</v>
      </c>
      <c r="F36">
        <f>_xlfn.XLOOKUP(C36,Total!B:B,Total!W:W)</f>
        <v>9.9</v>
      </c>
      <c r="G36" t="str">
        <f>_xlfn.XLOOKUP(C36,Total!B:B,Total!C:C)</f>
        <v>WR</v>
      </c>
    </row>
    <row r="37" spans="1:7" x14ac:dyDescent="0.25">
      <c r="A37" t="s">
        <v>807</v>
      </c>
      <c r="B37" t="s">
        <v>941</v>
      </c>
      <c r="C37" t="str">
        <f t="shared" si="0"/>
        <v>Ezekiel Elliott</v>
      </c>
      <c r="D37" s="2">
        <v>20</v>
      </c>
      <c r="E37">
        <f>_xlfn.XLOOKUP(C37,Total!B:B,Total!X:X)</f>
        <v>177.3</v>
      </c>
      <c r="F37">
        <f>_xlfn.XLOOKUP(C37,Total!B:B,Total!W:W)</f>
        <v>11.8</v>
      </c>
      <c r="G37" t="str">
        <f>_xlfn.XLOOKUP(C37,Total!B:B,Total!C:C)</f>
        <v>RB</v>
      </c>
    </row>
    <row r="38" spans="1:7" x14ac:dyDescent="0.25">
      <c r="A38" t="s">
        <v>847</v>
      </c>
      <c r="B38" t="s">
        <v>1033</v>
      </c>
      <c r="C38" t="str">
        <f t="shared" si="0"/>
        <v>Justin Herbert</v>
      </c>
      <c r="D38" s="2">
        <v>19</v>
      </c>
      <c r="E38">
        <f>_xlfn.XLOOKUP(C38,Total!B:B,Total!X:X)</f>
        <v>289.3</v>
      </c>
      <c r="F38">
        <f>_xlfn.XLOOKUP(C38,Total!B:B,Total!W:W)</f>
        <v>17</v>
      </c>
      <c r="G38" t="str">
        <f>_xlfn.XLOOKUP(C38,Total!B:B,Total!C:C)</f>
        <v>QB</v>
      </c>
    </row>
    <row r="39" spans="1:7" x14ac:dyDescent="0.25">
      <c r="A39" t="s">
        <v>882</v>
      </c>
      <c r="B39" t="s">
        <v>901</v>
      </c>
      <c r="C39" t="s">
        <v>332</v>
      </c>
      <c r="D39" s="2">
        <v>19</v>
      </c>
      <c r="E39">
        <f>_xlfn.XLOOKUP(C39,Total!B:B,Total!X:X)</f>
        <v>167</v>
      </c>
      <c r="F39">
        <f>_xlfn.XLOOKUP(C39,Total!B:B,Total!W:W)</f>
        <v>10.4</v>
      </c>
      <c r="G39" t="str">
        <f>_xlfn.XLOOKUP(C39,Total!B:B,Total!C:C)</f>
        <v>WR</v>
      </c>
    </row>
    <row r="40" spans="1:7" x14ac:dyDescent="0.25">
      <c r="A40" t="s">
        <v>793</v>
      </c>
      <c r="B40" t="s">
        <v>926</v>
      </c>
      <c r="C40" t="str">
        <f>_xlfn.CONCAT(A40," ", B40)</f>
        <v>Kyle Pitts</v>
      </c>
      <c r="D40" s="2">
        <v>18</v>
      </c>
      <c r="E40">
        <f>_xlfn.XLOOKUP(C40,Total!B:B,Total!X:X)</f>
        <v>61.6</v>
      </c>
      <c r="F40">
        <f>_xlfn.XLOOKUP(C40,Total!B:B,Total!W:W)</f>
        <v>6.2</v>
      </c>
      <c r="G40" t="str">
        <f>_xlfn.XLOOKUP(C40,Total!B:B,Total!C:C)</f>
        <v>TE</v>
      </c>
    </row>
    <row r="41" spans="1:7" x14ac:dyDescent="0.25">
      <c r="A41" t="s">
        <v>812</v>
      </c>
      <c r="B41" t="s">
        <v>813</v>
      </c>
      <c r="C41" t="s">
        <v>150</v>
      </c>
      <c r="D41" s="2">
        <v>18</v>
      </c>
      <c r="E41">
        <f>_xlfn.XLOOKUP(C41,Total!B:B,Total!X:X)</f>
        <v>187.6</v>
      </c>
      <c r="F41">
        <f>_xlfn.XLOOKUP(C41,Total!B:B,Total!W:W)</f>
        <v>11</v>
      </c>
      <c r="G41" t="str">
        <f>_xlfn.XLOOKUP(C41,Total!B:B,Total!C:C)</f>
        <v>RB</v>
      </c>
    </row>
    <row r="42" spans="1:7" x14ac:dyDescent="0.25">
      <c r="A42" t="s">
        <v>915</v>
      </c>
      <c r="B42" t="s">
        <v>1032</v>
      </c>
      <c r="C42" t="str">
        <f t="shared" ref="C42:C50" si="1">_xlfn.CONCAT(A42," ", B42)</f>
        <v>Breece Hall</v>
      </c>
      <c r="D42" s="2">
        <v>17</v>
      </c>
      <c r="E42">
        <f>_xlfn.XLOOKUP(C42,Total!B:B,Total!X:X)</f>
        <v>105.6</v>
      </c>
      <c r="F42">
        <f>_xlfn.XLOOKUP(C42,Total!B:B,Total!W:W)</f>
        <v>15.1</v>
      </c>
      <c r="G42" t="str">
        <f>_xlfn.XLOOKUP(C42,Total!B:B,Total!C:C)</f>
        <v>RB</v>
      </c>
    </row>
    <row r="43" spans="1:7" x14ac:dyDescent="0.25">
      <c r="A43" t="s">
        <v>873</v>
      </c>
      <c r="B43" t="s">
        <v>1000</v>
      </c>
      <c r="C43" t="str">
        <f t="shared" si="1"/>
        <v>Lamar Jackson</v>
      </c>
      <c r="D43" s="2">
        <v>17</v>
      </c>
      <c r="E43">
        <f>_xlfn.XLOOKUP(C43,Total!B:B,Total!X:X)</f>
        <v>243.1</v>
      </c>
      <c r="F43">
        <f>_xlfn.XLOOKUP(C43,Total!B:B,Total!W:W)</f>
        <v>20.3</v>
      </c>
      <c r="G43" t="str">
        <f>_xlfn.XLOOKUP(C43,Total!B:B,Total!C:C)</f>
        <v>QB</v>
      </c>
    </row>
    <row r="44" spans="1:7" x14ac:dyDescent="0.25">
      <c r="A44" t="s">
        <v>810</v>
      </c>
      <c r="B44" t="s">
        <v>944</v>
      </c>
      <c r="C44" t="str">
        <f t="shared" si="1"/>
        <v>Tee Higgins</v>
      </c>
      <c r="D44" s="2">
        <v>17</v>
      </c>
      <c r="E44">
        <f>_xlfn.XLOOKUP(C44,Total!B:B,Total!X:X)</f>
        <v>185.7</v>
      </c>
      <c r="F44">
        <f>_xlfn.XLOOKUP(C44,Total!B:B,Total!W:W)</f>
        <v>12.4</v>
      </c>
      <c r="G44" t="str">
        <f>_xlfn.XLOOKUP(C44,Total!B:B,Total!C:C)</f>
        <v>WR</v>
      </c>
    </row>
    <row r="45" spans="1:7" x14ac:dyDescent="0.25">
      <c r="A45" t="s">
        <v>922</v>
      </c>
      <c r="B45" t="s">
        <v>1041</v>
      </c>
      <c r="C45" t="str">
        <f t="shared" si="1"/>
        <v>Evan McPherson</v>
      </c>
      <c r="D45" s="2">
        <v>16</v>
      </c>
      <c r="E45" t="e">
        <f>_xlfn.XLOOKUP(C45,Total!B:B,Total!X:X)</f>
        <v>#N/A</v>
      </c>
      <c r="F45" t="e">
        <f>_xlfn.XLOOKUP(C45,Total!B:B,Total!W:W)</f>
        <v>#N/A</v>
      </c>
      <c r="G45" t="e">
        <f>_xlfn.XLOOKUP(C45,Total!B:B,Total!C:C)</f>
        <v>#N/A</v>
      </c>
    </row>
    <row r="46" spans="1:7" x14ac:dyDescent="0.25">
      <c r="A46" t="s">
        <v>794</v>
      </c>
      <c r="B46" t="s">
        <v>927</v>
      </c>
      <c r="C46" t="str">
        <f t="shared" si="1"/>
        <v>Gabe Davis</v>
      </c>
      <c r="D46" s="2">
        <v>16</v>
      </c>
      <c r="E46">
        <f>_xlfn.XLOOKUP(C46,Total!B:B,Total!X:X)</f>
        <v>147.6</v>
      </c>
      <c r="F46">
        <f>_xlfn.XLOOKUP(C46,Total!B:B,Total!W:W)</f>
        <v>9.8000000000000007</v>
      </c>
      <c r="G46" t="str">
        <f>_xlfn.XLOOKUP(C46,Total!B:B,Total!C:C)</f>
        <v>WR</v>
      </c>
    </row>
    <row r="47" spans="1:7" x14ac:dyDescent="0.25">
      <c r="A47" t="s">
        <v>880</v>
      </c>
      <c r="B47" t="s">
        <v>1035</v>
      </c>
      <c r="C47" t="str">
        <f t="shared" si="1"/>
        <v>Chris Godwin</v>
      </c>
      <c r="D47" s="2">
        <v>15</v>
      </c>
      <c r="E47">
        <f>_xlfn.XLOOKUP(C47,Total!B:B,Total!X:X)</f>
        <v>170.8</v>
      </c>
      <c r="F47">
        <f>_xlfn.XLOOKUP(C47,Total!B:B,Total!W:W)</f>
        <v>11.4</v>
      </c>
      <c r="G47" t="str">
        <f>_xlfn.XLOOKUP(C47,Total!B:B,Total!C:C)</f>
        <v>WR</v>
      </c>
    </row>
    <row r="48" spans="1:7" x14ac:dyDescent="0.25">
      <c r="A48" t="s">
        <v>797</v>
      </c>
      <c r="B48" t="s">
        <v>930</v>
      </c>
      <c r="C48" t="str">
        <f t="shared" si="1"/>
        <v>Kyler Murray</v>
      </c>
      <c r="D48" s="2">
        <v>15</v>
      </c>
      <c r="E48">
        <f>_xlfn.XLOOKUP(C48,Total!B:B,Total!X:X)</f>
        <v>207.5</v>
      </c>
      <c r="F48">
        <f>_xlfn.XLOOKUP(C48,Total!B:B,Total!W:W)</f>
        <v>18.899999999999999</v>
      </c>
      <c r="G48" t="str">
        <f>_xlfn.XLOOKUP(C48,Total!B:B,Total!C:C)</f>
        <v>QB</v>
      </c>
    </row>
    <row r="49" spans="1:7" x14ac:dyDescent="0.25">
      <c r="A49" t="s">
        <v>801</v>
      </c>
      <c r="B49" t="s">
        <v>939</v>
      </c>
      <c r="C49" t="str">
        <f t="shared" si="1"/>
        <v>George Kittle</v>
      </c>
      <c r="D49" s="2">
        <v>14</v>
      </c>
      <c r="E49">
        <f>_xlfn.XLOOKUP(C49,Total!B:B,Total!X:X)</f>
        <v>170.5</v>
      </c>
      <c r="F49">
        <f>_xlfn.XLOOKUP(C49,Total!B:B,Total!W:W)</f>
        <v>11.4</v>
      </c>
      <c r="G49" t="str">
        <f>_xlfn.XLOOKUP(C49,Total!B:B,Total!C:C)</f>
        <v>TE</v>
      </c>
    </row>
    <row r="50" spans="1:7" x14ac:dyDescent="0.25">
      <c r="A50" t="s">
        <v>823</v>
      </c>
      <c r="B50" t="s">
        <v>953</v>
      </c>
      <c r="C50" t="str">
        <f t="shared" si="1"/>
        <v>Jaylen Waddle</v>
      </c>
      <c r="D50" s="2">
        <v>13</v>
      </c>
      <c r="E50">
        <f>_xlfn.XLOOKUP(C50,Total!B:B,Total!X:X)</f>
        <v>221.7</v>
      </c>
      <c r="F50">
        <f>_xlfn.XLOOKUP(C50,Total!B:B,Total!W:W)</f>
        <v>13</v>
      </c>
      <c r="G50" t="str">
        <f>_xlfn.XLOOKUP(C50,Total!B:B,Total!C:C)</f>
        <v>WR</v>
      </c>
    </row>
    <row r="51" spans="1:7" x14ac:dyDescent="0.25">
      <c r="A51" t="s">
        <v>835</v>
      </c>
      <c r="B51" t="s">
        <v>964</v>
      </c>
      <c r="C51" t="s">
        <v>12</v>
      </c>
      <c r="D51" s="2">
        <v>13</v>
      </c>
      <c r="E51">
        <f>_xlfn.XLOOKUP(C51,Total!B:B,Total!X:X)</f>
        <v>428.4</v>
      </c>
      <c r="F51">
        <f>_xlfn.XLOOKUP(C51,Total!B:B,Total!W:W)</f>
        <v>25.2</v>
      </c>
      <c r="G51" t="str">
        <f>_xlfn.XLOOKUP(C51,Total!B:B,Total!C:C)</f>
        <v>QB</v>
      </c>
    </row>
    <row r="52" spans="1:7" x14ac:dyDescent="0.25">
      <c r="A52" t="s">
        <v>913</v>
      </c>
      <c r="B52" t="s">
        <v>1030</v>
      </c>
      <c r="C52" t="str">
        <f t="shared" ref="C52:C83" si="2">_xlfn.CONCAT(A52," ", B52)</f>
        <v>Dalton Schultz</v>
      </c>
      <c r="D52" s="2">
        <v>12</v>
      </c>
      <c r="E52">
        <f>_xlfn.XLOOKUP(C52,Total!B:B,Total!X:X)</f>
        <v>114.2</v>
      </c>
      <c r="F52">
        <f>_xlfn.XLOOKUP(C52,Total!B:B,Total!W:W)</f>
        <v>7.6</v>
      </c>
      <c r="G52" t="str">
        <f>_xlfn.XLOOKUP(C52,Total!B:B,Total!C:C)</f>
        <v>TE</v>
      </c>
    </row>
    <row r="53" spans="1:7" x14ac:dyDescent="0.25">
      <c r="A53" t="s">
        <v>902</v>
      </c>
      <c r="B53" t="s">
        <v>1020</v>
      </c>
      <c r="C53" t="str">
        <f t="shared" si="2"/>
        <v>Jalen Hurts</v>
      </c>
      <c r="D53" s="2">
        <v>12</v>
      </c>
      <c r="E53">
        <f>_xlfn.XLOOKUP(C53,Total!B:B,Total!X:X)</f>
        <v>384</v>
      </c>
      <c r="F53">
        <f>_xlfn.XLOOKUP(C53,Total!B:B,Total!W:W)</f>
        <v>25.6</v>
      </c>
      <c r="G53" t="str">
        <f>_xlfn.XLOOKUP(C53,Total!B:B,Total!C:C)</f>
        <v>QB</v>
      </c>
    </row>
    <row r="54" spans="1:7" x14ac:dyDescent="0.25">
      <c r="A54" t="s">
        <v>809</v>
      </c>
      <c r="B54" t="s">
        <v>943</v>
      </c>
      <c r="C54" t="str">
        <f t="shared" si="2"/>
        <v>Jerry Jeudy</v>
      </c>
      <c r="D54" s="2">
        <v>12</v>
      </c>
      <c r="E54">
        <f>_xlfn.XLOOKUP(C54,Total!B:B,Total!X:X)</f>
        <v>170.7</v>
      </c>
      <c r="F54">
        <f>_xlfn.XLOOKUP(C54,Total!B:B,Total!W:W)</f>
        <v>11.4</v>
      </c>
      <c r="G54" t="str">
        <f>_xlfn.XLOOKUP(C54,Total!B:B,Total!C:C)</f>
        <v>WR</v>
      </c>
    </row>
    <row r="55" spans="1:7" x14ac:dyDescent="0.25">
      <c r="A55" t="s">
        <v>796</v>
      </c>
      <c r="B55" t="s">
        <v>929</v>
      </c>
      <c r="C55" t="str">
        <f t="shared" si="2"/>
        <v>Marquise Brown</v>
      </c>
      <c r="D55" s="2">
        <v>12</v>
      </c>
      <c r="E55">
        <f>_xlfn.XLOOKUP(C55,Total!B:B,Total!X:X)</f>
        <v>122.5</v>
      </c>
      <c r="F55">
        <f>_xlfn.XLOOKUP(C55,Total!B:B,Total!W:W)</f>
        <v>10.199999999999999</v>
      </c>
      <c r="G55" t="str">
        <f>_xlfn.XLOOKUP(C55,Total!B:B,Total!C:C)</f>
        <v>WR</v>
      </c>
    </row>
    <row r="56" spans="1:7" x14ac:dyDescent="0.25">
      <c r="A56" t="s">
        <v>914</v>
      </c>
      <c r="B56" t="s">
        <v>1031</v>
      </c>
      <c r="C56" t="str">
        <f t="shared" si="2"/>
        <v>Brandin Cooks</v>
      </c>
      <c r="D56" s="2">
        <v>11</v>
      </c>
      <c r="E56">
        <f>_xlfn.XLOOKUP(C56,Total!B:B,Total!X:X)</f>
        <v>117.1</v>
      </c>
      <c r="F56">
        <f>_xlfn.XLOOKUP(C56,Total!B:B,Total!W:W)</f>
        <v>9</v>
      </c>
      <c r="G56" t="str">
        <f>_xlfn.XLOOKUP(C56,Total!B:B,Total!C:C)</f>
        <v>WR</v>
      </c>
    </row>
    <row r="57" spans="1:7" x14ac:dyDescent="0.25">
      <c r="A57" t="s">
        <v>912</v>
      </c>
      <c r="B57" t="s">
        <v>1029</v>
      </c>
      <c r="C57" t="str">
        <f t="shared" si="2"/>
        <v>Clyde Edwards-Helaire</v>
      </c>
      <c r="D57" s="2">
        <v>11</v>
      </c>
      <c r="E57">
        <f>_xlfn.XLOOKUP(C57,Total!B:B,Total!X:X)</f>
        <v>89.8</v>
      </c>
      <c r="F57">
        <f>_xlfn.XLOOKUP(C57,Total!B:B,Total!W:W)</f>
        <v>9</v>
      </c>
      <c r="G57" t="str">
        <f>_xlfn.XLOOKUP(C57,Total!B:B,Total!C:C)</f>
        <v>RB</v>
      </c>
    </row>
    <row r="58" spans="1:7" x14ac:dyDescent="0.25">
      <c r="A58" t="s">
        <v>917</v>
      </c>
      <c r="B58" t="s">
        <v>1037</v>
      </c>
      <c r="C58" t="str">
        <f t="shared" si="2"/>
        <v>David Montgomery</v>
      </c>
      <c r="D58" s="2">
        <v>11</v>
      </c>
      <c r="E58">
        <f>_xlfn.XLOOKUP(C58,Total!B:B,Total!X:X)</f>
        <v>160.69999999999999</v>
      </c>
      <c r="F58">
        <f>_xlfn.XLOOKUP(C58,Total!B:B,Total!W:W)</f>
        <v>10</v>
      </c>
      <c r="G58" t="str">
        <f>_xlfn.XLOOKUP(C58,Total!B:B,Total!C:C)</f>
        <v>RB</v>
      </c>
    </row>
    <row r="59" spans="1:7" x14ac:dyDescent="0.25">
      <c r="A59" t="s">
        <v>811</v>
      </c>
      <c r="B59" t="s">
        <v>945</v>
      </c>
      <c r="C59" t="str">
        <f t="shared" si="2"/>
        <v>DK Metcalf</v>
      </c>
      <c r="D59" s="2">
        <v>11</v>
      </c>
      <c r="E59">
        <f>_xlfn.XLOOKUP(C59,Total!B:B,Total!X:X)</f>
        <v>181.8</v>
      </c>
      <c r="F59">
        <f>_xlfn.XLOOKUP(C59,Total!B:B,Total!W:W)</f>
        <v>10.7</v>
      </c>
      <c r="G59" t="str">
        <f>_xlfn.XLOOKUP(C59,Total!B:B,Total!C:C)</f>
        <v>WR</v>
      </c>
    </row>
    <row r="60" spans="1:7" x14ac:dyDescent="0.25">
      <c r="A60" t="s">
        <v>814</v>
      </c>
      <c r="B60" t="s">
        <v>946</v>
      </c>
      <c r="C60" t="str">
        <f t="shared" si="2"/>
        <v>Amon-Ra St. Brown</v>
      </c>
      <c r="D60" s="2">
        <v>9</v>
      </c>
      <c r="E60">
        <f>_xlfn.XLOOKUP(C60,Total!B:B,Total!X:X)</f>
        <v>214.6</v>
      </c>
      <c r="F60">
        <f>_xlfn.XLOOKUP(C60,Total!B:B,Total!W:W)</f>
        <v>13.4</v>
      </c>
      <c r="G60" t="str">
        <f>_xlfn.XLOOKUP(C60,Total!B:B,Total!C:C)</f>
        <v>WR</v>
      </c>
    </row>
    <row r="61" spans="1:7" x14ac:dyDescent="0.25">
      <c r="A61" t="s">
        <v>878</v>
      </c>
      <c r="B61" t="s">
        <v>888</v>
      </c>
      <c r="C61" t="str">
        <f t="shared" si="2"/>
        <v>Allen Robinson</v>
      </c>
      <c r="D61" s="2">
        <v>8</v>
      </c>
      <c r="E61" t="e">
        <f>_xlfn.XLOOKUP(C61,Total!B:B,Total!X:X)</f>
        <v>#N/A</v>
      </c>
      <c r="F61" t="e">
        <f>_xlfn.XLOOKUP(C61,Total!B:B,Total!W:W)</f>
        <v>#N/A</v>
      </c>
      <c r="G61" t="e">
        <f>_xlfn.XLOOKUP(C61,Total!B:B,Total!C:C)</f>
        <v>#N/A</v>
      </c>
    </row>
    <row r="62" spans="1:7" x14ac:dyDescent="0.25">
      <c r="A62" t="s">
        <v>905</v>
      </c>
      <c r="B62" t="s">
        <v>1023</v>
      </c>
      <c r="C62" t="str">
        <f t="shared" si="2"/>
        <v>Antonio Gibson</v>
      </c>
      <c r="D62" s="2">
        <v>8</v>
      </c>
      <c r="E62">
        <f>_xlfn.XLOOKUP(C62,Total!B:B,Total!X:X)</f>
        <v>142.9</v>
      </c>
      <c r="F62">
        <f>_xlfn.XLOOKUP(C62,Total!B:B,Total!W:W)</f>
        <v>9.5</v>
      </c>
      <c r="G62" t="str">
        <f>_xlfn.XLOOKUP(C62,Total!B:B,Total!C:C)</f>
        <v>RB</v>
      </c>
    </row>
    <row r="63" spans="1:7" x14ac:dyDescent="0.25">
      <c r="A63" t="s">
        <v>916</v>
      </c>
      <c r="B63" t="s">
        <v>1034</v>
      </c>
      <c r="C63" t="str">
        <f t="shared" si="2"/>
        <v>Dameon Pierce</v>
      </c>
      <c r="D63" s="2">
        <v>8</v>
      </c>
      <c r="E63">
        <f>_xlfn.XLOOKUP(C63,Total!B:B,Total!X:X)</f>
        <v>151.4</v>
      </c>
      <c r="F63">
        <f>_xlfn.XLOOKUP(C63,Total!B:B,Total!W:W)</f>
        <v>11.6</v>
      </c>
      <c r="G63" t="str">
        <f>_xlfn.XLOOKUP(C63,Total!B:B,Total!C:C)</f>
        <v>RB</v>
      </c>
    </row>
    <row r="64" spans="1:7" x14ac:dyDescent="0.25">
      <c r="A64" t="s">
        <v>919</v>
      </c>
      <c r="B64" t="s">
        <v>1039</v>
      </c>
      <c r="C64" t="str">
        <f t="shared" si="2"/>
        <v>J.K. Dobbins</v>
      </c>
      <c r="D64" s="2">
        <v>8</v>
      </c>
      <c r="E64">
        <f>_xlfn.XLOOKUP(C64,Total!B:B,Total!X:X)</f>
        <v>77.7</v>
      </c>
      <c r="F64">
        <f>_xlfn.XLOOKUP(C64,Total!B:B,Total!W:W)</f>
        <v>9.6999999999999993</v>
      </c>
      <c r="G64" t="str">
        <f>_xlfn.XLOOKUP(C64,Total!B:B,Total!C:C)</f>
        <v>RB</v>
      </c>
    </row>
    <row r="65" spans="1:7" x14ac:dyDescent="0.25">
      <c r="A65" t="s">
        <v>795</v>
      </c>
      <c r="B65" t="s">
        <v>928</v>
      </c>
      <c r="C65" t="str">
        <f t="shared" si="2"/>
        <v>JuJu Smith-Schuster</v>
      </c>
      <c r="D65" s="2">
        <v>8</v>
      </c>
      <c r="E65">
        <f>_xlfn.XLOOKUP(C65,Total!B:B,Total!X:X)</f>
        <v>146.30000000000001</v>
      </c>
      <c r="F65">
        <f>_xlfn.XLOOKUP(C65,Total!B:B,Total!W:W)</f>
        <v>9.1</v>
      </c>
      <c r="G65" t="str">
        <f>_xlfn.XLOOKUP(C65,Total!B:B,Total!C:C)</f>
        <v>WR</v>
      </c>
    </row>
    <row r="66" spans="1:7" x14ac:dyDescent="0.25">
      <c r="A66" t="s">
        <v>887</v>
      </c>
      <c r="B66" t="s">
        <v>1012</v>
      </c>
      <c r="C66" t="str">
        <f t="shared" si="2"/>
        <v>Kareem Hunt</v>
      </c>
      <c r="D66" s="2">
        <v>8</v>
      </c>
      <c r="E66">
        <f>_xlfn.XLOOKUP(C66,Total!B:B,Total!X:X)</f>
        <v>109.3</v>
      </c>
      <c r="F66">
        <f>_xlfn.XLOOKUP(C66,Total!B:B,Total!W:W)</f>
        <v>6.4</v>
      </c>
      <c r="G66" t="str">
        <f>_xlfn.XLOOKUP(C66,Total!B:B,Total!C:C)</f>
        <v>RB</v>
      </c>
    </row>
    <row r="67" spans="1:7" x14ac:dyDescent="0.25">
      <c r="A67" t="s">
        <v>808</v>
      </c>
      <c r="B67" t="s">
        <v>942</v>
      </c>
      <c r="C67" t="str">
        <f t="shared" si="2"/>
        <v>Adam Thielen</v>
      </c>
      <c r="D67" s="2">
        <v>7</v>
      </c>
      <c r="E67">
        <f>_xlfn.XLOOKUP(C67,Total!B:B,Total!X:X)</f>
        <v>145</v>
      </c>
      <c r="F67">
        <f>_xlfn.XLOOKUP(C67,Total!B:B,Total!W:W)</f>
        <v>8.5</v>
      </c>
      <c r="G67" t="str">
        <f>_xlfn.XLOOKUP(C67,Total!B:B,Total!C:C)</f>
        <v>WR</v>
      </c>
    </row>
    <row r="68" spans="1:7" x14ac:dyDescent="0.25">
      <c r="A68" t="s">
        <v>825</v>
      </c>
      <c r="B68" t="s">
        <v>955</v>
      </c>
      <c r="C68" t="str">
        <f t="shared" si="2"/>
        <v>Darren Waller</v>
      </c>
      <c r="D68" s="2">
        <v>7</v>
      </c>
      <c r="E68">
        <f>_xlfn.XLOOKUP(C68,Total!B:B,Total!X:X)</f>
        <v>70.8</v>
      </c>
      <c r="F68">
        <f>_xlfn.XLOOKUP(C68,Total!B:B,Total!W:W)</f>
        <v>7.9</v>
      </c>
      <c r="G68" t="str">
        <f>_xlfn.XLOOKUP(C68,Total!B:B,Total!C:C)</f>
        <v>TE</v>
      </c>
    </row>
    <row r="69" spans="1:7" x14ac:dyDescent="0.25">
      <c r="A69" t="s">
        <v>918</v>
      </c>
      <c r="B69" t="s">
        <v>1038</v>
      </c>
      <c r="C69" t="str">
        <f t="shared" si="2"/>
        <v>DeAndre Hopkins</v>
      </c>
      <c r="D69" s="2">
        <v>7</v>
      </c>
      <c r="E69">
        <f>_xlfn.XLOOKUP(C69,Total!B:B,Total!X:X)</f>
        <v>119.7</v>
      </c>
      <c r="F69">
        <f>_xlfn.XLOOKUP(C69,Total!B:B,Total!W:W)</f>
        <v>13.3</v>
      </c>
      <c r="G69" t="str">
        <f>_xlfn.XLOOKUP(C69,Total!B:B,Total!C:C)</f>
        <v>WR</v>
      </c>
    </row>
    <row r="70" spans="1:7" x14ac:dyDescent="0.25">
      <c r="A70" t="s">
        <v>851</v>
      </c>
      <c r="B70" t="s">
        <v>979</v>
      </c>
      <c r="C70" t="str">
        <f t="shared" si="2"/>
        <v>Hunter Renfrow</v>
      </c>
      <c r="D70" s="2">
        <v>7</v>
      </c>
      <c r="E70">
        <f>_xlfn.XLOOKUP(C70,Total!B:B,Total!X:X)</f>
        <v>61</v>
      </c>
      <c r="F70">
        <f>_xlfn.XLOOKUP(C70,Total!B:B,Total!W:W)</f>
        <v>6.1</v>
      </c>
      <c r="G70" t="str">
        <f>_xlfn.XLOOKUP(C70,Total!B:B,Total!C:C)</f>
        <v>WR</v>
      </c>
    </row>
    <row r="71" spans="1:7" x14ac:dyDescent="0.25">
      <c r="A71" t="s">
        <v>821</v>
      </c>
      <c r="B71" t="s">
        <v>982</v>
      </c>
      <c r="C71" t="str">
        <f t="shared" si="2"/>
        <v>Joe Burrow</v>
      </c>
      <c r="D71" s="2">
        <v>7</v>
      </c>
      <c r="E71">
        <f>_xlfn.XLOOKUP(C71,Total!B:B,Total!X:X)</f>
        <v>369</v>
      </c>
      <c r="F71">
        <f>_xlfn.XLOOKUP(C71,Total!B:B,Total!W:W)</f>
        <v>21.7</v>
      </c>
      <c r="G71" t="str">
        <f>_xlfn.XLOOKUP(C71,Total!B:B,Total!C:C)</f>
        <v>QB</v>
      </c>
    </row>
    <row r="72" spans="1:7" x14ac:dyDescent="0.25">
      <c r="A72" t="s">
        <v>853</v>
      </c>
      <c r="B72" t="s">
        <v>980</v>
      </c>
      <c r="C72" t="str">
        <f t="shared" si="2"/>
        <v>Rashod Bateman</v>
      </c>
      <c r="D72" s="2">
        <v>7</v>
      </c>
      <c r="E72">
        <f>_xlfn.XLOOKUP(C72,Total!B:B,Total!X:X)</f>
        <v>46</v>
      </c>
      <c r="F72">
        <f>_xlfn.XLOOKUP(C72,Total!B:B,Total!W:W)</f>
        <v>7.7</v>
      </c>
      <c r="G72" t="str">
        <f>_xlfn.XLOOKUP(C72,Total!B:B,Total!C:C)</f>
        <v>WR</v>
      </c>
    </row>
    <row r="73" spans="1:7" x14ac:dyDescent="0.25">
      <c r="A73" t="s">
        <v>904</v>
      </c>
      <c r="B73" t="s">
        <v>1022</v>
      </c>
      <c r="C73" t="str">
        <f t="shared" si="2"/>
        <v>T.J. Hockenson</v>
      </c>
      <c r="D73" s="2">
        <v>7</v>
      </c>
      <c r="E73">
        <f>_xlfn.XLOOKUP(C73,Total!B:B,Total!X:X)</f>
        <v>172.4</v>
      </c>
      <c r="F73">
        <f>_xlfn.XLOOKUP(C73,Total!B:B,Total!W:W)</f>
        <v>10.1</v>
      </c>
      <c r="G73" t="str">
        <f>_xlfn.XLOOKUP(C73,Total!B:B,Total!C:C)</f>
        <v>TE</v>
      </c>
    </row>
    <row r="74" spans="1:7" x14ac:dyDescent="0.25">
      <c r="A74" t="s">
        <v>903</v>
      </c>
      <c r="B74" t="s">
        <v>1021</v>
      </c>
      <c r="C74" t="str">
        <f t="shared" si="2"/>
        <v>Drake London</v>
      </c>
      <c r="D74" s="2">
        <v>6</v>
      </c>
      <c r="E74">
        <f>_xlfn.XLOOKUP(C74,Total!B:B,Total!X:X)</f>
        <v>142.6</v>
      </c>
      <c r="F74">
        <f>_xlfn.XLOOKUP(C74,Total!B:B,Total!W:W)</f>
        <v>8.4</v>
      </c>
      <c r="G74" t="str">
        <f>_xlfn.XLOOKUP(C74,Total!B:B,Total!C:C)</f>
        <v>WR</v>
      </c>
    </row>
    <row r="75" spans="1:7" x14ac:dyDescent="0.25">
      <c r="A75" t="s">
        <v>852</v>
      </c>
      <c r="B75" t="s">
        <v>860</v>
      </c>
      <c r="C75" t="str">
        <f t="shared" si="2"/>
        <v>Christian Kirk</v>
      </c>
      <c r="D75" s="2">
        <v>5</v>
      </c>
      <c r="E75">
        <f>_xlfn.XLOOKUP(C75,Total!B:B,Total!X:X)</f>
        <v>199.9</v>
      </c>
      <c r="F75">
        <f>_xlfn.XLOOKUP(C75,Total!B:B,Total!W:W)</f>
        <v>11.8</v>
      </c>
      <c r="G75" t="str">
        <f>_xlfn.XLOOKUP(C75,Total!B:B,Total!C:C)</f>
        <v>WR</v>
      </c>
    </row>
    <row r="76" spans="1:7" x14ac:dyDescent="0.25">
      <c r="A76" t="s">
        <v>828</v>
      </c>
      <c r="B76" t="s">
        <v>958</v>
      </c>
      <c r="C76" t="str">
        <f t="shared" si="2"/>
        <v>Elijah Mitchell</v>
      </c>
      <c r="D76" s="2">
        <v>5</v>
      </c>
      <c r="E76">
        <f>_xlfn.XLOOKUP(C76,Total!B:B,Total!X:X)</f>
        <v>42.1</v>
      </c>
      <c r="F76">
        <f>_xlfn.XLOOKUP(C76,Total!B:B,Total!W:W)</f>
        <v>8.4</v>
      </c>
      <c r="G76" t="str">
        <f>_xlfn.XLOOKUP(C76,Total!B:B,Total!C:C)</f>
        <v>RB</v>
      </c>
    </row>
    <row r="77" spans="1:7" x14ac:dyDescent="0.25">
      <c r="A77" t="s">
        <v>827</v>
      </c>
      <c r="B77" t="s">
        <v>957</v>
      </c>
      <c r="C77" t="str">
        <f t="shared" si="2"/>
        <v>Josh Jacobs</v>
      </c>
      <c r="D77" s="2">
        <v>5</v>
      </c>
      <c r="E77">
        <f>_xlfn.XLOOKUP(C77,Total!B:B,Total!X:X)</f>
        <v>301.8</v>
      </c>
      <c r="F77">
        <f>_xlfn.XLOOKUP(C77,Total!B:B,Total!W:W)</f>
        <v>17.8</v>
      </c>
      <c r="G77" t="str">
        <f>_xlfn.XLOOKUP(C77,Total!B:B,Total!C:C)</f>
        <v>RB</v>
      </c>
    </row>
    <row r="78" spans="1:7" x14ac:dyDescent="0.25">
      <c r="A78" t="s">
        <v>882</v>
      </c>
      <c r="B78" t="s">
        <v>1036</v>
      </c>
      <c r="C78" t="str">
        <f t="shared" si="2"/>
        <v>Michael Thomas</v>
      </c>
      <c r="D78" s="2">
        <v>5</v>
      </c>
      <c r="E78">
        <f>_xlfn.XLOOKUP(C78,Total!B:B,Total!X:X)</f>
        <v>43.1</v>
      </c>
      <c r="F78">
        <f>_xlfn.XLOOKUP(C78,Total!B:B,Total!W:W)</f>
        <v>14.4</v>
      </c>
      <c r="G78" t="str">
        <f>_xlfn.XLOOKUP(C78,Total!B:B,Total!C:C)</f>
        <v>WR</v>
      </c>
    </row>
    <row r="79" spans="1:7" x14ac:dyDescent="0.25">
      <c r="A79" t="s">
        <v>816</v>
      </c>
      <c r="B79" t="s">
        <v>948</v>
      </c>
      <c r="C79" t="str">
        <f t="shared" si="2"/>
        <v>Miles Sanders</v>
      </c>
      <c r="D79" s="2">
        <v>5</v>
      </c>
      <c r="E79">
        <f>_xlfn.XLOOKUP(C79,Total!B:B,Total!X:X)</f>
        <v>206.7</v>
      </c>
      <c r="F79">
        <f>_xlfn.XLOOKUP(C79,Total!B:B,Total!W:W)</f>
        <v>12.2</v>
      </c>
      <c r="G79" t="str">
        <f>_xlfn.XLOOKUP(C79,Total!B:B,Total!C:C)</f>
        <v>RB</v>
      </c>
    </row>
    <row r="80" spans="1:7" x14ac:dyDescent="0.25">
      <c r="A80" t="s">
        <v>826</v>
      </c>
      <c r="B80" t="s">
        <v>956</v>
      </c>
      <c r="C80" t="str">
        <f t="shared" si="2"/>
        <v>Rhamondre Stevenson</v>
      </c>
      <c r="D80" s="2">
        <v>5</v>
      </c>
      <c r="E80">
        <f>_xlfn.XLOOKUP(C80,Total!B:B,Total!X:X)</f>
        <v>214.6</v>
      </c>
      <c r="F80">
        <f>_xlfn.XLOOKUP(C80,Total!B:B,Total!W:W)</f>
        <v>12.6</v>
      </c>
      <c r="G80" t="str">
        <f>_xlfn.XLOOKUP(C80,Total!B:B,Total!C:C)</f>
        <v>RB</v>
      </c>
    </row>
    <row r="81" spans="1:7" x14ac:dyDescent="0.25">
      <c r="A81" t="s">
        <v>854</v>
      </c>
      <c r="B81" t="s">
        <v>981</v>
      </c>
      <c r="C81" t="str">
        <f t="shared" si="2"/>
        <v>Darnell Mooney</v>
      </c>
      <c r="D81" s="2">
        <v>4</v>
      </c>
      <c r="E81">
        <f>_xlfn.XLOOKUP(C81,Total!B:B,Total!X:X)</f>
        <v>81.5</v>
      </c>
      <c r="F81">
        <f>_xlfn.XLOOKUP(C81,Total!B:B,Total!W:W)</f>
        <v>7.4</v>
      </c>
      <c r="G81" t="str">
        <f>_xlfn.XLOOKUP(C81,Total!B:B,Total!C:C)</f>
        <v>WR</v>
      </c>
    </row>
    <row r="82" spans="1:7" x14ac:dyDescent="0.25">
      <c r="A82" t="s">
        <v>863</v>
      </c>
      <c r="B82" t="s">
        <v>834</v>
      </c>
      <c r="C82" t="str">
        <f t="shared" si="2"/>
        <v>Amari Cooper</v>
      </c>
      <c r="D82" s="2">
        <v>3</v>
      </c>
      <c r="E82">
        <f>_xlfn.XLOOKUP(C82,Total!B:B,Total!X:X)</f>
        <v>208</v>
      </c>
      <c r="F82">
        <f>_xlfn.XLOOKUP(C82,Total!B:B,Total!W:W)</f>
        <v>12.2</v>
      </c>
      <c r="G82" t="str">
        <f>_xlfn.XLOOKUP(C82,Total!B:B,Total!C:C)</f>
        <v>WR</v>
      </c>
    </row>
    <row r="83" spans="1:7" x14ac:dyDescent="0.25">
      <c r="A83" t="s">
        <v>921</v>
      </c>
      <c r="B83" t="s">
        <v>934</v>
      </c>
      <c r="C83" t="str">
        <f t="shared" si="2"/>
        <v>Bills D/ST</v>
      </c>
      <c r="D83" s="2">
        <v>3</v>
      </c>
      <c r="E83" t="e">
        <f>_xlfn.XLOOKUP(C83,Total!B:B,Total!X:X)</f>
        <v>#N/A</v>
      </c>
      <c r="F83" t="e">
        <f>_xlfn.XLOOKUP(C83,Total!B:B,Total!W:W)</f>
        <v>#N/A</v>
      </c>
      <c r="G83" t="e">
        <f>_xlfn.XLOOKUP(C83,Total!B:B,Total!C:C)</f>
        <v>#N/A</v>
      </c>
    </row>
    <row r="84" spans="1:7" x14ac:dyDescent="0.25">
      <c r="A84" t="s">
        <v>889</v>
      </c>
      <c r="B84" t="s">
        <v>934</v>
      </c>
      <c r="C84" t="str">
        <f t="shared" ref="C84:C115" si="3">_xlfn.CONCAT(A84," ", B84)</f>
        <v>Buccaneers D/ST</v>
      </c>
      <c r="D84" s="2">
        <v>3</v>
      </c>
      <c r="E84" t="e">
        <f>_xlfn.XLOOKUP(C84,Total!B:B,Total!X:X)</f>
        <v>#N/A</v>
      </c>
      <c r="F84" t="e">
        <f>_xlfn.XLOOKUP(C84,Total!B:B,Total!W:W)</f>
        <v>#N/A</v>
      </c>
      <c r="G84" t="e">
        <f>_xlfn.XLOOKUP(C84,Total!B:B,Total!C:C)</f>
        <v>#N/A</v>
      </c>
    </row>
    <row r="85" spans="1:7" x14ac:dyDescent="0.25">
      <c r="A85" t="s">
        <v>798</v>
      </c>
      <c r="B85" t="s">
        <v>932</v>
      </c>
      <c r="C85" t="str">
        <f t="shared" si="3"/>
        <v>Chase Edmonds</v>
      </c>
      <c r="D85" s="2">
        <v>3</v>
      </c>
      <c r="E85">
        <f>_xlfn.XLOOKUP(C85,Total!B:B,Total!X:X)</f>
        <v>66.2</v>
      </c>
      <c r="F85">
        <f>_xlfn.XLOOKUP(C85,Total!B:B,Total!W:W)</f>
        <v>5.0999999999999996</v>
      </c>
      <c r="G85" t="str">
        <f>_xlfn.XLOOKUP(C85,Total!B:B,Total!C:C)</f>
        <v>RB</v>
      </c>
    </row>
    <row r="86" spans="1:7" x14ac:dyDescent="0.25">
      <c r="A86" t="s">
        <v>879</v>
      </c>
      <c r="B86" t="s">
        <v>1004</v>
      </c>
      <c r="C86" t="str">
        <f t="shared" si="3"/>
        <v>Robert Woods</v>
      </c>
      <c r="D86" s="2">
        <v>3</v>
      </c>
      <c r="E86">
        <f>_xlfn.XLOOKUP(C86,Total!B:B,Total!X:X)</f>
        <v>89.2</v>
      </c>
      <c r="F86">
        <f>_xlfn.XLOOKUP(C86,Total!B:B,Total!W:W)</f>
        <v>5.2</v>
      </c>
      <c r="G86" t="str">
        <f>_xlfn.XLOOKUP(C86,Total!B:B,Total!C:C)</f>
        <v>WR</v>
      </c>
    </row>
    <row r="87" spans="1:7" x14ac:dyDescent="0.25">
      <c r="A87" t="s">
        <v>817</v>
      </c>
      <c r="B87" t="s">
        <v>934</v>
      </c>
      <c r="C87" t="str">
        <f t="shared" si="3"/>
        <v>Saints D/ST</v>
      </c>
      <c r="D87" s="2">
        <v>3</v>
      </c>
      <c r="E87" t="e">
        <f>_xlfn.XLOOKUP(C87,Total!B:B,Total!X:X)</f>
        <v>#N/A</v>
      </c>
      <c r="F87" t="e">
        <f>_xlfn.XLOOKUP(C87,Total!B:B,Total!W:W)</f>
        <v>#N/A</v>
      </c>
      <c r="G87" t="e">
        <f>_xlfn.XLOOKUP(C87,Total!B:B,Total!C:C)</f>
        <v>#N/A</v>
      </c>
    </row>
    <row r="88" spans="1:7" x14ac:dyDescent="0.25">
      <c r="A88" t="s">
        <v>815</v>
      </c>
      <c r="B88" t="s">
        <v>947</v>
      </c>
      <c r="C88" t="str">
        <f t="shared" si="3"/>
        <v>Tom Brady</v>
      </c>
      <c r="D88" s="2">
        <v>3</v>
      </c>
      <c r="E88">
        <f>_xlfn.XLOOKUP(C88,Total!B:B,Total!X:X)</f>
        <v>280.7</v>
      </c>
      <c r="F88">
        <f>_xlfn.XLOOKUP(C88,Total!B:B,Total!W:W)</f>
        <v>16.5</v>
      </c>
      <c r="G88" t="str">
        <f>_xlfn.XLOOKUP(C88,Total!B:B,Total!C:C)</f>
        <v>QB</v>
      </c>
    </row>
    <row r="89" spans="1:7" x14ac:dyDescent="0.25">
      <c r="A89" t="s">
        <v>839</v>
      </c>
      <c r="B89" t="s">
        <v>968</v>
      </c>
      <c r="C89" t="str">
        <f t="shared" si="3"/>
        <v>Tony Pollard</v>
      </c>
      <c r="D89" s="2">
        <v>3</v>
      </c>
      <c r="E89">
        <f>_xlfn.XLOOKUP(C89,Total!B:B,Total!X:X)</f>
        <v>229.3</v>
      </c>
      <c r="F89">
        <f>_xlfn.XLOOKUP(C89,Total!B:B,Total!W:W)</f>
        <v>14.3</v>
      </c>
      <c r="G89" t="str">
        <f>_xlfn.XLOOKUP(C89,Total!B:B,Total!C:C)</f>
        <v>RB</v>
      </c>
    </row>
    <row r="90" spans="1:7" x14ac:dyDescent="0.25">
      <c r="A90" t="s">
        <v>886</v>
      </c>
      <c r="B90" t="s">
        <v>1011</v>
      </c>
      <c r="C90" t="str">
        <f t="shared" si="3"/>
        <v>Zach Ertz</v>
      </c>
      <c r="D90" s="2">
        <v>3</v>
      </c>
      <c r="E90">
        <f>_xlfn.XLOOKUP(C90,Total!B:B,Total!X:X)</f>
        <v>92.1</v>
      </c>
      <c r="F90">
        <f>_xlfn.XLOOKUP(C90,Total!B:B,Total!W:W)</f>
        <v>9.1999999999999993</v>
      </c>
      <c r="G90" t="str">
        <f>_xlfn.XLOOKUP(C90,Total!B:B,Total!C:C)</f>
        <v>TE</v>
      </c>
    </row>
    <row r="91" spans="1:7" x14ac:dyDescent="0.25">
      <c r="A91" t="s">
        <v>829</v>
      </c>
      <c r="B91" t="s">
        <v>934</v>
      </c>
      <c r="C91" t="str">
        <f t="shared" si="3"/>
        <v>49ers D/ST</v>
      </c>
      <c r="D91" s="2">
        <v>2</v>
      </c>
      <c r="E91" t="e">
        <f>_xlfn.XLOOKUP(C91,Total!B:B,Total!X:X)</f>
        <v>#N/A</v>
      </c>
      <c r="F91" t="e">
        <f>_xlfn.XLOOKUP(C91,Total!B:B,Total!W:W)</f>
        <v>#N/A</v>
      </c>
      <c r="G91" t="e">
        <f>_xlfn.XLOOKUP(C91,Total!B:B,Total!C:C)</f>
        <v>#N/A</v>
      </c>
    </row>
    <row r="92" spans="1:7" x14ac:dyDescent="0.25">
      <c r="A92" t="s">
        <v>832</v>
      </c>
      <c r="B92" t="s">
        <v>961</v>
      </c>
      <c r="C92" t="str">
        <f t="shared" si="3"/>
        <v>AJ Dillon</v>
      </c>
      <c r="D92" s="2">
        <v>2</v>
      </c>
      <c r="E92">
        <f>_xlfn.XLOOKUP(C92,Total!B:B,Total!X:X)</f>
        <v>153.6</v>
      </c>
      <c r="F92">
        <f>_xlfn.XLOOKUP(C92,Total!B:B,Total!W:W)</f>
        <v>9</v>
      </c>
      <c r="G92" t="str">
        <f>_xlfn.XLOOKUP(C92,Total!B:B,Total!C:C)</f>
        <v>RB</v>
      </c>
    </row>
    <row r="93" spans="1:7" x14ac:dyDescent="0.25">
      <c r="A93" t="s">
        <v>920</v>
      </c>
      <c r="B93" t="s">
        <v>1040</v>
      </c>
      <c r="C93" t="str">
        <f t="shared" si="3"/>
        <v>Alexander Mattison</v>
      </c>
      <c r="D93" s="2">
        <v>2</v>
      </c>
      <c r="E93">
        <f>_xlfn.XLOOKUP(C93,Total!B:B,Total!X:X)</f>
        <v>80.900000000000006</v>
      </c>
      <c r="F93">
        <f>_xlfn.XLOOKUP(C93,Total!B:B,Total!W:W)</f>
        <v>4.8</v>
      </c>
      <c r="G93" t="str">
        <f>_xlfn.XLOOKUP(C93,Total!B:B,Total!C:C)</f>
        <v>RB</v>
      </c>
    </row>
    <row r="94" spans="1:7" x14ac:dyDescent="0.25">
      <c r="A94" t="s">
        <v>878</v>
      </c>
      <c r="B94" t="s">
        <v>1003</v>
      </c>
      <c r="C94" t="str">
        <f t="shared" si="3"/>
        <v>Allen Lazard</v>
      </c>
      <c r="D94" s="2">
        <v>2</v>
      </c>
      <c r="E94">
        <f>_xlfn.XLOOKUP(C94,Total!B:B,Total!X:X)</f>
        <v>144.80000000000001</v>
      </c>
      <c r="F94">
        <f>_xlfn.XLOOKUP(C94,Total!B:B,Total!W:W)</f>
        <v>9.6999999999999993</v>
      </c>
      <c r="G94" t="str">
        <f>_xlfn.XLOOKUP(C94,Total!B:B,Total!C:C)</f>
        <v>WR</v>
      </c>
    </row>
    <row r="95" spans="1:7" x14ac:dyDescent="0.25">
      <c r="A95" t="s">
        <v>818</v>
      </c>
      <c r="B95" t="s">
        <v>989</v>
      </c>
      <c r="C95" t="str">
        <f t="shared" si="3"/>
        <v>Brandon Aiyuk</v>
      </c>
      <c r="D95" s="2">
        <v>2</v>
      </c>
      <c r="E95">
        <f>_xlfn.XLOOKUP(C95,Total!B:B,Total!X:X)</f>
        <v>188.8</v>
      </c>
      <c r="F95">
        <f>_xlfn.XLOOKUP(C95,Total!B:B,Total!W:W)</f>
        <v>11.1</v>
      </c>
      <c r="G95" t="str">
        <f>_xlfn.XLOOKUP(C95,Total!B:B,Total!C:C)</f>
        <v>WR</v>
      </c>
    </row>
    <row r="96" spans="1:7" x14ac:dyDescent="0.25">
      <c r="A96" t="s">
        <v>890</v>
      </c>
      <c r="B96" t="s">
        <v>1013</v>
      </c>
      <c r="C96" t="str">
        <f t="shared" si="3"/>
        <v>Cordarrelle Patterson</v>
      </c>
      <c r="D96" s="2">
        <v>2</v>
      </c>
      <c r="E96">
        <f>_xlfn.XLOOKUP(C96,Total!B:B,Total!X:X)</f>
        <v>144.19999999999999</v>
      </c>
      <c r="F96">
        <f>_xlfn.XLOOKUP(C96,Total!B:B,Total!W:W)</f>
        <v>11.1</v>
      </c>
      <c r="G96" t="str">
        <f>_xlfn.XLOOKUP(C96,Total!B:B,Total!C:C)</f>
        <v>RB</v>
      </c>
    </row>
    <row r="97" spans="1:7" x14ac:dyDescent="0.25">
      <c r="A97" t="s">
        <v>875</v>
      </c>
      <c r="B97" t="s">
        <v>977</v>
      </c>
      <c r="C97" t="str">
        <f t="shared" si="3"/>
        <v>Damien Harris</v>
      </c>
      <c r="D97" s="2">
        <v>2</v>
      </c>
      <c r="E97">
        <f>_xlfn.XLOOKUP(C97,Total!B:B,Total!X:X)</f>
        <v>82.4</v>
      </c>
      <c r="F97">
        <f>_xlfn.XLOOKUP(C97,Total!B:B,Total!W:W)</f>
        <v>7.5</v>
      </c>
      <c r="G97" t="str">
        <f>_xlfn.XLOOKUP(C97,Total!B:B,Total!C:C)</f>
        <v>RB</v>
      </c>
    </row>
    <row r="98" spans="1:7" x14ac:dyDescent="0.25">
      <c r="A98" t="s">
        <v>874</v>
      </c>
      <c r="B98" t="s">
        <v>1001</v>
      </c>
      <c r="C98" t="str">
        <f t="shared" si="3"/>
        <v>Devin Singletary</v>
      </c>
      <c r="D98" s="2">
        <v>2</v>
      </c>
      <c r="E98">
        <f>_xlfn.XLOOKUP(C98,Total!B:B,Total!X:X)</f>
        <v>159.19999999999999</v>
      </c>
      <c r="F98">
        <f>_xlfn.XLOOKUP(C98,Total!B:B,Total!W:W)</f>
        <v>9.4</v>
      </c>
      <c r="G98" t="str">
        <f>_xlfn.XLOOKUP(C98,Total!B:B,Total!C:C)</f>
        <v>RB</v>
      </c>
    </row>
    <row r="99" spans="1:7" x14ac:dyDescent="0.25">
      <c r="A99" t="s">
        <v>828</v>
      </c>
      <c r="B99" t="s">
        <v>970</v>
      </c>
      <c r="C99" t="str">
        <f t="shared" si="3"/>
        <v>Elijah Moore</v>
      </c>
      <c r="D99" s="2">
        <v>2</v>
      </c>
      <c r="E99">
        <f>_xlfn.XLOOKUP(C99,Total!B:B,Total!X:X)</f>
        <v>69.599999999999994</v>
      </c>
      <c r="F99">
        <f>_xlfn.XLOOKUP(C99,Total!B:B,Total!W:W)</f>
        <v>4.4000000000000004</v>
      </c>
      <c r="G99" t="str">
        <f>_xlfn.XLOOKUP(C99,Total!B:B,Total!C:C)</f>
        <v>WR</v>
      </c>
    </row>
    <row r="100" spans="1:7" x14ac:dyDescent="0.25">
      <c r="A100" t="s">
        <v>792</v>
      </c>
      <c r="B100" t="s">
        <v>933</v>
      </c>
      <c r="C100" t="str">
        <f t="shared" si="3"/>
        <v>James Cook</v>
      </c>
      <c r="D100" s="2">
        <v>2</v>
      </c>
      <c r="E100">
        <f>_xlfn.XLOOKUP(C100,Total!B:B,Total!X:X)</f>
        <v>97</v>
      </c>
      <c r="F100">
        <f>_xlfn.XLOOKUP(C100,Total!B:B,Total!W:W)</f>
        <v>5.7</v>
      </c>
      <c r="G100" t="str">
        <f>_xlfn.XLOOKUP(C100,Total!B:B,Total!C:C)</f>
        <v>RB</v>
      </c>
    </row>
    <row r="101" spans="1:7" x14ac:dyDescent="0.25">
      <c r="A101" t="s">
        <v>847</v>
      </c>
      <c r="B101" t="s">
        <v>997</v>
      </c>
      <c r="C101" t="str">
        <f t="shared" si="3"/>
        <v>Justin Tucker</v>
      </c>
      <c r="D101" s="2">
        <v>2</v>
      </c>
      <c r="E101" t="e">
        <f>_xlfn.XLOOKUP(C101,Total!B:B,Total!X:X)</f>
        <v>#N/A</v>
      </c>
      <c r="F101" t="e">
        <f>_xlfn.XLOOKUP(C101,Total!B:B,Total!W:W)</f>
        <v>#N/A</v>
      </c>
      <c r="G101" t="e">
        <f>_xlfn.XLOOKUP(C101,Total!B:B,Total!C:C)</f>
        <v>#N/A</v>
      </c>
    </row>
    <row r="102" spans="1:7" x14ac:dyDescent="0.25">
      <c r="A102" t="s">
        <v>893</v>
      </c>
      <c r="B102" t="s">
        <v>894</v>
      </c>
      <c r="C102" t="str">
        <f t="shared" si="3"/>
        <v>Melvin Gordon</v>
      </c>
      <c r="D102" s="2">
        <v>2</v>
      </c>
      <c r="E102" t="e">
        <f>_xlfn.XLOOKUP(C102,Total!B:B,Total!X:X)</f>
        <v>#N/A</v>
      </c>
      <c r="F102" t="e">
        <f>_xlfn.XLOOKUP(C102,Total!B:B,Total!W:W)</f>
        <v>#N/A</v>
      </c>
      <c r="G102" t="e">
        <f>_xlfn.XLOOKUP(C102,Total!B:B,Total!C:C)</f>
        <v>#N/A</v>
      </c>
    </row>
    <row r="103" spans="1:7" x14ac:dyDescent="0.25">
      <c r="A103" t="s">
        <v>877</v>
      </c>
      <c r="B103" t="s">
        <v>934</v>
      </c>
      <c r="C103" t="str">
        <f t="shared" si="3"/>
        <v>Ravens D/ST</v>
      </c>
      <c r="D103" s="2">
        <v>2</v>
      </c>
      <c r="E103" t="e">
        <f>_xlfn.XLOOKUP(C103,Total!B:B,Total!X:X)</f>
        <v>#N/A</v>
      </c>
      <c r="F103" t="e">
        <f>_xlfn.XLOOKUP(C103,Total!B:B,Total!W:W)</f>
        <v>#N/A</v>
      </c>
      <c r="G103" t="e">
        <f>_xlfn.XLOOKUP(C103,Total!B:B,Total!C:C)</f>
        <v>#N/A</v>
      </c>
    </row>
    <row r="104" spans="1:7" x14ac:dyDescent="0.25">
      <c r="A104" t="s">
        <v>831</v>
      </c>
      <c r="B104" t="s">
        <v>960</v>
      </c>
      <c r="C104" t="str">
        <f t="shared" si="3"/>
        <v>Russell Wilson</v>
      </c>
      <c r="D104" s="2">
        <v>2</v>
      </c>
      <c r="E104">
        <f>_xlfn.XLOOKUP(C104,Total!B:B,Total!X:X)</f>
        <v>235.8</v>
      </c>
      <c r="F104">
        <f>_xlfn.XLOOKUP(C104,Total!B:B,Total!W:W)</f>
        <v>15.7</v>
      </c>
      <c r="G104" t="str">
        <f>_xlfn.XLOOKUP(C104,Total!B:B,Total!C:C)</f>
        <v>QB</v>
      </c>
    </row>
    <row r="105" spans="1:7" x14ac:dyDescent="0.25">
      <c r="A105" t="s">
        <v>805</v>
      </c>
      <c r="B105" t="s">
        <v>971</v>
      </c>
      <c r="C105" t="str">
        <f t="shared" si="3"/>
        <v>Aaron Rodgers</v>
      </c>
      <c r="D105" s="2">
        <v>1</v>
      </c>
      <c r="E105">
        <f>_xlfn.XLOOKUP(C105,Total!B:B,Total!X:X)</f>
        <v>251.2</v>
      </c>
      <c r="F105">
        <f>_xlfn.XLOOKUP(C105,Total!B:B,Total!W:W)</f>
        <v>14.8</v>
      </c>
      <c r="G105" t="str">
        <f>_xlfn.XLOOKUP(C105,Total!B:B,Total!C:C)</f>
        <v>QB</v>
      </c>
    </row>
    <row r="106" spans="1:7" x14ac:dyDescent="0.25">
      <c r="A106" t="s">
        <v>818</v>
      </c>
      <c r="B106" t="s">
        <v>949</v>
      </c>
      <c r="C106" t="str">
        <f t="shared" si="3"/>
        <v>Brandon McManus</v>
      </c>
      <c r="D106" s="2">
        <v>1</v>
      </c>
      <c r="E106" t="e">
        <f>_xlfn.XLOOKUP(C106,Total!B:B,Total!X:X)</f>
        <v>#N/A</v>
      </c>
      <c r="F106" t="e">
        <f>_xlfn.XLOOKUP(C106,Total!B:B,Total!W:W)</f>
        <v>#N/A</v>
      </c>
      <c r="G106" t="e">
        <f>_xlfn.XLOOKUP(C106,Total!B:B,Total!C:C)</f>
        <v>#N/A</v>
      </c>
    </row>
    <row r="107" spans="1:7" x14ac:dyDescent="0.25">
      <c r="A107" t="s">
        <v>906</v>
      </c>
      <c r="B107" t="s">
        <v>934</v>
      </c>
      <c r="C107" t="str">
        <f t="shared" si="3"/>
        <v>Chargers D/ST</v>
      </c>
      <c r="D107" s="2">
        <v>1</v>
      </c>
      <c r="E107" t="e">
        <f>_xlfn.XLOOKUP(C107,Total!B:B,Total!X:X)</f>
        <v>#N/A</v>
      </c>
      <c r="F107" t="e">
        <f>_xlfn.XLOOKUP(C107,Total!B:B,Total!W:W)</f>
        <v>#N/A</v>
      </c>
      <c r="G107" t="e">
        <f>_xlfn.XLOOKUP(C107,Total!B:B,Total!C:C)</f>
        <v>#N/A</v>
      </c>
    </row>
    <row r="108" spans="1:7" x14ac:dyDescent="0.25">
      <c r="A108" t="s">
        <v>798</v>
      </c>
      <c r="B108" t="s">
        <v>993</v>
      </c>
      <c r="C108" t="str">
        <f t="shared" si="3"/>
        <v>Chase Claypool</v>
      </c>
      <c r="D108" s="2">
        <v>1</v>
      </c>
      <c r="E108">
        <f>_xlfn.XLOOKUP(C108,Total!B:B,Total!X:X)</f>
        <v>82</v>
      </c>
      <c r="F108">
        <f>_xlfn.XLOOKUP(C108,Total!B:B,Total!W:W)</f>
        <v>5.5</v>
      </c>
      <c r="G108" t="str">
        <f>_xlfn.XLOOKUP(C108,Total!B:B,Total!C:C)</f>
        <v>WR</v>
      </c>
    </row>
    <row r="109" spans="1:7" x14ac:dyDescent="0.25">
      <c r="A109" t="s">
        <v>880</v>
      </c>
      <c r="B109" t="s">
        <v>1005</v>
      </c>
      <c r="C109" t="str">
        <f t="shared" si="3"/>
        <v>Chris Olave</v>
      </c>
      <c r="D109" s="2">
        <v>1</v>
      </c>
      <c r="E109">
        <f>_xlfn.XLOOKUP(C109,Total!B:B,Total!X:X)</f>
        <v>162.19999999999999</v>
      </c>
      <c r="F109">
        <f>_xlfn.XLOOKUP(C109,Total!B:B,Total!W:W)</f>
        <v>10.8</v>
      </c>
      <c r="G109" t="str">
        <f>_xlfn.XLOOKUP(C109,Total!B:B,Total!C:C)</f>
        <v>WR</v>
      </c>
    </row>
    <row r="110" spans="1:7" x14ac:dyDescent="0.25">
      <c r="A110" t="s">
        <v>910</v>
      </c>
      <c r="B110" t="s">
        <v>1025</v>
      </c>
      <c r="C110" t="str">
        <f t="shared" si="3"/>
        <v>Cole Kmet</v>
      </c>
      <c r="D110" s="2">
        <v>1</v>
      </c>
      <c r="E110">
        <f>_xlfn.XLOOKUP(C110,Total!B:B,Total!X:X)</f>
        <v>122.3</v>
      </c>
      <c r="F110">
        <f>_xlfn.XLOOKUP(C110,Total!B:B,Total!W:W)</f>
        <v>7.2</v>
      </c>
      <c r="G110" t="str">
        <f>_xlfn.XLOOKUP(C110,Total!B:B,Total!C:C)</f>
        <v>TE</v>
      </c>
    </row>
    <row r="111" spans="1:7" x14ac:dyDescent="0.25">
      <c r="A111" t="s">
        <v>799</v>
      </c>
      <c r="B111" t="s">
        <v>934</v>
      </c>
      <c r="C111" t="str">
        <f t="shared" si="3"/>
        <v>Colts D/ST</v>
      </c>
      <c r="D111" s="2">
        <v>1</v>
      </c>
      <c r="E111" t="e">
        <f>_xlfn.XLOOKUP(C111,Total!B:B,Total!X:X)</f>
        <v>#N/A</v>
      </c>
      <c r="F111" t="e">
        <f>_xlfn.XLOOKUP(C111,Total!B:B,Total!W:W)</f>
        <v>#N/A</v>
      </c>
      <c r="G111" t="e">
        <f>_xlfn.XLOOKUP(C111,Total!B:B,Total!C:C)</f>
        <v>#N/A</v>
      </c>
    </row>
    <row r="112" spans="1:7" x14ac:dyDescent="0.25">
      <c r="A112" t="s">
        <v>856</v>
      </c>
      <c r="B112" t="s">
        <v>934</v>
      </c>
      <c r="C112" t="str">
        <f t="shared" si="3"/>
        <v>Cowboys D/ST</v>
      </c>
      <c r="D112" s="2">
        <v>1</v>
      </c>
      <c r="E112" t="e">
        <f>_xlfn.XLOOKUP(C112,Total!B:B,Total!X:X)</f>
        <v>#N/A</v>
      </c>
      <c r="F112" t="e">
        <f>_xlfn.XLOOKUP(C112,Total!B:B,Total!W:W)</f>
        <v>#N/A</v>
      </c>
      <c r="G112" t="e">
        <f>_xlfn.XLOOKUP(C112,Total!B:B,Total!C:C)</f>
        <v>#N/A</v>
      </c>
    </row>
    <row r="113" spans="1:7" x14ac:dyDescent="0.25">
      <c r="A113" t="s">
        <v>895</v>
      </c>
      <c r="B113" t="s">
        <v>1016</v>
      </c>
      <c r="C113" t="str">
        <f t="shared" si="3"/>
        <v>Dak Prescott</v>
      </c>
      <c r="D113" s="2">
        <v>1</v>
      </c>
      <c r="E113">
        <f>_xlfn.XLOOKUP(C113,Total!B:B,Total!X:X)</f>
        <v>213.6</v>
      </c>
      <c r="F113">
        <f>_xlfn.XLOOKUP(C113,Total!B:B,Total!W:W)</f>
        <v>17.8</v>
      </c>
      <c r="G113" t="str">
        <f>_xlfn.XLOOKUP(C113,Total!B:B,Total!C:C)</f>
        <v>QB</v>
      </c>
    </row>
    <row r="114" spans="1:7" x14ac:dyDescent="0.25">
      <c r="A114" t="s">
        <v>855</v>
      </c>
      <c r="B114" t="s">
        <v>983</v>
      </c>
      <c r="C114" t="str">
        <f t="shared" si="3"/>
        <v>Dallas Goedert</v>
      </c>
      <c r="D114" s="2">
        <v>1</v>
      </c>
      <c r="E114">
        <f>_xlfn.XLOOKUP(C114,Total!B:B,Total!X:X)</f>
        <v>113.7</v>
      </c>
      <c r="F114">
        <f>_xlfn.XLOOKUP(C114,Total!B:B,Total!W:W)</f>
        <v>9.5</v>
      </c>
      <c r="G114" t="str">
        <f>_xlfn.XLOOKUP(C114,Total!B:B,Total!C:C)</f>
        <v>TE</v>
      </c>
    </row>
    <row r="115" spans="1:7" x14ac:dyDescent="0.25">
      <c r="A115" t="s">
        <v>861</v>
      </c>
      <c r="B115" t="s">
        <v>986</v>
      </c>
      <c r="C115" t="str">
        <f t="shared" si="3"/>
        <v>Daniel Carlson</v>
      </c>
      <c r="D115" s="2">
        <v>1</v>
      </c>
      <c r="E115" t="e">
        <f>_xlfn.XLOOKUP(C115,Total!B:B,Total!X:X)</f>
        <v>#N/A</v>
      </c>
      <c r="F115" t="e">
        <f>_xlfn.XLOOKUP(C115,Total!B:B,Total!W:W)</f>
        <v>#N/A</v>
      </c>
      <c r="G115" t="e">
        <f>_xlfn.XLOOKUP(C115,Total!B:B,Total!C:C)</f>
        <v>#N/A</v>
      </c>
    </row>
    <row r="116" spans="1:7" x14ac:dyDescent="0.25">
      <c r="A116" t="s">
        <v>861</v>
      </c>
      <c r="B116" t="s">
        <v>938</v>
      </c>
      <c r="C116" t="str">
        <f t="shared" ref="C116:C130" si="4">_xlfn.CONCAT(A116," ", B116)</f>
        <v>Daniel Jones</v>
      </c>
      <c r="D116" s="2">
        <v>1</v>
      </c>
      <c r="E116">
        <f>_xlfn.XLOOKUP(C116,Total!B:B,Total!X:X)</f>
        <v>294</v>
      </c>
      <c r="F116">
        <f>_xlfn.XLOOKUP(C116,Total!B:B,Total!W:W)</f>
        <v>18.399999999999999</v>
      </c>
      <c r="G116" t="str">
        <f>_xlfn.XLOOKUP(C116,Total!B:B,Total!C:C)</f>
        <v>QB</v>
      </c>
    </row>
    <row r="117" spans="1:7" x14ac:dyDescent="0.25">
      <c r="A117" t="s">
        <v>842</v>
      </c>
      <c r="B117" t="s">
        <v>843</v>
      </c>
      <c r="C117" t="str">
        <f t="shared" si="4"/>
        <v>Darrell Henderson</v>
      </c>
      <c r="D117" s="2">
        <v>1</v>
      </c>
      <c r="E117" t="e">
        <f>_xlfn.XLOOKUP(C117,Total!B:B,Total!X:X)</f>
        <v>#N/A</v>
      </c>
      <c r="F117" t="e">
        <f>_xlfn.XLOOKUP(C117,Total!B:B,Total!W:W)</f>
        <v>#N/A</v>
      </c>
      <c r="G117" t="e">
        <f>_xlfn.XLOOKUP(C117,Total!B:B,Total!C:C)</f>
        <v>#N/A</v>
      </c>
    </row>
    <row r="118" spans="1:7" x14ac:dyDescent="0.25">
      <c r="A118" t="s">
        <v>840</v>
      </c>
      <c r="B118" t="s">
        <v>969</v>
      </c>
      <c r="C118" t="str">
        <f t="shared" si="4"/>
        <v>Dawson Knox</v>
      </c>
      <c r="D118" s="2">
        <v>1</v>
      </c>
      <c r="E118">
        <f>_xlfn.XLOOKUP(C118,Total!B:B,Total!X:X)</f>
        <v>111.7</v>
      </c>
      <c r="F118">
        <f>_xlfn.XLOOKUP(C118,Total!B:B,Total!W:W)</f>
        <v>7.4</v>
      </c>
      <c r="G118" t="str">
        <f>_xlfn.XLOOKUP(C118,Total!B:B,Total!C:C)</f>
        <v>TE</v>
      </c>
    </row>
    <row r="119" spans="1:7" x14ac:dyDescent="0.25">
      <c r="A119" t="s">
        <v>909</v>
      </c>
      <c r="B119" t="s">
        <v>1024</v>
      </c>
      <c r="C119" t="str">
        <f t="shared" si="4"/>
        <v>Derek Carr</v>
      </c>
      <c r="D119" s="2">
        <v>1</v>
      </c>
      <c r="E119">
        <f>_xlfn.XLOOKUP(C119,Total!B:B,Total!X:X)</f>
        <v>233.1</v>
      </c>
      <c r="F119">
        <f>_xlfn.XLOOKUP(C119,Total!B:B,Total!W:W)</f>
        <v>15.5</v>
      </c>
      <c r="G119" t="str">
        <f>_xlfn.XLOOKUP(C119,Total!B:B,Total!C:C)</f>
        <v>QB</v>
      </c>
    </row>
    <row r="120" spans="1:7" x14ac:dyDescent="0.25">
      <c r="A120" t="s">
        <v>833</v>
      </c>
      <c r="B120" t="s">
        <v>962</v>
      </c>
      <c r="C120" t="str">
        <f t="shared" si="4"/>
        <v>DeVonta Smith</v>
      </c>
      <c r="D120" s="2">
        <v>1</v>
      </c>
      <c r="E120">
        <f>_xlfn.XLOOKUP(C120,Total!B:B,Total!X:X)</f>
        <v>207.1</v>
      </c>
      <c r="F120">
        <f>_xlfn.XLOOKUP(C120,Total!B:B,Total!W:W)</f>
        <v>12.2</v>
      </c>
      <c r="G120" t="str">
        <f>_xlfn.XLOOKUP(C120,Total!B:B,Total!C:C)</f>
        <v>WR</v>
      </c>
    </row>
    <row r="121" spans="1:7" x14ac:dyDescent="0.25">
      <c r="A121" t="s">
        <v>802</v>
      </c>
      <c r="B121" t="s">
        <v>934</v>
      </c>
      <c r="C121" t="str">
        <f t="shared" si="4"/>
        <v>Eagles D/ST</v>
      </c>
      <c r="D121" s="2">
        <v>1</v>
      </c>
      <c r="E121" t="e">
        <f>_xlfn.XLOOKUP(C121,Total!B:B,Total!X:X)</f>
        <v>#N/A</v>
      </c>
      <c r="F121" t="e">
        <f>_xlfn.XLOOKUP(C121,Total!B:B,Total!W:W)</f>
        <v>#N/A</v>
      </c>
      <c r="G121" t="e">
        <f>_xlfn.XLOOKUP(C121,Total!B:B,Total!C:C)</f>
        <v>#N/A</v>
      </c>
    </row>
    <row r="122" spans="1:7" x14ac:dyDescent="0.25">
      <c r="A122" t="s">
        <v>908</v>
      </c>
      <c r="B122" t="s">
        <v>960</v>
      </c>
      <c r="C122" t="str">
        <f t="shared" si="4"/>
        <v>Garrett Wilson</v>
      </c>
      <c r="D122" s="2">
        <v>1</v>
      </c>
      <c r="E122">
        <f>_xlfn.XLOOKUP(C122,Total!B:B,Total!X:X)</f>
        <v>174.2</v>
      </c>
      <c r="F122">
        <f>_xlfn.XLOOKUP(C122,Total!B:B,Total!W:W)</f>
        <v>10.199999999999999</v>
      </c>
      <c r="G122" t="str">
        <f>_xlfn.XLOOKUP(C122,Total!B:B,Total!C:C)</f>
        <v>WR</v>
      </c>
    </row>
    <row r="123" spans="1:7" x14ac:dyDescent="0.25">
      <c r="A123" t="s">
        <v>801</v>
      </c>
      <c r="B123" t="s">
        <v>936</v>
      </c>
      <c r="C123" t="str">
        <f t="shared" si="4"/>
        <v>George Pickens</v>
      </c>
      <c r="D123" s="2">
        <v>1</v>
      </c>
      <c r="E123">
        <f>_xlfn.XLOOKUP(C123,Total!B:B,Total!X:X)</f>
        <v>140.5</v>
      </c>
      <c r="F123">
        <f>_xlfn.XLOOKUP(C123,Total!B:B,Total!W:W)</f>
        <v>8.3000000000000007</v>
      </c>
      <c r="G123" t="str">
        <f>_xlfn.XLOOKUP(C123,Total!B:B,Total!C:C)</f>
        <v>WR</v>
      </c>
    </row>
    <row r="124" spans="1:7" x14ac:dyDescent="0.25">
      <c r="A124" t="s">
        <v>830</v>
      </c>
      <c r="B124" t="s">
        <v>959</v>
      </c>
      <c r="C124" t="str">
        <f t="shared" si="4"/>
        <v>Harrison Butker</v>
      </c>
      <c r="D124" s="2">
        <v>1</v>
      </c>
      <c r="E124" t="e">
        <f>_xlfn.XLOOKUP(C124,Total!B:B,Total!X:X)</f>
        <v>#N/A</v>
      </c>
      <c r="F124" t="e">
        <f>_xlfn.XLOOKUP(C124,Total!B:B,Total!W:W)</f>
        <v>#N/A</v>
      </c>
      <c r="G124" t="e">
        <f>_xlfn.XLOOKUP(C124,Total!B:B,Total!C:C)</f>
        <v>#N/A</v>
      </c>
    </row>
    <row r="125" spans="1:7" x14ac:dyDescent="0.25">
      <c r="A125" t="s">
        <v>881</v>
      </c>
      <c r="B125" t="s">
        <v>1006</v>
      </c>
      <c r="C125" t="str">
        <f t="shared" si="4"/>
        <v>Isiah Pacheco</v>
      </c>
      <c r="D125" s="2">
        <v>1</v>
      </c>
      <c r="E125">
        <f>_xlfn.XLOOKUP(C125,Total!B:B,Total!X:X)</f>
        <v>128.5</v>
      </c>
      <c r="F125">
        <f>_xlfn.XLOOKUP(C125,Total!B:B,Total!W:W)</f>
        <v>7.6</v>
      </c>
      <c r="G125" t="str">
        <f>_xlfn.XLOOKUP(C125,Total!B:B,Total!C:C)</f>
        <v>RB</v>
      </c>
    </row>
    <row r="126" spans="1:7" x14ac:dyDescent="0.25">
      <c r="A126" t="s">
        <v>864</v>
      </c>
      <c r="B126" t="s">
        <v>990</v>
      </c>
      <c r="C126" t="str">
        <f t="shared" si="4"/>
        <v>J.D. McKissic</v>
      </c>
      <c r="D126" s="2">
        <v>1</v>
      </c>
      <c r="E126">
        <f>_xlfn.XLOOKUP(C126,Total!B:B,Total!X:X)</f>
        <v>42.3</v>
      </c>
      <c r="F126">
        <f>_xlfn.XLOOKUP(C126,Total!B:B,Total!W:W)</f>
        <v>4.7</v>
      </c>
      <c r="G126" t="str">
        <f>_xlfn.XLOOKUP(C126,Total!B:B,Total!C:C)</f>
        <v>RB</v>
      </c>
    </row>
    <row r="127" spans="1:7" x14ac:dyDescent="0.25">
      <c r="A127" t="s">
        <v>866</v>
      </c>
      <c r="B127" t="s">
        <v>994</v>
      </c>
      <c r="C127" t="str">
        <f t="shared" si="4"/>
        <v>Jakobi Meyers</v>
      </c>
      <c r="D127" s="2">
        <v>1</v>
      </c>
      <c r="E127">
        <f>_xlfn.XLOOKUP(C127,Total!B:B,Total!X:X)</f>
        <v>146.80000000000001</v>
      </c>
      <c r="F127">
        <f>_xlfn.XLOOKUP(C127,Total!B:B,Total!W:W)</f>
        <v>10.5</v>
      </c>
      <c r="G127" t="str">
        <f>_xlfn.XLOOKUP(C127,Total!B:B,Total!C:C)</f>
        <v>WR</v>
      </c>
    </row>
    <row r="128" spans="1:7" x14ac:dyDescent="0.25">
      <c r="A128" t="s">
        <v>907</v>
      </c>
      <c r="B128" t="s">
        <v>952</v>
      </c>
      <c r="C128" t="str">
        <f t="shared" si="4"/>
        <v>Jamaal Williams</v>
      </c>
      <c r="D128" s="2">
        <v>1</v>
      </c>
      <c r="E128">
        <f>_xlfn.XLOOKUP(C128,Total!B:B,Total!X:X)</f>
        <v>219.9</v>
      </c>
      <c r="F128">
        <f>_xlfn.XLOOKUP(C128,Total!B:B,Total!W:W)</f>
        <v>12.9</v>
      </c>
      <c r="G128" t="str">
        <f>_xlfn.XLOOKUP(C128,Total!B:B,Total!C:C)</f>
        <v>RB</v>
      </c>
    </row>
    <row r="129" spans="1:7" x14ac:dyDescent="0.25">
      <c r="A129" t="s">
        <v>792</v>
      </c>
      <c r="B129" t="s">
        <v>888</v>
      </c>
      <c r="C129" t="str">
        <f t="shared" si="4"/>
        <v>James Robinson</v>
      </c>
      <c r="D129" s="2">
        <v>1</v>
      </c>
      <c r="E129">
        <f>_xlfn.XLOOKUP(C129,Total!B:B,Total!X:X)</f>
        <v>83.1</v>
      </c>
      <c r="F129">
        <f>_xlfn.XLOOKUP(C129,Total!B:B,Total!W:W)</f>
        <v>7.6</v>
      </c>
      <c r="G129" t="str">
        <f>_xlfn.XLOOKUP(C129,Total!B:B,Total!C:C)</f>
        <v>RB</v>
      </c>
    </row>
    <row r="130" spans="1:7" x14ac:dyDescent="0.25">
      <c r="A130" t="s">
        <v>897</v>
      </c>
      <c r="B130" t="s">
        <v>1017</v>
      </c>
      <c r="C130" t="str">
        <f t="shared" si="4"/>
        <v>Kadarius Toney</v>
      </c>
      <c r="D130" s="2">
        <v>1</v>
      </c>
      <c r="E130">
        <f>_xlfn.XLOOKUP(C130,Total!B:B,Total!X:X)</f>
        <v>49.3</v>
      </c>
      <c r="F130">
        <f>_xlfn.XLOOKUP(C130,Total!B:B,Total!W:W)</f>
        <v>5.5</v>
      </c>
      <c r="G130" t="str">
        <f>_xlfn.XLOOKUP(C130,Total!B:B,Total!C:C)</f>
        <v>WR</v>
      </c>
    </row>
    <row r="131" spans="1:7" x14ac:dyDescent="0.25">
      <c r="A131" t="s">
        <v>857</v>
      </c>
      <c r="B131" t="s">
        <v>858</v>
      </c>
      <c r="C131" t="s">
        <v>149</v>
      </c>
      <c r="D131" s="2">
        <v>1</v>
      </c>
      <c r="E131">
        <f>_xlfn.XLOOKUP(C131,Total!B:B,Total!X:X)</f>
        <v>189</v>
      </c>
      <c r="F131">
        <f>_xlfn.XLOOKUP(C131,Total!B:B,Total!W:W)</f>
        <v>12.6</v>
      </c>
      <c r="G131" t="str">
        <f>_xlfn.XLOOKUP(C131,Total!B:B,Total!C:C)</f>
        <v>RB</v>
      </c>
    </row>
    <row r="132" spans="1:7" x14ac:dyDescent="0.25">
      <c r="A132" t="s">
        <v>860</v>
      </c>
      <c r="B132" t="s">
        <v>985</v>
      </c>
      <c r="C132" t="str">
        <f t="shared" ref="C132:C151" si="5">_xlfn.CONCAT(A132," ", B132)</f>
        <v>Kirk Cousins</v>
      </c>
      <c r="D132" s="2">
        <v>1</v>
      </c>
      <c r="E132">
        <f>_xlfn.XLOOKUP(C132,Total!B:B,Total!X:X)</f>
        <v>305.60000000000002</v>
      </c>
      <c r="F132">
        <f>_xlfn.XLOOKUP(C132,Total!B:B,Total!W:W)</f>
        <v>18</v>
      </c>
      <c r="G132" t="str">
        <f>_xlfn.XLOOKUP(C132,Total!B:B,Total!C:C)</f>
        <v>QB</v>
      </c>
    </row>
    <row r="133" spans="1:7" x14ac:dyDescent="0.25">
      <c r="A133" t="s">
        <v>859</v>
      </c>
      <c r="B133" t="s">
        <v>984</v>
      </c>
      <c r="C133" t="str">
        <f t="shared" si="5"/>
        <v>Marquez Valdes-Scantling</v>
      </c>
      <c r="D133" s="2">
        <v>1</v>
      </c>
      <c r="E133">
        <f>_xlfn.XLOOKUP(C133,Total!B:B,Total!X:X)</f>
        <v>101.4</v>
      </c>
      <c r="F133">
        <f>_xlfn.XLOOKUP(C133,Total!B:B,Total!W:W)</f>
        <v>6</v>
      </c>
      <c r="G133" t="str">
        <f>_xlfn.XLOOKUP(C133,Total!B:B,Total!C:C)</f>
        <v>WR</v>
      </c>
    </row>
    <row r="134" spans="1:7" x14ac:dyDescent="0.25">
      <c r="A134" t="s">
        <v>891</v>
      </c>
      <c r="B134" t="s">
        <v>1014</v>
      </c>
      <c r="C134" t="str">
        <f t="shared" si="5"/>
        <v>Matt Gay</v>
      </c>
      <c r="D134" s="2">
        <v>1</v>
      </c>
      <c r="E134" t="e">
        <f>_xlfn.XLOOKUP(C134,Total!B:B,Total!X:X)</f>
        <v>#N/A</v>
      </c>
      <c r="F134" t="e">
        <f>_xlfn.XLOOKUP(C134,Total!B:B,Total!W:W)</f>
        <v>#N/A</v>
      </c>
      <c r="G134" t="e">
        <f>_xlfn.XLOOKUP(C134,Total!B:B,Total!C:C)</f>
        <v>#N/A</v>
      </c>
    </row>
    <row r="135" spans="1:7" x14ac:dyDescent="0.25">
      <c r="A135" t="s">
        <v>891</v>
      </c>
      <c r="B135" t="s">
        <v>1027</v>
      </c>
      <c r="C135" t="str">
        <f t="shared" si="5"/>
        <v>Matt Prater</v>
      </c>
      <c r="D135" s="2">
        <v>1</v>
      </c>
      <c r="E135" t="e">
        <f>_xlfn.XLOOKUP(C135,Total!B:B,Total!X:X)</f>
        <v>#N/A</v>
      </c>
      <c r="F135" t="e">
        <f>_xlfn.XLOOKUP(C135,Total!B:B,Total!W:W)</f>
        <v>#N/A</v>
      </c>
      <c r="G135" t="e">
        <f>_xlfn.XLOOKUP(C135,Total!B:B,Total!C:C)</f>
        <v>#N/A</v>
      </c>
    </row>
    <row r="136" spans="1:7" x14ac:dyDescent="0.25">
      <c r="A136" t="s">
        <v>800</v>
      </c>
      <c r="B136" t="s">
        <v>935</v>
      </c>
      <c r="C136" t="str">
        <f t="shared" si="5"/>
        <v>Matthew Stafford</v>
      </c>
      <c r="D136" s="2">
        <v>1</v>
      </c>
      <c r="E136">
        <f>_xlfn.XLOOKUP(C136,Total!B:B,Total!X:X)</f>
        <v>116.4</v>
      </c>
      <c r="F136">
        <f>_xlfn.XLOOKUP(C136,Total!B:B,Total!W:W)</f>
        <v>12.9</v>
      </c>
      <c r="G136" t="str">
        <f>_xlfn.XLOOKUP(C136,Total!B:B,Total!C:C)</f>
        <v>QB</v>
      </c>
    </row>
    <row r="137" spans="1:7" x14ac:dyDescent="0.25">
      <c r="A137" t="s">
        <v>882</v>
      </c>
      <c r="B137" t="s">
        <v>1026</v>
      </c>
      <c r="C137" t="str">
        <f t="shared" si="5"/>
        <v>Michael Carter</v>
      </c>
      <c r="D137" s="2">
        <v>1</v>
      </c>
      <c r="E137">
        <f>_xlfn.XLOOKUP(C137,Total!B:B,Total!X:X)</f>
        <v>105.5</v>
      </c>
      <c r="F137">
        <f>_xlfn.XLOOKUP(C137,Total!B:B,Total!W:W)</f>
        <v>6.6</v>
      </c>
      <c r="G137" t="str">
        <f>_xlfn.XLOOKUP(C137,Total!B:B,Total!C:C)</f>
        <v>RB</v>
      </c>
    </row>
    <row r="138" spans="1:7" x14ac:dyDescent="0.25">
      <c r="A138" t="s">
        <v>882</v>
      </c>
      <c r="B138" t="s">
        <v>1007</v>
      </c>
      <c r="C138" t="str">
        <f t="shared" si="5"/>
        <v>Michael Gallup</v>
      </c>
      <c r="D138" s="2">
        <v>1</v>
      </c>
      <c r="E138">
        <f>_xlfn.XLOOKUP(C138,Total!B:B,Total!X:X)</f>
        <v>85.9</v>
      </c>
      <c r="F138">
        <f>_xlfn.XLOOKUP(C138,Total!B:B,Total!W:W)</f>
        <v>6.1</v>
      </c>
      <c r="G138" t="str">
        <f>_xlfn.XLOOKUP(C138,Total!B:B,Total!C:C)</f>
        <v>WR</v>
      </c>
    </row>
    <row r="139" spans="1:7" x14ac:dyDescent="0.25">
      <c r="A139" t="s">
        <v>868</v>
      </c>
      <c r="B139" t="s">
        <v>995</v>
      </c>
      <c r="C139" t="str">
        <f t="shared" si="5"/>
        <v>Nick Folk</v>
      </c>
      <c r="D139" s="2">
        <v>1</v>
      </c>
      <c r="E139" t="e">
        <f>_xlfn.XLOOKUP(C139,Total!B:B,Total!X:X)</f>
        <v>#N/A</v>
      </c>
      <c r="F139" t="e">
        <f>_xlfn.XLOOKUP(C139,Total!B:B,Total!W:W)</f>
        <v>#N/A</v>
      </c>
      <c r="G139" t="e">
        <f>_xlfn.XLOOKUP(C139,Total!B:B,Total!C:C)</f>
        <v>#N/A</v>
      </c>
    </row>
    <row r="140" spans="1:7" x14ac:dyDescent="0.25">
      <c r="A140" t="s">
        <v>844</v>
      </c>
      <c r="B140" t="s">
        <v>973</v>
      </c>
      <c r="C140" t="str">
        <f t="shared" si="5"/>
        <v>Nico Collins</v>
      </c>
      <c r="D140" s="2">
        <v>1</v>
      </c>
      <c r="E140">
        <f>_xlfn.XLOOKUP(C140,Total!B:B,Total!X:X)</f>
        <v>78.599999999999994</v>
      </c>
      <c r="F140">
        <f>_xlfn.XLOOKUP(C140,Total!B:B,Total!W:W)</f>
        <v>7.9</v>
      </c>
      <c r="G140" t="str">
        <f>_xlfn.XLOOKUP(C140,Total!B:B,Total!C:C)</f>
        <v>WR</v>
      </c>
    </row>
    <row r="141" spans="1:7" x14ac:dyDescent="0.25">
      <c r="A141" t="s">
        <v>892</v>
      </c>
      <c r="B141" t="s">
        <v>1015</v>
      </c>
      <c r="C141" t="str">
        <f t="shared" si="5"/>
        <v>Nyheim Hines</v>
      </c>
      <c r="D141" s="2">
        <v>1</v>
      </c>
      <c r="E141">
        <f>_xlfn.XLOOKUP(C141,Total!B:B,Total!X:X)</f>
        <v>66.400000000000006</v>
      </c>
      <c r="F141">
        <f>_xlfn.XLOOKUP(C141,Total!B:B,Total!W:W)</f>
        <v>4.2</v>
      </c>
      <c r="G141" t="str">
        <f>_xlfn.XLOOKUP(C141,Total!B:B,Total!C:C)</f>
        <v>RB</v>
      </c>
    </row>
    <row r="142" spans="1:7" x14ac:dyDescent="0.25">
      <c r="A142" t="s">
        <v>838</v>
      </c>
      <c r="B142" t="s">
        <v>934</v>
      </c>
      <c r="C142" t="str">
        <f t="shared" si="5"/>
        <v>Packers D/ST</v>
      </c>
      <c r="D142" s="2">
        <v>1</v>
      </c>
      <c r="E142" t="e">
        <f>_xlfn.XLOOKUP(C142,Total!B:B,Total!X:X)</f>
        <v>#N/A</v>
      </c>
      <c r="F142" t="e">
        <f>_xlfn.XLOOKUP(C142,Total!B:B,Total!W:W)</f>
        <v>#N/A</v>
      </c>
      <c r="G142" t="e">
        <f>_xlfn.XLOOKUP(C142,Total!B:B,Total!C:C)</f>
        <v>#N/A</v>
      </c>
    </row>
    <row r="143" spans="1:7" x14ac:dyDescent="0.25">
      <c r="A143" t="s">
        <v>846</v>
      </c>
      <c r="B143" t="s">
        <v>975</v>
      </c>
      <c r="C143" t="str">
        <f t="shared" si="5"/>
        <v>Pat Freiermuth</v>
      </c>
      <c r="D143" s="2">
        <v>1</v>
      </c>
      <c r="E143">
        <f>_xlfn.XLOOKUP(C143,Total!B:B,Total!X:X)</f>
        <v>116.7</v>
      </c>
      <c r="F143">
        <f>_xlfn.XLOOKUP(C143,Total!B:B,Total!W:W)</f>
        <v>7.8</v>
      </c>
      <c r="G143" t="str">
        <f>_xlfn.XLOOKUP(C143,Total!B:B,Total!C:C)</f>
        <v>TE</v>
      </c>
    </row>
    <row r="144" spans="1:7" x14ac:dyDescent="0.25">
      <c r="A144" t="s">
        <v>867</v>
      </c>
      <c r="B144" t="s">
        <v>934</v>
      </c>
      <c r="C144" t="str">
        <f t="shared" si="5"/>
        <v>Patriots D/ST</v>
      </c>
      <c r="D144" s="2">
        <v>1</v>
      </c>
      <c r="E144" t="e">
        <f>_xlfn.XLOOKUP(C144,Total!B:B,Total!X:X)</f>
        <v>#N/A</v>
      </c>
      <c r="F144" t="e">
        <f>_xlfn.XLOOKUP(C144,Total!B:B,Total!W:W)</f>
        <v>#N/A</v>
      </c>
      <c r="G144" t="e">
        <f>_xlfn.XLOOKUP(C144,Total!B:B,Total!C:C)</f>
        <v>#N/A</v>
      </c>
    </row>
    <row r="145" spans="1:7" x14ac:dyDescent="0.25">
      <c r="A145" t="s">
        <v>865</v>
      </c>
      <c r="B145" t="s">
        <v>991</v>
      </c>
      <c r="C145" t="str">
        <f t="shared" si="5"/>
        <v>Rashaad Penny</v>
      </c>
      <c r="D145" s="2">
        <v>1</v>
      </c>
      <c r="E145">
        <f>_xlfn.XLOOKUP(C145,Total!B:B,Total!X:X)</f>
        <v>50.2</v>
      </c>
      <c r="F145">
        <f>_xlfn.XLOOKUP(C145,Total!B:B,Total!W:W)</f>
        <v>10</v>
      </c>
      <c r="G145" t="str">
        <f>_xlfn.XLOOKUP(C145,Total!B:B,Total!C:C)</f>
        <v>RB</v>
      </c>
    </row>
    <row r="146" spans="1:7" x14ac:dyDescent="0.25">
      <c r="A146" t="s">
        <v>841</v>
      </c>
      <c r="B146" t="s">
        <v>972</v>
      </c>
      <c r="C146" t="str">
        <f t="shared" si="5"/>
        <v>Robbie Gould</v>
      </c>
      <c r="D146" s="2">
        <v>1</v>
      </c>
      <c r="E146" t="e">
        <f>_xlfn.XLOOKUP(C146,Total!B:B,Total!X:X)</f>
        <v>#N/A</v>
      </c>
      <c r="F146" t="e">
        <f>_xlfn.XLOOKUP(C146,Total!B:B,Total!W:W)</f>
        <v>#N/A</v>
      </c>
      <c r="G146" t="e">
        <f>_xlfn.XLOOKUP(C146,Total!B:B,Total!C:C)</f>
        <v>#N/A</v>
      </c>
    </row>
    <row r="147" spans="1:7" x14ac:dyDescent="0.25">
      <c r="A147" t="s">
        <v>896</v>
      </c>
      <c r="B147" t="s">
        <v>970</v>
      </c>
      <c r="C147" t="str">
        <f t="shared" si="5"/>
        <v>Skyy Moore</v>
      </c>
      <c r="D147" s="2">
        <v>1</v>
      </c>
      <c r="E147">
        <f>_xlfn.XLOOKUP(C147,Total!B:B,Total!X:X)</f>
        <v>32.4</v>
      </c>
      <c r="F147">
        <f>_xlfn.XLOOKUP(C147,Total!B:B,Total!W:W)</f>
        <v>2</v>
      </c>
      <c r="G147" t="str">
        <f>_xlfn.XLOOKUP(C147,Total!B:B,Total!C:C)</f>
        <v>WR</v>
      </c>
    </row>
    <row r="148" spans="1:7" x14ac:dyDescent="0.25">
      <c r="A148" t="s">
        <v>876</v>
      </c>
      <c r="B148" t="s">
        <v>1002</v>
      </c>
      <c r="C148" t="str">
        <f t="shared" si="5"/>
        <v>Trey Lance</v>
      </c>
      <c r="D148" s="2">
        <v>1</v>
      </c>
      <c r="E148">
        <f>_xlfn.XLOOKUP(C148,Total!B:B,Total!X:X)</f>
        <v>13.5</v>
      </c>
      <c r="F148">
        <f>_xlfn.XLOOKUP(C148,Total!B:B,Total!W:W)</f>
        <v>4.5</v>
      </c>
      <c r="G148" t="str">
        <f>_xlfn.XLOOKUP(C148,Total!B:B,Total!C:C)</f>
        <v>QB</v>
      </c>
    </row>
    <row r="149" spans="1:7" x14ac:dyDescent="0.25">
      <c r="A149" t="s">
        <v>845</v>
      </c>
      <c r="B149" t="s">
        <v>974</v>
      </c>
      <c r="C149" t="str">
        <f t="shared" si="5"/>
        <v>Tyler Boyd</v>
      </c>
      <c r="D149" s="2">
        <v>1</v>
      </c>
      <c r="E149">
        <f>_xlfn.XLOOKUP(C149,Total!B:B,Total!X:X)</f>
        <v>146</v>
      </c>
      <c r="F149">
        <f>_xlfn.XLOOKUP(C149,Total!B:B,Total!W:W)</f>
        <v>8.6</v>
      </c>
      <c r="G149" t="str">
        <f>_xlfn.XLOOKUP(C149,Total!B:B,Total!C:C)</f>
        <v>WR</v>
      </c>
    </row>
    <row r="150" spans="1:7" x14ac:dyDescent="0.25">
      <c r="A150" t="s">
        <v>845</v>
      </c>
      <c r="B150" t="s">
        <v>992</v>
      </c>
      <c r="C150" t="str">
        <f t="shared" si="5"/>
        <v>Tyler Lockett</v>
      </c>
      <c r="D150" s="2">
        <v>1</v>
      </c>
      <c r="E150">
        <f>_xlfn.XLOOKUP(C150,Total!B:B,Total!X:X)</f>
        <v>195.3</v>
      </c>
      <c r="F150">
        <f>_xlfn.XLOOKUP(C150,Total!B:B,Total!W:W)</f>
        <v>12.2</v>
      </c>
      <c r="G150" t="str">
        <f>_xlfn.XLOOKUP(C150,Total!B:B,Total!C:C)</f>
        <v>WR</v>
      </c>
    </row>
    <row r="151" spans="1:7" x14ac:dyDescent="0.25">
      <c r="A151" t="s">
        <v>803</v>
      </c>
      <c r="B151" t="s">
        <v>937</v>
      </c>
      <c r="C151" t="str">
        <f t="shared" si="5"/>
        <v>Wil Lutz</v>
      </c>
      <c r="D151" s="2">
        <v>1</v>
      </c>
      <c r="E151" t="e">
        <f>_xlfn.XLOOKUP(C151,Total!B:B,Total!X:X)</f>
        <v>#N/A</v>
      </c>
      <c r="F151" t="e">
        <f>_xlfn.XLOOKUP(C151,Total!B:B,Total!W:W)</f>
        <v>#N/A</v>
      </c>
      <c r="G151" t="e">
        <f>_xlfn.XLOOKUP(C151,Total!B:B,Total!C:C)</f>
        <v>#N/A</v>
      </c>
    </row>
  </sheetData>
  <autoFilter ref="A1:G151" xr:uid="{688E6E2D-F085-4F61-9776-F4D4BDCA774F}"/>
  <sortState xmlns:xlrd2="http://schemas.microsoft.com/office/spreadsheetml/2017/richdata2" ref="A2:D151">
    <sortCondition descending="1" ref="D1:D151"/>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8525-93E2-4903-BE7C-8F69A620014B}">
  <sheetPr>
    <tabColor theme="4" tint="0.39997558519241921"/>
  </sheetPr>
  <dimension ref="A1:K87"/>
  <sheetViews>
    <sheetView workbookViewId="0">
      <selection activeCell="A37" sqref="A37"/>
    </sheetView>
  </sheetViews>
  <sheetFormatPr defaultRowHeight="15" x14ac:dyDescent="0.25"/>
  <cols>
    <col min="1" max="1" width="29.7109375" bestFit="1" customWidth="1"/>
    <col min="2" max="2" width="14.85546875" bestFit="1" customWidth="1"/>
    <col min="3" max="3" width="15.85546875" bestFit="1" customWidth="1"/>
    <col min="4" max="4" width="15" bestFit="1" customWidth="1"/>
    <col min="5" max="5" width="14.85546875" bestFit="1" customWidth="1"/>
    <col min="6" max="6" width="15.7109375" bestFit="1" customWidth="1"/>
    <col min="7" max="7" width="15.42578125" bestFit="1" customWidth="1"/>
    <col min="8" max="8" width="15.5703125" bestFit="1" customWidth="1"/>
    <col min="9" max="9" width="15.42578125" bestFit="1" customWidth="1"/>
    <col min="10" max="10" width="10.140625" bestFit="1" customWidth="1"/>
    <col min="11" max="11" width="12.42578125" bestFit="1" customWidth="1"/>
  </cols>
  <sheetData>
    <row r="1" spans="1:11" x14ac:dyDescent="0.25">
      <c r="A1" t="s">
        <v>1068</v>
      </c>
      <c r="B1" t="s">
        <v>1069</v>
      </c>
      <c r="C1" t="s">
        <v>1070</v>
      </c>
      <c r="D1" t="s">
        <v>1071</v>
      </c>
      <c r="E1" t="s">
        <v>1072</v>
      </c>
      <c r="F1" t="s">
        <v>1073</v>
      </c>
      <c r="G1" t="s">
        <v>1074</v>
      </c>
      <c r="H1" t="s">
        <v>1075</v>
      </c>
      <c r="I1" t="s">
        <v>1076</v>
      </c>
      <c r="J1" t="s">
        <v>1077</v>
      </c>
      <c r="K1" t="s">
        <v>1078</v>
      </c>
    </row>
    <row r="2" spans="1:11" x14ac:dyDescent="0.25">
      <c r="A2" t="s">
        <v>1079</v>
      </c>
      <c r="B2">
        <v>609.79999999999995</v>
      </c>
      <c r="C2">
        <v>405.6</v>
      </c>
      <c r="D2">
        <v>4830.1000000000004</v>
      </c>
      <c r="E2">
        <v>37.700000000000003</v>
      </c>
      <c r="F2">
        <v>11.2</v>
      </c>
      <c r="G2">
        <v>64.900000000000006</v>
      </c>
      <c r="H2">
        <v>356.8</v>
      </c>
      <c r="I2">
        <v>3.2</v>
      </c>
      <c r="J2">
        <v>1.9</v>
      </c>
      <c r="K2">
        <v>383.7</v>
      </c>
    </row>
    <row r="3" spans="1:11" x14ac:dyDescent="0.25">
      <c r="A3" t="s">
        <v>1082</v>
      </c>
      <c r="B3">
        <v>577</v>
      </c>
      <c r="C3">
        <v>364.1</v>
      </c>
      <c r="D3">
        <v>4285.3999999999996</v>
      </c>
      <c r="E3">
        <v>32.1</v>
      </c>
      <c r="F3">
        <v>14.2</v>
      </c>
      <c r="G3">
        <v>116.6</v>
      </c>
      <c r="H3">
        <v>660</v>
      </c>
      <c r="I3">
        <v>6.2</v>
      </c>
      <c r="J3">
        <v>4.2</v>
      </c>
      <c r="K3">
        <v>380.8</v>
      </c>
    </row>
    <row r="4" spans="1:11" x14ac:dyDescent="0.25">
      <c r="A4" t="s">
        <v>1081</v>
      </c>
      <c r="B4">
        <v>493.6</v>
      </c>
      <c r="C4">
        <v>317.8</v>
      </c>
      <c r="D4">
        <v>3803.6</v>
      </c>
      <c r="E4">
        <v>23.5</v>
      </c>
      <c r="F4">
        <v>10.1</v>
      </c>
      <c r="G4">
        <v>157.69999999999999</v>
      </c>
      <c r="H4">
        <v>800.4</v>
      </c>
      <c r="I4">
        <v>11</v>
      </c>
      <c r="J4">
        <v>2.9</v>
      </c>
      <c r="K4">
        <v>376.3</v>
      </c>
    </row>
    <row r="5" spans="1:11" x14ac:dyDescent="0.25">
      <c r="A5" t="s">
        <v>1080</v>
      </c>
      <c r="B5">
        <v>481.8</v>
      </c>
      <c r="C5">
        <v>305.89999999999998</v>
      </c>
      <c r="D5">
        <v>3488.8</v>
      </c>
      <c r="E5">
        <v>25.6</v>
      </c>
      <c r="F5">
        <v>11.6</v>
      </c>
      <c r="G5">
        <v>148</v>
      </c>
      <c r="H5">
        <v>938.4</v>
      </c>
      <c r="I5">
        <v>5.5</v>
      </c>
      <c r="J5">
        <v>3</v>
      </c>
      <c r="K5">
        <v>350.9</v>
      </c>
    </row>
    <row r="6" spans="1:11" x14ac:dyDescent="0.25">
      <c r="A6" t="s">
        <v>1083</v>
      </c>
      <c r="B6">
        <v>591.29999999999995</v>
      </c>
      <c r="C6">
        <v>402</v>
      </c>
      <c r="D6">
        <v>4589.8999999999996</v>
      </c>
      <c r="E6">
        <v>32.700000000000003</v>
      </c>
      <c r="F6">
        <v>12.9</v>
      </c>
      <c r="G6">
        <v>63.8</v>
      </c>
      <c r="H6">
        <v>269.3</v>
      </c>
      <c r="I6">
        <v>3.7</v>
      </c>
      <c r="J6">
        <v>2.2999999999999998</v>
      </c>
      <c r="K6">
        <v>346.1</v>
      </c>
    </row>
    <row r="7" spans="1:11" x14ac:dyDescent="0.25">
      <c r="A7" t="s">
        <v>1085</v>
      </c>
      <c r="B7">
        <v>410.9</v>
      </c>
      <c r="C7">
        <v>253.5</v>
      </c>
      <c r="D7">
        <v>2936.7</v>
      </c>
      <c r="E7">
        <v>20.6</v>
      </c>
      <c r="F7">
        <v>12.9</v>
      </c>
      <c r="G7">
        <v>160.19999999999999</v>
      </c>
      <c r="H7">
        <v>1065.7</v>
      </c>
      <c r="I7">
        <v>6.8</v>
      </c>
      <c r="J7">
        <v>3.5</v>
      </c>
      <c r="K7">
        <v>327.5</v>
      </c>
    </row>
    <row r="8" spans="1:11" x14ac:dyDescent="0.25">
      <c r="A8" t="s">
        <v>1087</v>
      </c>
      <c r="B8">
        <v>627.20000000000005</v>
      </c>
      <c r="C8">
        <v>421.6</v>
      </c>
      <c r="D8">
        <v>4592.8999999999996</v>
      </c>
      <c r="E8">
        <v>30.1</v>
      </c>
      <c r="F8">
        <v>12.7</v>
      </c>
      <c r="G8">
        <v>57.2</v>
      </c>
      <c r="H8">
        <v>220.9</v>
      </c>
      <c r="I8">
        <v>2</v>
      </c>
      <c r="J8">
        <v>2</v>
      </c>
      <c r="K8">
        <v>321.60000000000002</v>
      </c>
    </row>
    <row r="9" spans="1:11" x14ac:dyDescent="0.25">
      <c r="A9" t="s">
        <v>1086</v>
      </c>
      <c r="B9">
        <v>503.8</v>
      </c>
      <c r="C9">
        <v>324.10000000000002</v>
      </c>
      <c r="D9">
        <v>3850.5</v>
      </c>
      <c r="E9">
        <v>24.7</v>
      </c>
      <c r="F9">
        <v>11</v>
      </c>
      <c r="G9">
        <v>97.1</v>
      </c>
      <c r="H9">
        <v>485.8</v>
      </c>
      <c r="I9">
        <v>4.0999999999999996</v>
      </c>
      <c r="J9">
        <v>1.8</v>
      </c>
      <c r="K9">
        <v>311.2</v>
      </c>
    </row>
    <row r="10" spans="1:11" x14ac:dyDescent="0.25">
      <c r="A10" t="s">
        <v>1088</v>
      </c>
      <c r="B10">
        <v>552.1</v>
      </c>
      <c r="C10">
        <v>364.3</v>
      </c>
      <c r="D10">
        <v>4120.6000000000004</v>
      </c>
      <c r="E10">
        <v>29.2</v>
      </c>
      <c r="F10">
        <v>13.8</v>
      </c>
      <c r="G10">
        <v>58.8</v>
      </c>
      <c r="H10">
        <v>251.4</v>
      </c>
      <c r="I10">
        <v>2.4</v>
      </c>
      <c r="J10">
        <v>3.1</v>
      </c>
      <c r="K10">
        <v>301.2</v>
      </c>
    </row>
    <row r="11" spans="1:11" x14ac:dyDescent="0.25">
      <c r="A11" t="s">
        <v>1089</v>
      </c>
      <c r="B11">
        <v>578.4</v>
      </c>
      <c r="C11">
        <v>378.4</v>
      </c>
      <c r="D11">
        <v>4088.5</v>
      </c>
      <c r="E11">
        <v>26.9</v>
      </c>
      <c r="F11">
        <v>12.2</v>
      </c>
      <c r="G11">
        <v>62.3</v>
      </c>
      <c r="H11">
        <v>285.3</v>
      </c>
      <c r="I11">
        <v>3.9</v>
      </c>
      <c r="J11">
        <v>5.2</v>
      </c>
      <c r="K11">
        <v>300.60000000000002</v>
      </c>
    </row>
    <row r="12" spans="1:11" x14ac:dyDescent="0.25">
      <c r="A12" t="s">
        <v>1092</v>
      </c>
      <c r="B12">
        <v>593</v>
      </c>
      <c r="C12">
        <v>395.1</v>
      </c>
      <c r="D12">
        <v>4442.8</v>
      </c>
      <c r="E12">
        <v>30.5</v>
      </c>
      <c r="F12">
        <v>12.3</v>
      </c>
      <c r="G12">
        <v>31.6</v>
      </c>
      <c r="H12">
        <v>92.1</v>
      </c>
      <c r="I12">
        <v>1.5</v>
      </c>
      <c r="J12">
        <v>2.8</v>
      </c>
      <c r="K12">
        <v>300.10000000000002</v>
      </c>
    </row>
    <row r="13" spans="1:11" x14ac:dyDescent="0.25">
      <c r="A13" t="s">
        <v>1090</v>
      </c>
      <c r="B13">
        <v>515.6</v>
      </c>
      <c r="C13">
        <v>335.4</v>
      </c>
      <c r="D13">
        <v>3471.4</v>
      </c>
      <c r="E13">
        <v>20.8</v>
      </c>
      <c r="F13">
        <v>10</v>
      </c>
      <c r="G13">
        <v>109.3</v>
      </c>
      <c r="H13">
        <v>636.5</v>
      </c>
      <c r="I13">
        <v>4.9000000000000004</v>
      </c>
      <c r="J13">
        <v>4.0999999999999996</v>
      </c>
      <c r="K13">
        <v>296.8</v>
      </c>
    </row>
    <row r="14" spans="1:11" x14ac:dyDescent="0.25">
      <c r="A14" t="s">
        <v>1084</v>
      </c>
      <c r="B14">
        <v>544.4</v>
      </c>
      <c r="C14">
        <v>370.7</v>
      </c>
      <c r="D14">
        <v>4049.8</v>
      </c>
      <c r="E14">
        <v>27.1</v>
      </c>
      <c r="F14">
        <v>11.3</v>
      </c>
      <c r="G14">
        <v>62.2</v>
      </c>
      <c r="H14">
        <v>323.2</v>
      </c>
      <c r="I14">
        <v>2</v>
      </c>
      <c r="J14">
        <v>3.5</v>
      </c>
      <c r="K14">
        <v>296.2</v>
      </c>
    </row>
    <row r="15" spans="1:11" x14ac:dyDescent="0.25">
      <c r="A15" t="s">
        <v>1096</v>
      </c>
      <c r="B15">
        <v>559.29999999999995</v>
      </c>
      <c r="C15">
        <v>361.9</v>
      </c>
      <c r="D15">
        <v>4060.9</v>
      </c>
      <c r="E15">
        <v>28.1</v>
      </c>
      <c r="F15">
        <v>8.6999999999999993</v>
      </c>
      <c r="G15">
        <v>35.5</v>
      </c>
      <c r="H15">
        <v>121.5</v>
      </c>
      <c r="I15">
        <v>1.5</v>
      </c>
      <c r="J15">
        <v>2.6</v>
      </c>
      <c r="K15">
        <v>282.2</v>
      </c>
    </row>
    <row r="16" spans="1:11" x14ac:dyDescent="0.25">
      <c r="A16" t="s">
        <v>1093</v>
      </c>
      <c r="B16">
        <v>535.79999999999995</v>
      </c>
      <c r="C16">
        <v>350.8</v>
      </c>
      <c r="D16">
        <v>4120.8999999999996</v>
      </c>
      <c r="E16">
        <v>27.2</v>
      </c>
      <c r="F16">
        <v>12.3</v>
      </c>
      <c r="G16">
        <v>43.1</v>
      </c>
      <c r="H16">
        <v>133.4</v>
      </c>
      <c r="I16">
        <v>1.7</v>
      </c>
      <c r="J16">
        <v>1.8</v>
      </c>
      <c r="K16">
        <v>280.89999999999998</v>
      </c>
    </row>
    <row r="17" spans="1:11" x14ac:dyDescent="0.25">
      <c r="A17" t="s">
        <v>1091</v>
      </c>
      <c r="B17">
        <v>510.6</v>
      </c>
      <c r="C17">
        <v>321.7</v>
      </c>
      <c r="D17">
        <v>3791.8</v>
      </c>
      <c r="E17">
        <v>23.9</v>
      </c>
      <c r="F17">
        <v>10.9</v>
      </c>
      <c r="G17">
        <v>63.4</v>
      </c>
      <c r="H17">
        <v>317.3</v>
      </c>
      <c r="I17">
        <v>2.6</v>
      </c>
      <c r="J17">
        <v>2.1</v>
      </c>
      <c r="K17">
        <v>279.60000000000002</v>
      </c>
    </row>
    <row r="18" spans="1:11" x14ac:dyDescent="0.25">
      <c r="A18" t="s">
        <v>1095</v>
      </c>
      <c r="B18">
        <v>568.6</v>
      </c>
      <c r="C18">
        <v>373.6</v>
      </c>
      <c r="D18">
        <v>4221.3999999999996</v>
      </c>
      <c r="E18">
        <v>27.6</v>
      </c>
      <c r="F18">
        <v>11</v>
      </c>
      <c r="G18">
        <v>31.2</v>
      </c>
      <c r="H18">
        <v>80.7</v>
      </c>
      <c r="I18">
        <v>1.2</v>
      </c>
      <c r="J18">
        <v>3.5</v>
      </c>
      <c r="K18">
        <v>276.3</v>
      </c>
    </row>
    <row r="19" spans="1:11" x14ac:dyDescent="0.25">
      <c r="A19" t="s">
        <v>1094</v>
      </c>
      <c r="B19">
        <v>488.1</v>
      </c>
      <c r="C19">
        <v>301.5</v>
      </c>
      <c r="D19">
        <v>3209.7</v>
      </c>
      <c r="E19">
        <v>18.100000000000001</v>
      </c>
      <c r="F19">
        <v>13.2</v>
      </c>
      <c r="G19">
        <v>135.6</v>
      </c>
      <c r="H19">
        <v>610.6</v>
      </c>
      <c r="I19">
        <v>4.2</v>
      </c>
      <c r="J19">
        <v>2.2999999999999998</v>
      </c>
      <c r="K19">
        <v>269.60000000000002</v>
      </c>
    </row>
    <row r="20" spans="1:11" x14ac:dyDescent="0.25">
      <c r="A20" t="s">
        <v>1099</v>
      </c>
      <c r="B20">
        <v>510.4</v>
      </c>
      <c r="C20">
        <v>335.2</v>
      </c>
      <c r="D20">
        <v>3937.7</v>
      </c>
      <c r="E20">
        <v>23.7</v>
      </c>
      <c r="F20">
        <v>11.8</v>
      </c>
      <c r="G20">
        <v>34.5</v>
      </c>
      <c r="H20">
        <v>116.7</v>
      </c>
      <c r="I20">
        <v>0.9</v>
      </c>
      <c r="J20">
        <v>2.6</v>
      </c>
      <c r="K20">
        <v>252.4</v>
      </c>
    </row>
    <row r="21" spans="1:11" x14ac:dyDescent="0.25">
      <c r="A21" t="s">
        <v>1097</v>
      </c>
      <c r="B21">
        <v>529.9</v>
      </c>
      <c r="C21">
        <v>351.9</v>
      </c>
      <c r="D21">
        <v>3997.7</v>
      </c>
      <c r="E21">
        <v>24.5</v>
      </c>
      <c r="F21">
        <v>13.2</v>
      </c>
      <c r="G21">
        <v>29.9</v>
      </c>
      <c r="H21">
        <v>71</v>
      </c>
      <c r="I21">
        <v>0.9</v>
      </c>
      <c r="J21">
        <v>2.8</v>
      </c>
      <c r="K21">
        <v>251.1</v>
      </c>
    </row>
    <row r="22" spans="1:11" x14ac:dyDescent="0.25">
      <c r="A22" t="s">
        <v>1101</v>
      </c>
      <c r="B22">
        <v>544.29999999999995</v>
      </c>
      <c r="C22">
        <v>344.2</v>
      </c>
      <c r="D22">
        <v>3812.7</v>
      </c>
      <c r="E22">
        <v>23.2</v>
      </c>
      <c r="F22">
        <v>14.8</v>
      </c>
      <c r="G22">
        <v>43.5</v>
      </c>
      <c r="H22">
        <v>168.5</v>
      </c>
      <c r="I22">
        <v>1.5</v>
      </c>
      <c r="J22">
        <v>2.6</v>
      </c>
      <c r="K22">
        <v>250.8</v>
      </c>
    </row>
    <row r="23" spans="1:11" x14ac:dyDescent="0.25">
      <c r="A23" t="s">
        <v>1106</v>
      </c>
      <c r="B23">
        <v>502.2</v>
      </c>
      <c r="C23">
        <v>316.89999999999998</v>
      </c>
      <c r="D23">
        <v>3309.4</v>
      </c>
      <c r="E23">
        <v>17.5</v>
      </c>
      <c r="F23">
        <v>12.4</v>
      </c>
      <c r="G23">
        <v>67</v>
      </c>
      <c r="H23">
        <v>421.2</v>
      </c>
      <c r="I23">
        <v>3.6</v>
      </c>
      <c r="J23">
        <v>1.5</v>
      </c>
      <c r="K23">
        <v>250.6</v>
      </c>
    </row>
    <row r="24" spans="1:11" x14ac:dyDescent="0.25">
      <c r="A24" t="s">
        <v>1104</v>
      </c>
      <c r="B24">
        <v>431.2</v>
      </c>
      <c r="C24">
        <v>281.8</v>
      </c>
      <c r="D24">
        <v>3346.7</v>
      </c>
      <c r="E24">
        <v>23.7</v>
      </c>
      <c r="F24">
        <v>9.8000000000000007</v>
      </c>
      <c r="G24">
        <v>36.200000000000003</v>
      </c>
      <c r="H24">
        <v>107</v>
      </c>
      <c r="I24">
        <v>2.1</v>
      </c>
      <c r="J24">
        <v>1.4</v>
      </c>
      <c r="K24">
        <v>239.3</v>
      </c>
    </row>
    <row r="25" spans="1:11" x14ac:dyDescent="0.25">
      <c r="A25" t="s">
        <v>1105</v>
      </c>
      <c r="B25">
        <v>521.29999999999995</v>
      </c>
      <c r="C25">
        <v>328.1</v>
      </c>
      <c r="D25">
        <v>3636.2</v>
      </c>
      <c r="E25">
        <v>20.3</v>
      </c>
      <c r="F25">
        <v>12.7</v>
      </c>
      <c r="G25">
        <v>51.3</v>
      </c>
      <c r="H25">
        <v>201.8</v>
      </c>
      <c r="I25">
        <v>1.6</v>
      </c>
      <c r="J25">
        <v>2.2999999999999998</v>
      </c>
      <c r="K25">
        <v>238.9</v>
      </c>
    </row>
    <row r="26" spans="1:11" x14ac:dyDescent="0.25">
      <c r="A26" t="s">
        <v>1098</v>
      </c>
      <c r="B26">
        <v>484</v>
      </c>
      <c r="C26">
        <v>319.7</v>
      </c>
      <c r="D26">
        <v>3556.6</v>
      </c>
      <c r="E26">
        <v>21.2</v>
      </c>
      <c r="F26">
        <v>11.9</v>
      </c>
      <c r="G26">
        <v>30.3</v>
      </c>
      <c r="H26">
        <v>66.5</v>
      </c>
      <c r="I26">
        <v>1.5</v>
      </c>
      <c r="J26">
        <v>2.2999999999999998</v>
      </c>
      <c r="K26">
        <v>226.2</v>
      </c>
    </row>
    <row r="27" spans="1:11" x14ac:dyDescent="0.25">
      <c r="A27" t="s">
        <v>1107</v>
      </c>
      <c r="B27">
        <v>452.5</v>
      </c>
      <c r="C27">
        <v>294.2</v>
      </c>
      <c r="D27">
        <v>3268.5</v>
      </c>
      <c r="E27">
        <v>19</v>
      </c>
      <c r="F27">
        <v>10.9</v>
      </c>
      <c r="G27">
        <v>41.3</v>
      </c>
      <c r="H27">
        <v>162.69999999999999</v>
      </c>
      <c r="I27">
        <v>2.2999999999999998</v>
      </c>
      <c r="J27">
        <v>2.1</v>
      </c>
      <c r="K27">
        <v>221.9</v>
      </c>
    </row>
    <row r="28" spans="1:11" x14ac:dyDescent="0.25">
      <c r="A28" t="s">
        <v>1108</v>
      </c>
      <c r="B28">
        <v>515</v>
      </c>
      <c r="C28">
        <v>323.2</v>
      </c>
      <c r="D28">
        <v>3426.2</v>
      </c>
      <c r="E28">
        <v>19.2</v>
      </c>
      <c r="F28">
        <v>14.1</v>
      </c>
      <c r="G28">
        <v>49.8</v>
      </c>
      <c r="H28">
        <v>175.4</v>
      </c>
      <c r="I28">
        <v>1.4</v>
      </c>
      <c r="J28">
        <v>2.5</v>
      </c>
      <c r="K28">
        <v>220.5</v>
      </c>
    </row>
    <row r="29" spans="1:11" x14ac:dyDescent="0.25">
      <c r="A29" t="s">
        <v>1103</v>
      </c>
      <c r="B29">
        <v>494.2</v>
      </c>
      <c r="C29">
        <v>323.39999999999998</v>
      </c>
      <c r="D29">
        <v>3443.3</v>
      </c>
      <c r="E29">
        <v>18.899999999999999</v>
      </c>
      <c r="F29">
        <v>13.4</v>
      </c>
      <c r="G29">
        <v>50.8</v>
      </c>
      <c r="H29">
        <v>149.69999999999999</v>
      </c>
      <c r="I29">
        <v>1.2</v>
      </c>
      <c r="J29">
        <v>2.1</v>
      </c>
      <c r="K29">
        <v>217.8</v>
      </c>
    </row>
    <row r="30" spans="1:11" x14ac:dyDescent="0.25">
      <c r="A30" t="s">
        <v>1129</v>
      </c>
      <c r="B30">
        <v>432.5</v>
      </c>
      <c r="C30">
        <v>285.3</v>
      </c>
      <c r="D30">
        <v>2779.7</v>
      </c>
      <c r="E30">
        <v>14.2</v>
      </c>
      <c r="F30">
        <v>9.6999999999999993</v>
      </c>
      <c r="G30">
        <v>80.900000000000006</v>
      </c>
      <c r="H30">
        <v>428.1</v>
      </c>
      <c r="I30">
        <v>3</v>
      </c>
      <c r="J30">
        <v>1.9</v>
      </c>
      <c r="K30">
        <v>215.1</v>
      </c>
    </row>
    <row r="31" spans="1:11" x14ac:dyDescent="0.25">
      <c r="A31" t="s">
        <v>1100</v>
      </c>
      <c r="B31">
        <v>481.8</v>
      </c>
      <c r="C31">
        <v>300.8</v>
      </c>
      <c r="D31">
        <v>3082.3</v>
      </c>
      <c r="E31">
        <v>17.2</v>
      </c>
      <c r="F31">
        <v>12.5</v>
      </c>
      <c r="G31">
        <v>53.2</v>
      </c>
      <c r="H31">
        <v>220.3</v>
      </c>
      <c r="I31">
        <v>1.8</v>
      </c>
      <c r="J31">
        <v>2.4</v>
      </c>
      <c r="K31">
        <v>207.2</v>
      </c>
    </row>
    <row r="32" spans="1:11" x14ac:dyDescent="0.25">
      <c r="A32" t="s">
        <v>1109</v>
      </c>
      <c r="B32">
        <v>437.5</v>
      </c>
      <c r="C32">
        <v>269.60000000000002</v>
      </c>
      <c r="D32">
        <v>2912.3</v>
      </c>
      <c r="E32">
        <v>16.600000000000001</v>
      </c>
      <c r="F32">
        <v>10.4</v>
      </c>
      <c r="G32">
        <v>38.799999999999997</v>
      </c>
      <c r="H32">
        <v>169</v>
      </c>
      <c r="I32">
        <v>1.4</v>
      </c>
      <c r="J32">
        <v>3</v>
      </c>
      <c r="K32">
        <v>191.7</v>
      </c>
    </row>
    <row r="33" spans="1:11" x14ac:dyDescent="0.25">
      <c r="A33" t="s">
        <v>1102</v>
      </c>
      <c r="B33">
        <v>458.6</v>
      </c>
      <c r="C33">
        <v>281.5</v>
      </c>
      <c r="D33">
        <v>3001.1</v>
      </c>
      <c r="E33">
        <v>15.9</v>
      </c>
      <c r="F33">
        <v>11.4</v>
      </c>
      <c r="G33">
        <v>34.5</v>
      </c>
      <c r="H33">
        <v>123.9</v>
      </c>
      <c r="I33">
        <v>1.1000000000000001</v>
      </c>
      <c r="J33">
        <v>2.1</v>
      </c>
      <c r="K33">
        <v>187.2</v>
      </c>
    </row>
    <row r="34" spans="1:11" x14ac:dyDescent="0.25">
      <c r="A34" t="s">
        <v>1122</v>
      </c>
      <c r="B34">
        <v>195.5</v>
      </c>
      <c r="C34">
        <v>114.3</v>
      </c>
      <c r="D34">
        <v>1272.0999999999999</v>
      </c>
      <c r="E34">
        <v>5.2</v>
      </c>
      <c r="F34">
        <v>3.9</v>
      </c>
      <c r="G34">
        <v>24</v>
      </c>
      <c r="H34">
        <v>95.1</v>
      </c>
      <c r="I34">
        <v>0.9</v>
      </c>
      <c r="J34">
        <v>1.6</v>
      </c>
      <c r="K34">
        <v>79.2</v>
      </c>
    </row>
    <row r="35" spans="1:11" x14ac:dyDescent="0.25">
      <c r="A35" t="s">
        <v>1113</v>
      </c>
      <c r="B35">
        <v>228.9</v>
      </c>
      <c r="C35">
        <v>138.19999999999999</v>
      </c>
      <c r="D35">
        <v>1379.2</v>
      </c>
      <c r="E35">
        <v>6</v>
      </c>
      <c r="F35">
        <v>6.5</v>
      </c>
      <c r="G35">
        <v>18.8</v>
      </c>
      <c r="H35">
        <v>50.5</v>
      </c>
      <c r="I35">
        <v>0.2</v>
      </c>
      <c r="J35">
        <v>1.2</v>
      </c>
      <c r="K35">
        <v>76.900000000000006</v>
      </c>
    </row>
    <row r="36" spans="1:11" x14ac:dyDescent="0.25">
      <c r="A36" t="s">
        <v>1110</v>
      </c>
      <c r="B36">
        <v>181.1</v>
      </c>
      <c r="C36">
        <v>118.2</v>
      </c>
      <c r="D36">
        <v>1264.0999999999999</v>
      </c>
      <c r="E36">
        <v>4.7</v>
      </c>
      <c r="F36">
        <v>4.7</v>
      </c>
      <c r="G36">
        <v>19.100000000000001</v>
      </c>
      <c r="H36">
        <v>63.3</v>
      </c>
      <c r="I36">
        <v>0.5</v>
      </c>
      <c r="J36">
        <v>1</v>
      </c>
      <c r="K36">
        <v>71.599999999999994</v>
      </c>
    </row>
    <row r="37" spans="1:11" x14ac:dyDescent="0.25">
      <c r="A37" t="s">
        <v>1116</v>
      </c>
      <c r="B37">
        <v>129.5</v>
      </c>
      <c r="C37">
        <v>79.8</v>
      </c>
      <c r="D37">
        <v>946.7</v>
      </c>
      <c r="E37">
        <v>3.9</v>
      </c>
      <c r="F37">
        <v>4.5</v>
      </c>
      <c r="G37">
        <v>17.8</v>
      </c>
      <c r="H37">
        <v>59.4</v>
      </c>
      <c r="I37">
        <v>0.3</v>
      </c>
      <c r="J37">
        <v>0.9</v>
      </c>
      <c r="K37">
        <v>55</v>
      </c>
    </row>
    <row r="38" spans="1:11" x14ac:dyDescent="0.25">
      <c r="A38" t="s">
        <v>1127</v>
      </c>
      <c r="B38">
        <v>126.5</v>
      </c>
      <c r="C38">
        <v>77.8</v>
      </c>
      <c r="D38">
        <v>802.5</v>
      </c>
      <c r="E38">
        <v>3.1</v>
      </c>
      <c r="F38">
        <v>3.5</v>
      </c>
      <c r="G38">
        <v>23.1</v>
      </c>
      <c r="H38">
        <v>94.2</v>
      </c>
      <c r="I38">
        <v>0.6</v>
      </c>
      <c r="J38">
        <v>0.8</v>
      </c>
      <c r="K38">
        <v>52.3</v>
      </c>
    </row>
    <row r="39" spans="1:11" x14ac:dyDescent="0.25">
      <c r="A39" t="s">
        <v>1119</v>
      </c>
      <c r="B39">
        <v>98.1</v>
      </c>
      <c r="C39">
        <v>59.5</v>
      </c>
      <c r="D39">
        <v>742.8</v>
      </c>
      <c r="E39">
        <v>4</v>
      </c>
      <c r="F39">
        <v>4</v>
      </c>
      <c r="G39">
        <v>10.4</v>
      </c>
      <c r="H39">
        <v>32.5</v>
      </c>
      <c r="I39">
        <v>0.2</v>
      </c>
      <c r="J39">
        <v>0.8</v>
      </c>
      <c r="K39">
        <v>44.7</v>
      </c>
    </row>
    <row r="40" spans="1:11" x14ac:dyDescent="0.25">
      <c r="A40" t="s">
        <v>1130</v>
      </c>
      <c r="B40">
        <v>99</v>
      </c>
      <c r="C40">
        <v>60.6</v>
      </c>
      <c r="D40">
        <v>704.9</v>
      </c>
      <c r="E40">
        <v>3.8</v>
      </c>
      <c r="F40">
        <v>3.9</v>
      </c>
      <c r="G40">
        <v>18.100000000000001</v>
      </c>
      <c r="H40">
        <v>51</v>
      </c>
      <c r="I40">
        <v>0.2</v>
      </c>
      <c r="J40">
        <v>1.2</v>
      </c>
      <c r="K40">
        <v>43.4</v>
      </c>
    </row>
    <row r="41" spans="1:11" x14ac:dyDescent="0.25">
      <c r="A41" t="s">
        <v>1131</v>
      </c>
      <c r="B41">
        <v>79.599999999999994</v>
      </c>
      <c r="C41">
        <v>50</v>
      </c>
      <c r="D41">
        <v>697.2</v>
      </c>
      <c r="E41">
        <v>2.8</v>
      </c>
      <c r="F41">
        <v>2.4</v>
      </c>
      <c r="G41">
        <v>12.7</v>
      </c>
      <c r="H41">
        <v>43.7</v>
      </c>
      <c r="I41">
        <v>0.2</v>
      </c>
      <c r="J41">
        <v>1.3</v>
      </c>
      <c r="K41">
        <v>39.5</v>
      </c>
    </row>
    <row r="42" spans="1:11" x14ac:dyDescent="0.25">
      <c r="A42" t="s">
        <v>1132</v>
      </c>
      <c r="B42">
        <v>94.6</v>
      </c>
      <c r="C42">
        <v>56.6</v>
      </c>
      <c r="D42">
        <v>606.9</v>
      </c>
      <c r="E42">
        <v>2.8</v>
      </c>
      <c r="F42">
        <v>3.7</v>
      </c>
      <c r="G42">
        <v>12.6</v>
      </c>
      <c r="H42">
        <v>20.3</v>
      </c>
      <c r="I42">
        <v>0.1</v>
      </c>
      <c r="J42">
        <v>0.6</v>
      </c>
      <c r="K42">
        <v>33</v>
      </c>
    </row>
    <row r="43" spans="1:11" x14ac:dyDescent="0.25">
      <c r="A43" t="s">
        <v>1118</v>
      </c>
      <c r="B43">
        <v>100.3</v>
      </c>
      <c r="C43">
        <v>61.3</v>
      </c>
      <c r="D43">
        <v>598.79999999999995</v>
      </c>
      <c r="E43">
        <v>2.4</v>
      </c>
      <c r="F43">
        <v>3.6</v>
      </c>
      <c r="G43">
        <v>12</v>
      </c>
      <c r="H43">
        <v>22.4</v>
      </c>
      <c r="I43">
        <v>0.1</v>
      </c>
      <c r="J43">
        <v>1.1000000000000001</v>
      </c>
      <c r="K43">
        <v>30.8</v>
      </c>
    </row>
    <row r="44" spans="1:11" x14ac:dyDescent="0.25">
      <c r="A44" t="s">
        <v>1133</v>
      </c>
      <c r="B44">
        <v>107.3</v>
      </c>
      <c r="C44">
        <v>64.400000000000006</v>
      </c>
      <c r="D44">
        <v>641.20000000000005</v>
      </c>
      <c r="E44">
        <v>1.1000000000000001</v>
      </c>
      <c r="F44">
        <v>3.9</v>
      </c>
      <c r="G44">
        <v>16</v>
      </c>
      <c r="H44">
        <v>43.4</v>
      </c>
      <c r="I44">
        <v>0.3</v>
      </c>
      <c r="J44">
        <v>1.1000000000000001</v>
      </c>
      <c r="K44">
        <v>29.8</v>
      </c>
    </row>
    <row r="45" spans="1:11" x14ac:dyDescent="0.25">
      <c r="A45" t="s">
        <v>1112</v>
      </c>
      <c r="B45">
        <v>102.7</v>
      </c>
      <c r="C45">
        <v>59.6</v>
      </c>
      <c r="D45">
        <v>498.7</v>
      </c>
      <c r="E45">
        <v>2</v>
      </c>
      <c r="F45">
        <v>3.6</v>
      </c>
      <c r="G45">
        <v>14.4</v>
      </c>
      <c r="H45">
        <v>40</v>
      </c>
      <c r="I45">
        <v>0.1</v>
      </c>
      <c r="J45">
        <v>1.1000000000000001</v>
      </c>
      <c r="K45">
        <v>27</v>
      </c>
    </row>
    <row r="46" spans="1:11" x14ac:dyDescent="0.25">
      <c r="A46" t="s">
        <v>1126</v>
      </c>
      <c r="B46">
        <v>87.1</v>
      </c>
      <c r="C46">
        <v>51</v>
      </c>
      <c r="D46">
        <v>526.1</v>
      </c>
      <c r="E46">
        <v>1.6</v>
      </c>
      <c r="F46">
        <v>4</v>
      </c>
      <c r="G46">
        <v>14.8</v>
      </c>
      <c r="H46">
        <v>32.200000000000003</v>
      </c>
      <c r="I46">
        <v>0.2</v>
      </c>
      <c r="J46">
        <v>0.6</v>
      </c>
      <c r="K46">
        <v>26.8</v>
      </c>
    </row>
    <row r="47" spans="1:11" x14ac:dyDescent="0.25">
      <c r="A47" t="s">
        <v>1134</v>
      </c>
      <c r="B47">
        <v>42</v>
      </c>
      <c r="C47">
        <v>27.2</v>
      </c>
      <c r="D47">
        <v>285.89999999999998</v>
      </c>
      <c r="E47">
        <v>2</v>
      </c>
      <c r="F47">
        <v>1.3</v>
      </c>
      <c r="G47">
        <v>14.3</v>
      </c>
      <c r="H47">
        <v>59.2</v>
      </c>
      <c r="I47">
        <v>0.2</v>
      </c>
      <c r="J47">
        <v>0.3</v>
      </c>
      <c r="K47">
        <v>24.9</v>
      </c>
    </row>
    <row r="48" spans="1:11" x14ac:dyDescent="0.25">
      <c r="A48" t="s">
        <v>1124</v>
      </c>
      <c r="B48">
        <v>54.6</v>
      </c>
      <c r="C48">
        <v>34.299999999999997</v>
      </c>
      <c r="D48">
        <v>325.5</v>
      </c>
      <c r="E48">
        <v>1.6</v>
      </c>
      <c r="F48">
        <v>1.2</v>
      </c>
      <c r="G48">
        <v>15.4</v>
      </c>
      <c r="H48">
        <v>48.8</v>
      </c>
      <c r="I48">
        <v>0.3</v>
      </c>
      <c r="J48">
        <v>0.4</v>
      </c>
      <c r="K48">
        <v>23.8</v>
      </c>
    </row>
    <row r="49" spans="1:11" x14ac:dyDescent="0.25">
      <c r="A49" t="s">
        <v>1135</v>
      </c>
      <c r="B49">
        <v>82.2</v>
      </c>
      <c r="C49">
        <v>46.6</v>
      </c>
      <c r="D49">
        <v>494.1</v>
      </c>
      <c r="E49">
        <v>2</v>
      </c>
      <c r="F49">
        <v>5.7</v>
      </c>
      <c r="G49">
        <v>25.7</v>
      </c>
      <c r="H49">
        <v>27.2</v>
      </c>
      <c r="I49">
        <v>0.1</v>
      </c>
      <c r="J49">
        <v>1</v>
      </c>
      <c r="K49">
        <v>23.5</v>
      </c>
    </row>
    <row r="50" spans="1:11" x14ac:dyDescent="0.25">
      <c r="A50" t="s">
        <v>1136</v>
      </c>
      <c r="B50">
        <v>61.1</v>
      </c>
      <c r="C50">
        <v>40.299999999999997</v>
      </c>
      <c r="D50">
        <v>374.1</v>
      </c>
      <c r="E50">
        <v>1.6</v>
      </c>
      <c r="F50">
        <v>1.7</v>
      </c>
      <c r="G50">
        <v>9</v>
      </c>
      <c r="H50">
        <v>26.9</v>
      </c>
      <c r="I50">
        <v>0.3</v>
      </c>
      <c r="J50">
        <v>0.2</v>
      </c>
      <c r="K50">
        <v>23.5</v>
      </c>
    </row>
    <row r="51" spans="1:11" x14ac:dyDescent="0.25">
      <c r="A51" t="s">
        <v>1111</v>
      </c>
      <c r="B51">
        <v>52.6</v>
      </c>
      <c r="C51">
        <v>32.9</v>
      </c>
      <c r="D51">
        <v>312.3</v>
      </c>
      <c r="E51">
        <v>1.4</v>
      </c>
      <c r="F51">
        <v>1.4</v>
      </c>
      <c r="G51">
        <v>19.8</v>
      </c>
      <c r="H51">
        <v>59.4</v>
      </c>
      <c r="I51">
        <v>0.2</v>
      </c>
      <c r="J51">
        <v>0.5</v>
      </c>
      <c r="K51">
        <v>22.8</v>
      </c>
    </row>
    <row r="52" spans="1:11" x14ac:dyDescent="0.25">
      <c r="A52" t="s">
        <v>1137</v>
      </c>
      <c r="B52">
        <v>63.3</v>
      </c>
      <c r="C52">
        <v>39.299999999999997</v>
      </c>
      <c r="D52">
        <v>398.6</v>
      </c>
      <c r="E52">
        <v>1.9</v>
      </c>
      <c r="F52">
        <v>2.4</v>
      </c>
      <c r="G52">
        <v>7.3</v>
      </c>
      <c r="H52">
        <v>15.3</v>
      </c>
      <c r="I52">
        <v>0.1</v>
      </c>
      <c r="J52">
        <v>0.4</v>
      </c>
      <c r="K52">
        <v>22.4</v>
      </c>
    </row>
    <row r="53" spans="1:11" x14ac:dyDescent="0.25">
      <c r="A53" t="s">
        <v>1123</v>
      </c>
      <c r="B53">
        <v>60.3</v>
      </c>
      <c r="C53">
        <v>34.299999999999997</v>
      </c>
      <c r="D53">
        <v>349.1</v>
      </c>
      <c r="E53">
        <v>2.2000000000000002</v>
      </c>
      <c r="F53">
        <v>2.2999999999999998</v>
      </c>
      <c r="G53">
        <v>5.3</v>
      </c>
      <c r="H53">
        <v>10.9</v>
      </c>
      <c r="I53">
        <v>0.1</v>
      </c>
      <c r="J53">
        <v>0.4</v>
      </c>
      <c r="K53">
        <v>21.5</v>
      </c>
    </row>
    <row r="54" spans="1:11" x14ac:dyDescent="0.25">
      <c r="A54" t="s">
        <v>1115</v>
      </c>
      <c r="B54">
        <v>53.2</v>
      </c>
      <c r="C54">
        <v>32.799999999999997</v>
      </c>
      <c r="D54">
        <v>374.3</v>
      </c>
      <c r="E54">
        <v>1.6</v>
      </c>
      <c r="F54">
        <v>2.6</v>
      </c>
      <c r="G54">
        <v>8.8000000000000007</v>
      </c>
      <c r="H54">
        <v>20</v>
      </c>
      <c r="I54">
        <v>0.2</v>
      </c>
      <c r="J54">
        <v>0.6</v>
      </c>
      <c r="K54">
        <v>20.7</v>
      </c>
    </row>
    <row r="55" spans="1:11" x14ac:dyDescent="0.25">
      <c r="A55" t="s">
        <v>1138</v>
      </c>
      <c r="B55">
        <v>105.3</v>
      </c>
      <c r="C55">
        <v>62</v>
      </c>
      <c r="D55">
        <v>573.79999999999995</v>
      </c>
      <c r="E55">
        <v>0</v>
      </c>
      <c r="F55">
        <v>5.4</v>
      </c>
      <c r="G55">
        <v>20.6</v>
      </c>
      <c r="H55">
        <v>43.1</v>
      </c>
      <c r="I55">
        <v>0.2</v>
      </c>
      <c r="J55">
        <v>1.6</v>
      </c>
      <c r="K55">
        <v>19.899999999999999</v>
      </c>
    </row>
    <row r="56" spans="1:11" x14ac:dyDescent="0.25">
      <c r="A56" t="s">
        <v>1139</v>
      </c>
      <c r="B56">
        <v>65.3</v>
      </c>
      <c r="C56">
        <v>35.4</v>
      </c>
      <c r="D56">
        <v>366.1</v>
      </c>
      <c r="E56">
        <v>1.2</v>
      </c>
      <c r="F56">
        <v>1.7</v>
      </c>
      <c r="G56">
        <v>5.2</v>
      </c>
      <c r="H56">
        <v>14.7</v>
      </c>
      <c r="I56">
        <v>0.1</v>
      </c>
      <c r="J56">
        <v>0.2</v>
      </c>
      <c r="K56">
        <v>19.600000000000001</v>
      </c>
    </row>
    <row r="57" spans="1:11" x14ac:dyDescent="0.25">
      <c r="A57" t="s">
        <v>1120</v>
      </c>
      <c r="B57">
        <v>51.9</v>
      </c>
      <c r="C57">
        <v>30.6</v>
      </c>
      <c r="D57">
        <v>337.5</v>
      </c>
      <c r="E57">
        <v>1.7</v>
      </c>
      <c r="F57">
        <v>2.6</v>
      </c>
      <c r="G57">
        <v>11.2</v>
      </c>
      <c r="H57">
        <v>21.2</v>
      </c>
      <c r="I57">
        <v>0.1</v>
      </c>
      <c r="J57">
        <v>0.5</v>
      </c>
      <c r="K57">
        <v>19.3</v>
      </c>
    </row>
    <row r="58" spans="1:11" x14ac:dyDescent="0.25">
      <c r="A58" t="s">
        <v>1140</v>
      </c>
      <c r="B58">
        <v>38</v>
      </c>
      <c r="C58">
        <v>26.2</v>
      </c>
      <c r="D58">
        <v>321.60000000000002</v>
      </c>
      <c r="E58">
        <v>1.5</v>
      </c>
      <c r="F58">
        <v>1.4</v>
      </c>
      <c r="G58">
        <v>4.5999999999999996</v>
      </c>
      <c r="H58">
        <v>9.4</v>
      </c>
      <c r="I58">
        <v>0.2</v>
      </c>
      <c r="J58">
        <v>0.2</v>
      </c>
      <c r="K58">
        <v>19.2</v>
      </c>
    </row>
    <row r="59" spans="1:11" x14ac:dyDescent="0.25">
      <c r="A59" t="s">
        <v>1141</v>
      </c>
      <c r="B59">
        <v>68.599999999999994</v>
      </c>
      <c r="C59">
        <v>41.6</v>
      </c>
      <c r="D59">
        <v>347.6</v>
      </c>
      <c r="E59">
        <v>1.7</v>
      </c>
      <c r="F59">
        <v>2.7</v>
      </c>
      <c r="G59">
        <v>11.7</v>
      </c>
      <c r="H59">
        <v>17.3</v>
      </c>
      <c r="I59">
        <v>0.1</v>
      </c>
      <c r="J59">
        <v>0.5</v>
      </c>
      <c r="K59">
        <v>19.100000000000001</v>
      </c>
    </row>
    <row r="60" spans="1:11" x14ac:dyDescent="0.25">
      <c r="A60" t="s">
        <v>1142</v>
      </c>
      <c r="B60">
        <v>85.7</v>
      </c>
      <c r="C60">
        <v>43.9</v>
      </c>
      <c r="D60">
        <v>371</v>
      </c>
      <c r="E60">
        <v>1.5</v>
      </c>
      <c r="F60">
        <v>4</v>
      </c>
      <c r="G60">
        <v>9.9</v>
      </c>
      <c r="H60">
        <v>21.6</v>
      </c>
      <c r="I60">
        <v>0.1</v>
      </c>
      <c r="J60">
        <v>0.4</v>
      </c>
      <c r="K60">
        <v>19</v>
      </c>
    </row>
    <row r="61" spans="1:11" x14ac:dyDescent="0.25">
      <c r="A61" t="s">
        <v>1143</v>
      </c>
      <c r="B61">
        <v>54.5</v>
      </c>
      <c r="C61">
        <v>32.5</v>
      </c>
      <c r="D61">
        <v>335.8</v>
      </c>
      <c r="E61">
        <v>1.5</v>
      </c>
      <c r="F61">
        <v>2.6</v>
      </c>
      <c r="G61">
        <v>10.7</v>
      </c>
      <c r="H61">
        <v>27.4</v>
      </c>
      <c r="I61">
        <v>0.1</v>
      </c>
      <c r="J61">
        <v>0.6</v>
      </c>
      <c r="K61">
        <v>18.899999999999999</v>
      </c>
    </row>
    <row r="62" spans="1:11" x14ac:dyDescent="0.25">
      <c r="A62" t="s">
        <v>1128</v>
      </c>
      <c r="B62">
        <v>43.3</v>
      </c>
      <c r="C62">
        <v>32.5</v>
      </c>
      <c r="D62">
        <v>327.5</v>
      </c>
      <c r="E62">
        <v>1.9</v>
      </c>
      <c r="F62">
        <v>2.1</v>
      </c>
      <c r="G62">
        <v>4.7</v>
      </c>
      <c r="H62">
        <v>8.6</v>
      </c>
      <c r="I62">
        <v>0.1</v>
      </c>
      <c r="J62">
        <v>0.7</v>
      </c>
      <c r="K62">
        <v>18.7</v>
      </c>
    </row>
    <row r="63" spans="1:11" x14ac:dyDescent="0.25">
      <c r="A63" t="s">
        <v>1114</v>
      </c>
      <c r="B63">
        <v>94.1</v>
      </c>
      <c r="C63">
        <v>52.5</v>
      </c>
      <c r="D63">
        <v>472.9</v>
      </c>
      <c r="E63">
        <v>0.8</v>
      </c>
      <c r="F63">
        <v>5.2</v>
      </c>
      <c r="G63">
        <v>5.4</v>
      </c>
      <c r="H63">
        <v>13.4</v>
      </c>
      <c r="I63">
        <v>0.2</v>
      </c>
      <c r="J63">
        <v>0.5</v>
      </c>
      <c r="K63">
        <v>18.399999999999999</v>
      </c>
    </row>
    <row r="64" spans="1:11" x14ac:dyDescent="0.25">
      <c r="A64" t="s">
        <v>1144</v>
      </c>
      <c r="B64">
        <v>69.3</v>
      </c>
      <c r="C64">
        <v>43</v>
      </c>
      <c r="D64">
        <v>356.6</v>
      </c>
      <c r="E64">
        <v>1.1000000000000001</v>
      </c>
      <c r="F64">
        <v>1.7</v>
      </c>
      <c r="G64">
        <v>8.8000000000000007</v>
      </c>
      <c r="H64">
        <v>18.2</v>
      </c>
      <c r="I64">
        <v>0.1</v>
      </c>
      <c r="J64">
        <v>0.5</v>
      </c>
      <c r="K64">
        <v>18.399999999999999</v>
      </c>
    </row>
    <row r="65" spans="1:11" x14ac:dyDescent="0.25">
      <c r="A65" t="s">
        <v>1117</v>
      </c>
      <c r="B65">
        <v>64.5</v>
      </c>
      <c r="C65">
        <v>37.799999999999997</v>
      </c>
      <c r="D65">
        <v>342.3</v>
      </c>
      <c r="E65">
        <v>1.6</v>
      </c>
      <c r="F65">
        <v>3.6</v>
      </c>
      <c r="G65">
        <v>15.2</v>
      </c>
      <c r="H65">
        <v>20.6</v>
      </c>
      <c r="I65">
        <v>0.2</v>
      </c>
      <c r="J65">
        <v>0.7</v>
      </c>
      <c r="K65">
        <v>18.3</v>
      </c>
    </row>
    <row r="66" spans="1:11" x14ac:dyDescent="0.25">
      <c r="A66" t="s">
        <v>1125</v>
      </c>
      <c r="B66">
        <v>56.5</v>
      </c>
      <c r="C66">
        <v>33</v>
      </c>
      <c r="D66">
        <v>341.2</v>
      </c>
      <c r="E66">
        <v>1.5</v>
      </c>
      <c r="F66">
        <v>2.9</v>
      </c>
      <c r="G66">
        <v>11.6</v>
      </c>
      <c r="H66">
        <v>20</v>
      </c>
      <c r="I66">
        <v>0.1</v>
      </c>
      <c r="J66">
        <v>0.6</v>
      </c>
      <c r="K66">
        <v>18.2</v>
      </c>
    </row>
    <row r="67" spans="1:11" x14ac:dyDescent="0.25">
      <c r="A67" t="s">
        <v>1145</v>
      </c>
      <c r="B67">
        <v>50.8</v>
      </c>
      <c r="C67">
        <v>27.8</v>
      </c>
      <c r="D67">
        <v>318.10000000000002</v>
      </c>
      <c r="E67">
        <v>1.6</v>
      </c>
      <c r="F67">
        <v>2.7</v>
      </c>
      <c r="G67">
        <v>5.5</v>
      </c>
      <c r="H67">
        <v>16.100000000000001</v>
      </c>
      <c r="I67">
        <v>0.1</v>
      </c>
      <c r="J67">
        <v>0.5</v>
      </c>
      <c r="K67">
        <v>17.5</v>
      </c>
    </row>
    <row r="68" spans="1:11" x14ac:dyDescent="0.25">
      <c r="A68" t="s">
        <v>1146</v>
      </c>
      <c r="B68">
        <v>38.299999999999997</v>
      </c>
      <c r="C68">
        <v>23.8</v>
      </c>
      <c r="D68">
        <v>288.89999999999998</v>
      </c>
      <c r="E68">
        <v>1.5</v>
      </c>
      <c r="F68">
        <v>1.3</v>
      </c>
      <c r="G68">
        <v>2.5</v>
      </c>
      <c r="H68">
        <v>5</v>
      </c>
      <c r="I68">
        <v>0</v>
      </c>
      <c r="J68">
        <v>0.1</v>
      </c>
      <c r="K68">
        <v>16.7</v>
      </c>
    </row>
    <row r="69" spans="1:11" x14ac:dyDescent="0.25">
      <c r="A69" t="s">
        <v>1121</v>
      </c>
      <c r="B69">
        <v>87</v>
      </c>
      <c r="C69">
        <v>52</v>
      </c>
      <c r="D69">
        <v>307.60000000000002</v>
      </c>
      <c r="E69">
        <v>1.2</v>
      </c>
      <c r="F69">
        <v>2</v>
      </c>
      <c r="G69">
        <v>7</v>
      </c>
      <c r="H69">
        <v>12.8</v>
      </c>
      <c r="I69">
        <v>0</v>
      </c>
      <c r="J69">
        <v>0.5</v>
      </c>
      <c r="K69">
        <v>15.6</v>
      </c>
    </row>
    <row r="70" spans="1:11" x14ac:dyDescent="0.25">
      <c r="A70" t="s">
        <v>1147</v>
      </c>
      <c r="B70">
        <v>57.8</v>
      </c>
      <c r="C70">
        <v>35.799999999999997</v>
      </c>
      <c r="D70">
        <v>387.2</v>
      </c>
      <c r="E70">
        <v>1.2</v>
      </c>
      <c r="F70">
        <v>5.0999999999999996</v>
      </c>
      <c r="G70">
        <v>10.199999999999999</v>
      </c>
      <c r="H70">
        <v>25.3</v>
      </c>
      <c r="I70">
        <v>0.2</v>
      </c>
      <c r="J70">
        <v>2.2999999999999998</v>
      </c>
      <c r="K70">
        <v>14.1</v>
      </c>
    </row>
    <row r="71" spans="1:11" x14ac:dyDescent="0.25">
      <c r="A71" t="s">
        <v>1148</v>
      </c>
      <c r="B71">
        <v>65.400000000000006</v>
      </c>
      <c r="C71">
        <v>38.799999999999997</v>
      </c>
      <c r="D71">
        <v>296.2</v>
      </c>
      <c r="E71">
        <v>0.5</v>
      </c>
      <c r="F71">
        <v>2.4</v>
      </c>
      <c r="G71">
        <v>11.4</v>
      </c>
      <c r="H71">
        <v>17.8</v>
      </c>
      <c r="I71">
        <v>0.1</v>
      </c>
      <c r="J71">
        <v>0.6</v>
      </c>
      <c r="K71">
        <v>12.9</v>
      </c>
    </row>
    <row r="72" spans="1:11" x14ac:dyDescent="0.25">
      <c r="A72" t="s">
        <v>1149</v>
      </c>
      <c r="B72">
        <v>38.700000000000003</v>
      </c>
      <c r="C72">
        <v>23.5</v>
      </c>
      <c r="D72">
        <v>214.7</v>
      </c>
      <c r="E72">
        <v>1</v>
      </c>
      <c r="F72">
        <v>1.2</v>
      </c>
      <c r="G72">
        <v>3.1</v>
      </c>
      <c r="H72">
        <v>4.7</v>
      </c>
      <c r="I72">
        <v>0.1</v>
      </c>
      <c r="J72">
        <v>0.3</v>
      </c>
      <c r="K72">
        <v>12.3</v>
      </c>
    </row>
    <row r="73" spans="1:11" x14ac:dyDescent="0.25">
      <c r="A73" t="s">
        <v>1150</v>
      </c>
      <c r="B73">
        <v>79.599999999999994</v>
      </c>
      <c r="C73">
        <v>45.5</v>
      </c>
      <c r="D73">
        <v>311.8</v>
      </c>
      <c r="E73">
        <v>0.5</v>
      </c>
      <c r="F73">
        <v>3.4</v>
      </c>
      <c r="G73">
        <v>16.100000000000001</v>
      </c>
      <c r="H73">
        <v>22</v>
      </c>
      <c r="I73">
        <v>0</v>
      </c>
      <c r="J73">
        <v>0.6</v>
      </c>
      <c r="K73">
        <v>12.2</v>
      </c>
    </row>
    <row r="74" spans="1:11" x14ac:dyDescent="0.25">
      <c r="A74" t="s">
        <v>1151</v>
      </c>
      <c r="B74">
        <v>42.4</v>
      </c>
      <c r="C74">
        <v>25.1</v>
      </c>
      <c r="D74">
        <v>240.9</v>
      </c>
      <c r="E74">
        <v>0.5</v>
      </c>
      <c r="F74">
        <v>2.5</v>
      </c>
      <c r="G74">
        <v>9.6999999999999993</v>
      </c>
      <c r="H74">
        <v>21.1</v>
      </c>
      <c r="I74">
        <v>0.1</v>
      </c>
      <c r="J74">
        <v>0.7</v>
      </c>
      <c r="K74">
        <v>10.4</v>
      </c>
    </row>
    <row r="75" spans="1:11" x14ac:dyDescent="0.25">
      <c r="A75" t="s">
        <v>1152</v>
      </c>
      <c r="B75">
        <v>21</v>
      </c>
      <c r="C75">
        <v>14</v>
      </c>
      <c r="D75">
        <v>144</v>
      </c>
      <c r="E75">
        <v>1</v>
      </c>
      <c r="F75">
        <v>0</v>
      </c>
      <c r="G75">
        <v>1</v>
      </c>
      <c r="H75">
        <v>3</v>
      </c>
      <c r="I75">
        <v>0</v>
      </c>
      <c r="J75">
        <v>0</v>
      </c>
      <c r="K75">
        <v>10.1</v>
      </c>
    </row>
    <row r="76" spans="1:11" x14ac:dyDescent="0.25">
      <c r="A76" t="s">
        <v>1153</v>
      </c>
      <c r="B76">
        <v>20</v>
      </c>
      <c r="C76">
        <v>13</v>
      </c>
      <c r="D76">
        <v>141</v>
      </c>
      <c r="E76">
        <v>1</v>
      </c>
      <c r="F76">
        <v>0</v>
      </c>
      <c r="G76">
        <v>1</v>
      </c>
      <c r="H76">
        <v>3</v>
      </c>
      <c r="I76">
        <v>0</v>
      </c>
      <c r="J76">
        <v>0</v>
      </c>
      <c r="K76">
        <v>9.9</v>
      </c>
    </row>
    <row r="77" spans="1:11" x14ac:dyDescent="0.25">
      <c r="A77" t="s">
        <v>1154</v>
      </c>
      <c r="B77">
        <v>16</v>
      </c>
      <c r="C77">
        <v>10</v>
      </c>
      <c r="D77">
        <v>120</v>
      </c>
      <c r="E77">
        <v>1</v>
      </c>
      <c r="F77">
        <v>0</v>
      </c>
      <c r="G77">
        <v>1</v>
      </c>
      <c r="H77">
        <v>6</v>
      </c>
      <c r="I77">
        <v>0</v>
      </c>
      <c r="J77">
        <v>0</v>
      </c>
      <c r="K77">
        <v>9.4</v>
      </c>
    </row>
    <row r="78" spans="1:11" x14ac:dyDescent="0.25">
      <c r="A78" t="s">
        <v>1155</v>
      </c>
      <c r="B78">
        <v>90.7</v>
      </c>
      <c r="C78">
        <v>51.5</v>
      </c>
      <c r="D78">
        <v>243.7</v>
      </c>
      <c r="E78">
        <v>0.7</v>
      </c>
      <c r="F78">
        <v>4</v>
      </c>
      <c r="G78">
        <v>26.5</v>
      </c>
      <c r="H78">
        <v>20.399999999999999</v>
      </c>
      <c r="I78">
        <v>0</v>
      </c>
      <c r="J78">
        <v>0.9</v>
      </c>
      <c r="K78">
        <v>9.1</v>
      </c>
    </row>
    <row r="79" spans="1:11" x14ac:dyDescent="0.25">
      <c r="A79" t="s">
        <v>1156</v>
      </c>
      <c r="B79">
        <v>119.6</v>
      </c>
      <c r="C79">
        <v>59.1</v>
      </c>
      <c r="D79">
        <v>225.4</v>
      </c>
      <c r="E79">
        <v>0.3</v>
      </c>
      <c r="F79">
        <v>1.3</v>
      </c>
      <c r="G79">
        <v>10</v>
      </c>
      <c r="H79">
        <v>0.6</v>
      </c>
      <c r="I79">
        <v>0</v>
      </c>
      <c r="J79">
        <v>0.8</v>
      </c>
      <c r="K79">
        <v>7.3</v>
      </c>
    </row>
    <row r="80" spans="1:11" x14ac:dyDescent="0.25">
      <c r="A80" t="s">
        <v>1157</v>
      </c>
      <c r="B80">
        <v>68.8</v>
      </c>
      <c r="C80">
        <v>40.200000000000003</v>
      </c>
      <c r="D80">
        <v>197.3</v>
      </c>
      <c r="E80">
        <v>0.1</v>
      </c>
      <c r="F80">
        <v>2.6</v>
      </c>
      <c r="G80">
        <v>18.399999999999999</v>
      </c>
      <c r="H80">
        <v>19.2</v>
      </c>
      <c r="I80">
        <v>0.1</v>
      </c>
      <c r="J80">
        <v>0.7</v>
      </c>
      <c r="K80">
        <v>6.9</v>
      </c>
    </row>
    <row r="81" spans="1:11" x14ac:dyDescent="0.25">
      <c r="A81" t="s">
        <v>1158</v>
      </c>
      <c r="B81">
        <v>31</v>
      </c>
      <c r="C81">
        <v>21.3</v>
      </c>
      <c r="D81">
        <v>74.599999999999994</v>
      </c>
      <c r="E81">
        <v>0.5</v>
      </c>
      <c r="F81">
        <v>0.9</v>
      </c>
      <c r="G81">
        <v>17</v>
      </c>
      <c r="H81">
        <v>12.3</v>
      </c>
      <c r="I81">
        <v>0</v>
      </c>
      <c r="J81">
        <v>0</v>
      </c>
      <c r="K81">
        <v>5.5</v>
      </c>
    </row>
    <row r="82" spans="1:11" x14ac:dyDescent="0.25">
      <c r="A82" t="s">
        <v>1159</v>
      </c>
      <c r="B82">
        <v>16</v>
      </c>
      <c r="C82">
        <v>9.9</v>
      </c>
      <c r="D82">
        <v>102.2</v>
      </c>
      <c r="E82">
        <v>0.5</v>
      </c>
      <c r="F82">
        <v>2.2999999999999998</v>
      </c>
      <c r="G82">
        <v>10.9</v>
      </c>
      <c r="H82">
        <v>22.4</v>
      </c>
      <c r="I82">
        <v>0.1</v>
      </c>
      <c r="J82">
        <v>0.7</v>
      </c>
      <c r="K82">
        <v>5.3</v>
      </c>
    </row>
    <row r="83" spans="1:11" x14ac:dyDescent="0.25">
      <c r="A83" t="s">
        <v>1160</v>
      </c>
      <c r="B83">
        <v>0</v>
      </c>
      <c r="C83">
        <v>0</v>
      </c>
      <c r="D83">
        <v>34</v>
      </c>
      <c r="E83">
        <v>0.1</v>
      </c>
      <c r="F83">
        <v>0.2</v>
      </c>
      <c r="G83">
        <v>0</v>
      </c>
      <c r="H83">
        <v>0.2</v>
      </c>
      <c r="I83">
        <v>0</v>
      </c>
      <c r="J83">
        <v>0</v>
      </c>
      <c r="K83">
        <v>1.7</v>
      </c>
    </row>
    <row r="84" spans="1:11" x14ac:dyDescent="0.25">
      <c r="A84" t="s">
        <v>1161</v>
      </c>
      <c r="B84">
        <v>0</v>
      </c>
      <c r="C84">
        <v>0</v>
      </c>
      <c r="D84">
        <v>26.3</v>
      </c>
      <c r="E84">
        <v>0.1</v>
      </c>
      <c r="F84">
        <v>0.1</v>
      </c>
      <c r="G84">
        <v>0</v>
      </c>
      <c r="H84">
        <v>1.7</v>
      </c>
      <c r="I84">
        <v>0</v>
      </c>
      <c r="J84">
        <v>0</v>
      </c>
      <c r="K84">
        <v>1.5</v>
      </c>
    </row>
    <row r="85" spans="1:11" x14ac:dyDescent="0.25">
      <c r="A85" t="s">
        <v>1162</v>
      </c>
      <c r="B85">
        <v>0</v>
      </c>
      <c r="C85">
        <v>0</v>
      </c>
      <c r="D85">
        <v>23.1</v>
      </c>
      <c r="E85">
        <v>0.1</v>
      </c>
      <c r="F85">
        <v>0.1</v>
      </c>
      <c r="G85">
        <v>0</v>
      </c>
      <c r="H85">
        <v>0.1</v>
      </c>
      <c r="I85">
        <v>0</v>
      </c>
      <c r="J85">
        <v>0</v>
      </c>
      <c r="K85">
        <v>1.3</v>
      </c>
    </row>
    <row r="86" spans="1:11" x14ac:dyDescent="0.25">
      <c r="A86" t="s">
        <v>1163</v>
      </c>
      <c r="B86">
        <v>0</v>
      </c>
      <c r="C86">
        <v>0</v>
      </c>
      <c r="D86">
        <v>9.4</v>
      </c>
      <c r="E86">
        <v>0</v>
      </c>
      <c r="F86">
        <v>0.1</v>
      </c>
      <c r="G86">
        <v>0</v>
      </c>
      <c r="H86">
        <v>0</v>
      </c>
      <c r="I86">
        <v>0</v>
      </c>
      <c r="J86">
        <v>0</v>
      </c>
      <c r="K86">
        <v>0.4</v>
      </c>
    </row>
    <row r="87" spans="1:11" x14ac:dyDescent="0.25">
      <c r="A87" t="s">
        <v>1164</v>
      </c>
      <c r="B87">
        <v>0</v>
      </c>
      <c r="C87">
        <v>0</v>
      </c>
      <c r="D87">
        <v>0</v>
      </c>
      <c r="E87">
        <v>0</v>
      </c>
      <c r="F87">
        <v>0</v>
      </c>
      <c r="G87">
        <v>0</v>
      </c>
      <c r="H87">
        <v>0</v>
      </c>
      <c r="I87">
        <v>0</v>
      </c>
      <c r="J87">
        <v>0</v>
      </c>
      <c r="K87">
        <v>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03E6-09CC-4945-AF46-3A4D18C3C880}">
  <sheetPr>
    <tabColor theme="4" tint="0.39997558519241921"/>
  </sheetPr>
  <dimension ref="A1:I180"/>
  <sheetViews>
    <sheetView workbookViewId="0"/>
  </sheetViews>
  <sheetFormatPr defaultRowHeight="15" x14ac:dyDescent="0.25"/>
  <cols>
    <col min="1" max="1" width="24.28515625" bestFit="1" customWidth="1"/>
    <col min="2" max="2" width="15.42578125" bestFit="1" customWidth="1"/>
    <col min="3" max="3" width="15.5703125" bestFit="1" customWidth="1"/>
    <col min="4" max="4" width="15.42578125" bestFit="1" customWidth="1"/>
    <col min="5" max="5" width="16.7109375" bestFit="1" customWidth="1"/>
    <col min="6" max="6" width="16.85546875" bestFit="1" customWidth="1"/>
    <col min="7" max="7" width="16.7109375" bestFit="1" customWidth="1"/>
    <col min="8" max="8" width="10.140625" bestFit="1" customWidth="1"/>
    <col min="9" max="9" width="12.42578125" bestFit="1" customWidth="1"/>
  </cols>
  <sheetData>
    <row r="1" spans="1:9" x14ac:dyDescent="0.25">
      <c r="A1" t="s">
        <v>1068</v>
      </c>
      <c r="B1" t="s">
        <v>1074</v>
      </c>
      <c r="C1" t="s">
        <v>1075</v>
      </c>
      <c r="D1" t="s">
        <v>1076</v>
      </c>
      <c r="E1" t="s">
        <v>1165</v>
      </c>
      <c r="F1" t="s">
        <v>1166</v>
      </c>
      <c r="G1" t="s">
        <v>1167</v>
      </c>
      <c r="H1" t="s">
        <v>1077</v>
      </c>
      <c r="I1" t="s">
        <v>1078</v>
      </c>
    </row>
    <row r="2" spans="1:9" x14ac:dyDescent="0.25">
      <c r="A2" t="s">
        <v>1168</v>
      </c>
      <c r="B2">
        <v>218.7</v>
      </c>
      <c r="C2">
        <v>1011.6</v>
      </c>
      <c r="D2">
        <v>7.5</v>
      </c>
      <c r="E2">
        <v>74.8</v>
      </c>
      <c r="F2">
        <v>632</v>
      </c>
      <c r="G2">
        <v>4.2</v>
      </c>
      <c r="H2">
        <v>0.5</v>
      </c>
      <c r="I2">
        <v>271.2</v>
      </c>
    </row>
    <row r="3" spans="1:9" x14ac:dyDescent="0.25">
      <c r="A3" t="s">
        <v>1169</v>
      </c>
      <c r="B3">
        <v>191.4</v>
      </c>
      <c r="C3">
        <v>862.8</v>
      </c>
      <c r="D3">
        <v>9.4</v>
      </c>
      <c r="E3">
        <v>77.5</v>
      </c>
      <c r="F3">
        <v>601.1</v>
      </c>
      <c r="G3">
        <v>3.9</v>
      </c>
      <c r="H3">
        <v>1.5</v>
      </c>
      <c r="I3">
        <v>262</v>
      </c>
    </row>
    <row r="4" spans="1:9" x14ac:dyDescent="0.25">
      <c r="A4" t="s">
        <v>1171</v>
      </c>
      <c r="B4">
        <v>307.8</v>
      </c>
      <c r="C4">
        <v>1346.7</v>
      </c>
      <c r="D4">
        <v>9.4</v>
      </c>
      <c r="E4">
        <v>32</v>
      </c>
      <c r="F4">
        <v>271.10000000000002</v>
      </c>
      <c r="G4">
        <v>0.8</v>
      </c>
      <c r="H4">
        <v>1.8</v>
      </c>
      <c r="I4">
        <v>235.5</v>
      </c>
    </row>
    <row r="5" spans="1:9" x14ac:dyDescent="0.25">
      <c r="A5" t="s">
        <v>1170</v>
      </c>
      <c r="B5">
        <v>280.39999999999998</v>
      </c>
      <c r="C5">
        <v>1373.8</v>
      </c>
      <c r="D5">
        <v>9.1</v>
      </c>
      <c r="E5">
        <v>28.2</v>
      </c>
      <c r="F5">
        <v>234.8</v>
      </c>
      <c r="G5">
        <v>1.1000000000000001</v>
      </c>
      <c r="H5">
        <v>1.1000000000000001</v>
      </c>
      <c r="I5">
        <v>234.1</v>
      </c>
    </row>
    <row r="6" spans="1:9" x14ac:dyDescent="0.25">
      <c r="A6" t="s">
        <v>1174</v>
      </c>
      <c r="B6">
        <v>222.8</v>
      </c>
      <c r="C6">
        <v>1116.5</v>
      </c>
      <c r="D6">
        <v>8.1999999999999993</v>
      </c>
      <c r="E6">
        <v>45.3</v>
      </c>
      <c r="F6">
        <v>378.4</v>
      </c>
      <c r="G6">
        <v>2.2000000000000002</v>
      </c>
      <c r="H6">
        <v>0.5</v>
      </c>
      <c r="I6">
        <v>233.5</v>
      </c>
    </row>
    <row r="7" spans="1:9" x14ac:dyDescent="0.25">
      <c r="A7" t="s">
        <v>1172</v>
      </c>
      <c r="B7">
        <v>263.2</v>
      </c>
      <c r="C7">
        <v>1228.9000000000001</v>
      </c>
      <c r="D7">
        <v>9.8000000000000007</v>
      </c>
      <c r="E7">
        <v>39.799999999999997</v>
      </c>
      <c r="F7">
        <v>292.7</v>
      </c>
      <c r="G7">
        <v>0.8</v>
      </c>
      <c r="H7">
        <v>1.2</v>
      </c>
      <c r="I7">
        <v>233.3</v>
      </c>
    </row>
    <row r="8" spans="1:9" x14ac:dyDescent="0.25">
      <c r="A8" t="s">
        <v>1175</v>
      </c>
      <c r="B8">
        <v>253.8</v>
      </c>
      <c r="C8">
        <v>1133.9000000000001</v>
      </c>
      <c r="D8">
        <v>7.9</v>
      </c>
      <c r="E8">
        <v>52.4</v>
      </c>
      <c r="F8">
        <v>373.1</v>
      </c>
      <c r="G8">
        <v>1.7</v>
      </c>
      <c r="H8">
        <v>0.7</v>
      </c>
      <c r="I8">
        <v>233.1</v>
      </c>
    </row>
    <row r="9" spans="1:9" x14ac:dyDescent="0.25">
      <c r="A9" t="s">
        <v>1173</v>
      </c>
      <c r="B9">
        <v>247.9</v>
      </c>
      <c r="C9">
        <v>1181.4000000000001</v>
      </c>
      <c r="D9">
        <v>8.6999999999999993</v>
      </c>
      <c r="E9">
        <v>40.6</v>
      </c>
      <c r="F9">
        <v>337.4</v>
      </c>
      <c r="G9">
        <v>2.1</v>
      </c>
      <c r="H9">
        <v>1.9</v>
      </c>
      <c r="I9">
        <v>233</v>
      </c>
    </row>
    <row r="10" spans="1:9" x14ac:dyDescent="0.25">
      <c r="A10" t="s">
        <v>1176</v>
      </c>
      <c r="B10">
        <v>276.60000000000002</v>
      </c>
      <c r="C10">
        <v>1265.2</v>
      </c>
      <c r="D10">
        <v>8.3000000000000007</v>
      </c>
      <c r="E10">
        <v>32.5</v>
      </c>
      <c r="F10">
        <v>229.8</v>
      </c>
      <c r="G10">
        <v>1</v>
      </c>
      <c r="H10">
        <v>2.1</v>
      </c>
      <c r="I10">
        <v>217.2</v>
      </c>
    </row>
    <row r="11" spans="1:9" x14ac:dyDescent="0.25">
      <c r="A11" t="s">
        <v>1177</v>
      </c>
      <c r="B11">
        <v>229.6</v>
      </c>
      <c r="C11">
        <v>959.4</v>
      </c>
      <c r="D11">
        <v>7.5</v>
      </c>
      <c r="E11">
        <v>50</v>
      </c>
      <c r="F11">
        <v>368.8</v>
      </c>
      <c r="G11">
        <v>2.2000000000000002</v>
      </c>
      <c r="H11">
        <v>0.6</v>
      </c>
      <c r="I11">
        <v>214.4</v>
      </c>
    </row>
    <row r="12" spans="1:9" x14ac:dyDescent="0.25">
      <c r="A12" t="s">
        <v>1178</v>
      </c>
      <c r="B12">
        <v>200.2</v>
      </c>
      <c r="C12">
        <v>987</v>
      </c>
      <c r="D12">
        <v>5.6</v>
      </c>
      <c r="E12">
        <v>49.8</v>
      </c>
      <c r="F12">
        <v>375.1</v>
      </c>
      <c r="G12">
        <v>2.7</v>
      </c>
      <c r="H12">
        <v>1.3</v>
      </c>
      <c r="I12">
        <v>207.9</v>
      </c>
    </row>
    <row r="13" spans="1:9" x14ac:dyDescent="0.25">
      <c r="A13" t="s">
        <v>1179</v>
      </c>
      <c r="B13">
        <v>262.3</v>
      </c>
      <c r="C13">
        <v>1032.8</v>
      </c>
      <c r="D13">
        <v>6.8</v>
      </c>
      <c r="E13">
        <v>39.299999999999997</v>
      </c>
      <c r="F13">
        <v>265.89999999999998</v>
      </c>
      <c r="G13">
        <v>2.2000000000000002</v>
      </c>
      <c r="H13">
        <v>1.2</v>
      </c>
      <c r="I13">
        <v>201.2</v>
      </c>
    </row>
    <row r="14" spans="1:9" x14ac:dyDescent="0.25">
      <c r="A14" t="s">
        <v>1183</v>
      </c>
      <c r="B14">
        <v>208</v>
      </c>
      <c r="C14">
        <v>935.2</v>
      </c>
      <c r="D14">
        <v>5.7</v>
      </c>
      <c r="E14">
        <v>50.6</v>
      </c>
      <c r="F14">
        <v>361.6</v>
      </c>
      <c r="G14">
        <v>1.3</v>
      </c>
      <c r="H14">
        <v>1</v>
      </c>
      <c r="I14">
        <v>195.3</v>
      </c>
    </row>
    <row r="15" spans="1:9" x14ac:dyDescent="0.25">
      <c r="A15" t="s">
        <v>1180</v>
      </c>
      <c r="B15">
        <v>218.6</v>
      </c>
      <c r="C15">
        <v>1082.0999999999999</v>
      </c>
      <c r="D15">
        <v>6.5</v>
      </c>
      <c r="E15">
        <v>35.1</v>
      </c>
      <c r="F15">
        <v>285.7</v>
      </c>
      <c r="G15">
        <v>0.9</v>
      </c>
      <c r="H15">
        <v>2.2999999999999998</v>
      </c>
      <c r="I15">
        <v>193.9</v>
      </c>
    </row>
    <row r="16" spans="1:9" x14ac:dyDescent="0.25">
      <c r="A16" t="s">
        <v>1181</v>
      </c>
      <c r="B16">
        <v>215.3</v>
      </c>
      <c r="C16">
        <v>942.3</v>
      </c>
      <c r="D16">
        <v>8.1</v>
      </c>
      <c r="E16">
        <v>34.4</v>
      </c>
      <c r="F16">
        <v>235.9</v>
      </c>
      <c r="G16">
        <v>1.6</v>
      </c>
      <c r="H16">
        <v>1</v>
      </c>
      <c r="I16">
        <v>191.4</v>
      </c>
    </row>
    <row r="17" spans="1:9" x14ac:dyDescent="0.25">
      <c r="A17" t="s">
        <v>1184</v>
      </c>
      <c r="B17">
        <v>214</v>
      </c>
      <c r="C17">
        <v>913.1</v>
      </c>
      <c r="D17">
        <v>6.8</v>
      </c>
      <c r="E17">
        <v>41</v>
      </c>
      <c r="F17">
        <v>297.89999999999998</v>
      </c>
      <c r="G17">
        <v>1.3</v>
      </c>
      <c r="H17">
        <v>0.8</v>
      </c>
      <c r="I17">
        <v>188.5</v>
      </c>
    </row>
    <row r="18" spans="1:9" x14ac:dyDescent="0.25">
      <c r="A18" t="s">
        <v>1182</v>
      </c>
      <c r="B18">
        <v>228.7</v>
      </c>
      <c r="C18">
        <v>1040.3</v>
      </c>
      <c r="D18">
        <v>8.1999999999999993</v>
      </c>
      <c r="E18">
        <v>25.9</v>
      </c>
      <c r="F18">
        <v>173.7</v>
      </c>
      <c r="G18">
        <v>0.6</v>
      </c>
      <c r="H18">
        <v>0.4</v>
      </c>
      <c r="I18">
        <v>186.6</v>
      </c>
    </row>
    <row r="19" spans="1:9" x14ac:dyDescent="0.25">
      <c r="A19" t="s">
        <v>1186</v>
      </c>
      <c r="B19">
        <v>178.7</v>
      </c>
      <c r="C19">
        <v>784.1</v>
      </c>
      <c r="D19">
        <v>6.6</v>
      </c>
      <c r="E19">
        <v>44.5</v>
      </c>
      <c r="F19">
        <v>351.2</v>
      </c>
      <c r="G19">
        <v>2</v>
      </c>
      <c r="H19">
        <v>1.5</v>
      </c>
      <c r="I19">
        <v>184.1</v>
      </c>
    </row>
    <row r="20" spans="1:9" x14ac:dyDescent="0.25">
      <c r="A20" t="s">
        <v>1185</v>
      </c>
      <c r="B20">
        <v>255.3</v>
      </c>
      <c r="C20">
        <v>1069.8</v>
      </c>
      <c r="D20">
        <v>5.8</v>
      </c>
      <c r="E20">
        <v>32.700000000000003</v>
      </c>
      <c r="F20">
        <v>216.2</v>
      </c>
      <c r="G20">
        <v>1.1000000000000001</v>
      </c>
      <c r="H20">
        <v>2.1</v>
      </c>
      <c r="I20">
        <v>182.1</v>
      </c>
    </row>
    <row r="21" spans="1:9" x14ac:dyDescent="0.25">
      <c r="A21" t="s">
        <v>1188</v>
      </c>
      <c r="B21">
        <v>179.2</v>
      </c>
      <c r="C21">
        <v>836.5</v>
      </c>
      <c r="D21">
        <v>5.7</v>
      </c>
      <c r="E21">
        <v>35.4</v>
      </c>
      <c r="F21">
        <v>320.60000000000002</v>
      </c>
      <c r="G21">
        <v>1.8</v>
      </c>
      <c r="H21">
        <v>1.1000000000000001</v>
      </c>
      <c r="I21">
        <v>175.9</v>
      </c>
    </row>
    <row r="22" spans="1:9" x14ac:dyDescent="0.25">
      <c r="A22" t="s">
        <v>1192</v>
      </c>
      <c r="B22">
        <v>205.7</v>
      </c>
      <c r="C22">
        <v>841</v>
      </c>
      <c r="D22">
        <v>4.5</v>
      </c>
      <c r="E22">
        <v>48.1</v>
      </c>
      <c r="F22">
        <v>340.9</v>
      </c>
      <c r="G22">
        <v>1.9</v>
      </c>
      <c r="H22">
        <v>2.7</v>
      </c>
      <c r="I22">
        <v>175.6</v>
      </c>
    </row>
    <row r="23" spans="1:9" x14ac:dyDescent="0.25">
      <c r="A23" t="s">
        <v>1187</v>
      </c>
      <c r="B23">
        <v>218</v>
      </c>
      <c r="C23">
        <v>1013.6</v>
      </c>
      <c r="D23">
        <v>6.1</v>
      </c>
      <c r="E23">
        <v>29.6</v>
      </c>
      <c r="F23">
        <v>208.4</v>
      </c>
      <c r="G23">
        <v>0.8</v>
      </c>
      <c r="H23">
        <v>1.4</v>
      </c>
      <c r="I23">
        <v>175</v>
      </c>
    </row>
    <row r="24" spans="1:9" x14ac:dyDescent="0.25">
      <c r="A24" t="s">
        <v>1189</v>
      </c>
      <c r="B24">
        <v>233</v>
      </c>
      <c r="C24">
        <v>984.9</v>
      </c>
      <c r="D24">
        <v>6.4</v>
      </c>
      <c r="E24">
        <v>25.1</v>
      </c>
      <c r="F24">
        <v>206.7</v>
      </c>
      <c r="G24">
        <v>0.7</v>
      </c>
      <c r="H24">
        <v>2.2000000000000002</v>
      </c>
      <c r="I24">
        <v>170.1</v>
      </c>
    </row>
    <row r="25" spans="1:9" x14ac:dyDescent="0.25">
      <c r="A25" t="s">
        <v>1190</v>
      </c>
      <c r="B25">
        <v>173.8</v>
      </c>
      <c r="C25">
        <v>888.7</v>
      </c>
      <c r="D25">
        <v>6.8</v>
      </c>
      <c r="E25">
        <v>24</v>
      </c>
      <c r="F25">
        <v>170.4</v>
      </c>
      <c r="G25">
        <v>1.6</v>
      </c>
      <c r="H25">
        <v>0.4</v>
      </c>
      <c r="I25">
        <v>167.6</v>
      </c>
    </row>
    <row r="26" spans="1:9" x14ac:dyDescent="0.25">
      <c r="A26" t="s">
        <v>1191</v>
      </c>
      <c r="B26">
        <v>196.7</v>
      </c>
      <c r="C26">
        <v>937.1</v>
      </c>
      <c r="D26">
        <v>6.8</v>
      </c>
      <c r="E26">
        <v>24.3</v>
      </c>
      <c r="F26">
        <v>199.7</v>
      </c>
      <c r="G26">
        <v>0.7</v>
      </c>
      <c r="H26">
        <v>1.9</v>
      </c>
      <c r="I26">
        <v>167.4</v>
      </c>
    </row>
    <row r="27" spans="1:9" x14ac:dyDescent="0.25">
      <c r="A27" t="s">
        <v>1193</v>
      </c>
      <c r="B27">
        <v>194.4</v>
      </c>
      <c r="C27">
        <v>777.2</v>
      </c>
      <c r="D27">
        <v>6.2</v>
      </c>
      <c r="E27">
        <v>33.6</v>
      </c>
      <c r="F27">
        <v>278.5</v>
      </c>
      <c r="G27">
        <v>1.2</v>
      </c>
      <c r="H27">
        <v>1</v>
      </c>
      <c r="I27">
        <v>164.6</v>
      </c>
    </row>
    <row r="28" spans="1:9" x14ac:dyDescent="0.25">
      <c r="A28" t="s">
        <v>1196</v>
      </c>
      <c r="B28">
        <v>176</v>
      </c>
      <c r="C28">
        <v>725</v>
      </c>
      <c r="D28">
        <v>3.8</v>
      </c>
      <c r="E28">
        <v>42.5</v>
      </c>
      <c r="F28">
        <v>373.1</v>
      </c>
      <c r="G28">
        <v>1.8</v>
      </c>
      <c r="H28">
        <v>1.1000000000000001</v>
      </c>
      <c r="I28">
        <v>162.30000000000001</v>
      </c>
    </row>
    <row r="29" spans="1:9" x14ac:dyDescent="0.25">
      <c r="A29" t="s">
        <v>1194</v>
      </c>
      <c r="B29">
        <v>178.4</v>
      </c>
      <c r="C29">
        <v>822</v>
      </c>
      <c r="D29">
        <v>4.9000000000000004</v>
      </c>
      <c r="E29">
        <v>36.9</v>
      </c>
      <c r="F29">
        <v>257.5</v>
      </c>
      <c r="G29">
        <v>1.5</v>
      </c>
      <c r="H29">
        <v>1.6</v>
      </c>
      <c r="I29">
        <v>161.69999999999999</v>
      </c>
    </row>
    <row r="30" spans="1:9" x14ac:dyDescent="0.25">
      <c r="A30" t="s">
        <v>1195</v>
      </c>
      <c r="B30">
        <v>160.30000000000001</v>
      </c>
      <c r="C30">
        <v>808</v>
      </c>
      <c r="D30">
        <v>4.7</v>
      </c>
      <c r="E30">
        <v>35.299999999999997</v>
      </c>
      <c r="F30">
        <v>264.2</v>
      </c>
      <c r="G30">
        <v>1.7</v>
      </c>
      <c r="H30">
        <v>1.4</v>
      </c>
      <c r="I30">
        <v>160.5</v>
      </c>
    </row>
    <row r="31" spans="1:9" x14ac:dyDescent="0.25">
      <c r="A31" t="s">
        <v>1200</v>
      </c>
      <c r="B31">
        <v>118.2</v>
      </c>
      <c r="C31">
        <v>555.9</v>
      </c>
      <c r="D31">
        <v>4.8</v>
      </c>
      <c r="E31">
        <v>39.9</v>
      </c>
      <c r="F31">
        <v>329.4</v>
      </c>
      <c r="G31">
        <v>1.8</v>
      </c>
      <c r="H31">
        <v>0.8</v>
      </c>
      <c r="I31">
        <v>146.4</v>
      </c>
    </row>
    <row r="32" spans="1:9" x14ac:dyDescent="0.25">
      <c r="A32" t="s">
        <v>1197</v>
      </c>
      <c r="B32">
        <v>166.7</v>
      </c>
      <c r="C32">
        <v>727.3</v>
      </c>
      <c r="D32">
        <v>5.6</v>
      </c>
      <c r="E32">
        <v>25</v>
      </c>
      <c r="F32">
        <v>198</v>
      </c>
      <c r="G32">
        <v>0.7</v>
      </c>
      <c r="H32">
        <v>0.7</v>
      </c>
      <c r="I32">
        <v>141.80000000000001</v>
      </c>
    </row>
    <row r="33" spans="1:9" x14ac:dyDescent="0.25">
      <c r="A33" t="s">
        <v>1199</v>
      </c>
      <c r="B33">
        <v>163.69999999999999</v>
      </c>
      <c r="C33">
        <v>812.6</v>
      </c>
      <c r="D33">
        <v>4.8</v>
      </c>
      <c r="E33">
        <v>20.2</v>
      </c>
      <c r="F33">
        <v>135.5</v>
      </c>
      <c r="G33">
        <v>0.8</v>
      </c>
      <c r="H33">
        <v>0.4</v>
      </c>
      <c r="I33">
        <v>137.6</v>
      </c>
    </row>
    <row r="34" spans="1:9" x14ac:dyDescent="0.25">
      <c r="A34" t="s">
        <v>1201</v>
      </c>
      <c r="B34">
        <v>175.3</v>
      </c>
      <c r="C34">
        <v>738.3</v>
      </c>
      <c r="D34">
        <v>4.4000000000000004</v>
      </c>
      <c r="E34">
        <v>27.4</v>
      </c>
      <c r="F34">
        <v>204.1</v>
      </c>
      <c r="G34">
        <v>1</v>
      </c>
      <c r="H34">
        <v>1.6</v>
      </c>
      <c r="I34">
        <v>137.5</v>
      </c>
    </row>
    <row r="35" spans="1:9" x14ac:dyDescent="0.25">
      <c r="A35" t="s">
        <v>1203</v>
      </c>
      <c r="B35">
        <v>139.1</v>
      </c>
      <c r="C35">
        <v>558.70000000000005</v>
      </c>
      <c r="D35">
        <v>3.6</v>
      </c>
      <c r="E35">
        <v>42.6</v>
      </c>
      <c r="F35">
        <v>309.7</v>
      </c>
      <c r="G35">
        <v>1.4</v>
      </c>
      <c r="H35">
        <v>1.1000000000000001</v>
      </c>
      <c r="I35">
        <v>136.4</v>
      </c>
    </row>
    <row r="36" spans="1:9" x14ac:dyDescent="0.25">
      <c r="A36" t="s">
        <v>1198</v>
      </c>
      <c r="B36">
        <v>209.6</v>
      </c>
      <c r="C36">
        <v>882.9</v>
      </c>
      <c r="D36">
        <v>4.3</v>
      </c>
      <c r="E36">
        <v>16.2</v>
      </c>
      <c r="F36">
        <v>105.1</v>
      </c>
      <c r="G36">
        <v>0.7</v>
      </c>
      <c r="H36">
        <v>0.5</v>
      </c>
      <c r="I36">
        <v>136.1</v>
      </c>
    </row>
    <row r="37" spans="1:9" x14ac:dyDescent="0.25">
      <c r="A37" t="s">
        <v>1202</v>
      </c>
      <c r="B37">
        <v>152</v>
      </c>
      <c r="C37">
        <v>636.4</v>
      </c>
      <c r="D37">
        <v>3.9</v>
      </c>
      <c r="E37">
        <v>28.8</v>
      </c>
      <c r="F37">
        <v>232.6</v>
      </c>
      <c r="G37">
        <v>1.5</v>
      </c>
      <c r="H37">
        <v>0.4</v>
      </c>
      <c r="I37">
        <v>132.80000000000001</v>
      </c>
    </row>
    <row r="38" spans="1:9" x14ac:dyDescent="0.25">
      <c r="A38" t="s">
        <v>1206</v>
      </c>
      <c r="B38">
        <v>134.9</v>
      </c>
      <c r="C38">
        <v>627.4</v>
      </c>
      <c r="D38">
        <v>4.4000000000000004</v>
      </c>
      <c r="E38">
        <v>22.1</v>
      </c>
      <c r="F38">
        <v>170.1</v>
      </c>
      <c r="G38">
        <v>1.1000000000000001</v>
      </c>
      <c r="H38">
        <v>1.3</v>
      </c>
      <c r="I38">
        <v>121</v>
      </c>
    </row>
    <row r="39" spans="1:9" x14ac:dyDescent="0.25">
      <c r="A39" t="s">
        <v>1205</v>
      </c>
      <c r="B39">
        <v>161.5</v>
      </c>
      <c r="C39">
        <v>662.3</v>
      </c>
      <c r="D39">
        <v>5.4</v>
      </c>
      <c r="E39">
        <v>14.1</v>
      </c>
      <c r="F39">
        <v>106.4</v>
      </c>
      <c r="G39">
        <v>0.5</v>
      </c>
      <c r="H39">
        <v>0.7</v>
      </c>
      <c r="I39">
        <v>117.6</v>
      </c>
    </row>
    <row r="40" spans="1:9" x14ac:dyDescent="0.25">
      <c r="A40" t="s">
        <v>1204</v>
      </c>
      <c r="B40">
        <v>157</v>
      </c>
      <c r="C40">
        <v>754.8</v>
      </c>
      <c r="D40">
        <v>5.0999999999999996</v>
      </c>
      <c r="E40">
        <v>8.3000000000000007</v>
      </c>
      <c r="F40">
        <v>55.9</v>
      </c>
      <c r="G40">
        <v>0.2</v>
      </c>
      <c r="H40">
        <v>0.7</v>
      </c>
      <c r="I40">
        <v>115.9</v>
      </c>
    </row>
    <row r="41" spans="1:9" x14ac:dyDescent="0.25">
      <c r="A41" t="s">
        <v>1209</v>
      </c>
      <c r="B41">
        <v>134.69999999999999</v>
      </c>
      <c r="C41">
        <v>598.5</v>
      </c>
      <c r="D41">
        <v>3.3</v>
      </c>
      <c r="E41">
        <v>22.5</v>
      </c>
      <c r="F41">
        <v>160.4</v>
      </c>
      <c r="G41">
        <v>0.9</v>
      </c>
      <c r="H41">
        <v>0.8</v>
      </c>
      <c r="I41">
        <v>110.7</v>
      </c>
    </row>
    <row r="42" spans="1:9" x14ac:dyDescent="0.25">
      <c r="A42" t="s">
        <v>1207</v>
      </c>
      <c r="B42">
        <v>141</v>
      </c>
      <c r="C42">
        <v>641.1</v>
      </c>
      <c r="D42">
        <v>4.0999999999999996</v>
      </c>
      <c r="E42">
        <v>13.1</v>
      </c>
      <c r="F42">
        <v>95</v>
      </c>
      <c r="G42">
        <v>0.8</v>
      </c>
      <c r="H42">
        <v>0.3</v>
      </c>
      <c r="I42">
        <v>108.9</v>
      </c>
    </row>
    <row r="43" spans="1:9" x14ac:dyDescent="0.25">
      <c r="A43" t="s">
        <v>1210</v>
      </c>
      <c r="B43">
        <v>125.4</v>
      </c>
      <c r="C43">
        <v>540.6</v>
      </c>
      <c r="D43">
        <v>3.5</v>
      </c>
      <c r="E43">
        <v>23.6</v>
      </c>
      <c r="F43">
        <v>188.1</v>
      </c>
      <c r="G43">
        <v>0.8</v>
      </c>
      <c r="H43">
        <v>1</v>
      </c>
      <c r="I43">
        <v>108.3</v>
      </c>
    </row>
    <row r="44" spans="1:9" x14ac:dyDescent="0.25">
      <c r="A44" t="s">
        <v>1208</v>
      </c>
      <c r="B44">
        <v>148.1</v>
      </c>
      <c r="C44">
        <v>687.4</v>
      </c>
      <c r="D44">
        <v>3.4</v>
      </c>
      <c r="E44">
        <v>11.8</v>
      </c>
      <c r="F44">
        <v>90.7</v>
      </c>
      <c r="G44">
        <v>0.5</v>
      </c>
      <c r="H44">
        <v>0.3</v>
      </c>
      <c r="I44">
        <v>106.3</v>
      </c>
    </row>
    <row r="45" spans="1:9" x14ac:dyDescent="0.25">
      <c r="A45" t="s">
        <v>1219</v>
      </c>
      <c r="B45">
        <v>57.1</v>
      </c>
      <c r="C45">
        <v>223.6</v>
      </c>
      <c r="D45">
        <v>1.6</v>
      </c>
      <c r="E45">
        <v>38.4</v>
      </c>
      <c r="F45">
        <v>329.9</v>
      </c>
      <c r="G45">
        <v>3.1</v>
      </c>
      <c r="H45">
        <v>0.2</v>
      </c>
      <c r="I45">
        <v>102.2</v>
      </c>
    </row>
    <row r="46" spans="1:9" x14ac:dyDescent="0.25">
      <c r="A46" t="s">
        <v>1211</v>
      </c>
      <c r="B46">
        <v>142</v>
      </c>
      <c r="C46">
        <v>551.4</v>
      </c>
      <c r="D46">
        <v>4.2</v>
      </c>
      <c r="E46">
        <v>15.7</v>
      </c>
      <c r="F46">
        <v>115.8</v>
      </c>
      <c r="G46">
        <v>0.5</v>
      </c>
      <c r="H46">
        <v>0.8</v>
      </c>
      <c r="I46">
        <v>100.9</v>
      </c>
    </row>
    <row r="47" spans="1:9" x14ac:dyDescent="0.25">
      <c r="A47" t="s">
        <v>1215</v>
      </c>
      <c r="B47">
        <v>127.7</v>
      </c>
      <c r="C47">
        <v>540.6</v>
      </c>
      <c r="D47">
        <v>2.8</v>
      </c>
      <c r="E47">
        <v>24.4</v>
      </c>
      <c r="F47">
        <v>173.9</v>
      </c>
      <c r="G47">
        <v>0.4</v>
      </c>
      <c r="H47">
        <v>1.2</v>
      </c>
      <c r="I47">
        <v>100.2</v>
      </c>
    </row>
    <row r="48" spans="1:9" x14ac:dyDescent="0.25">
      <c r="A48" t="s">
        <v>1213</v>
      </c>
      <c r="B48">
        <v>122.7</v>
      </c>
      <c r="C48">
        <v>546.5</v>
      </c>
      <c r="D48">
        <v>3.9</v>
      </c>
      <c r="E48">
        <v>16.899999999999999</v>
      </c>
      <c r="F48">
        <v>115.7</v>
      </c>
      <c r="G48">
        <v>0.4</v>
      </c>
      <c r="H48">
        <v>0.7</v>
      </c>
      <c r="I48">
        <v>98.8</v>
      </c>
    </row>
    <row r="49" spans="1:9" x14ac:dyDescent="0.25">
      <c r="A49" t="s">
        <v>1217</v>
      </c>
      <c r="B49">
        <v>107.4</v>
      </c>
      <c r="C49">
        <v>482.7</v>
      </c>
      <c r="D49">
        <v>2.6</v>
      </c>
      <c r="E49">
        <v>23.8</v>
      </c>
      <c r="F49">
        <v>202.2</v>
      </c>
      <c r="G49">
        <v>0.4</v>
      </c>
      <c r="H49">
        <v>0.4</v>
      </c>
      <c r="I49">
        <v>98</v>
      </c>
    </row>
    <row r="50" spans="1:9" x14ac:dyDescent="0.25">
      <c r="A50" t="s">
        <v>1216</v>
      </c>
      <c r="B50">
        <v>118.7</v>
      </c>
      <c r="C50">
        <v>474.1</v>
      </c>
      <c r="D50">
        <v>3</v>
      </c>
      <c r="E50">
        <v>21.9</v>
      </c>
      <c r="F50">
        <v>182.8</v>
      </c>
      <c r="G50">
        <v>0.9</v>
      </c>
      <c r="H50">
        <v>0.9</v>
      </c>
      <c r="I50">
        <v>97.8</v>
      </c>
    </row>
    <row r="51" spans="1:9" x14ac:dyDescent="0.25">
      <c r="A51" t="s">
        <v>1214</v>
      </c>
      <c r="B51">
        <v>112.1</v>
      </c>
      <c r="C51">
        <v>524.29999999999995</v>
      </c>
      <c r="D51">
        <v>3.1</v>
      </c>
      <c r="E51">
        <v>17.600000000000001</v>
      </c>
      <c r="F51">
        <v>155.19999999999999</v>
      </c>
      <c r="G51">
        <v>0.5</v>
      </c>
      <c r="H51">
        <v>0.7</v>
      </c>
      <c r="I51">
        <v>96.9</v>
      </c>
    </row>
    <row r="52" spans="1:9" x14ac:dyDescent="0.25">
      <c r="A52" t="s">
        <v>1218</v>
      </c>
      <c r="B52">
        <v>90.7</v>
      </c>
      <c r="C52">
        <v>398.9</v>
      </c>
      <c r="D52">
        <v>3.8</v>
      </c>
      <c r="E52">
        <v>22.1</v>
      </c>
      <c r="F52">
        <v>171.6</v>
      </c>
      <c r="G52">
        <v>0.7</v>
      </c>
      <c r="H52">
        <v>0.3</v>
      </c>
      <c r="I52">
        <v>94.6</v>
      </c>
    </row>
    <row r="53" spans="1:9" x14ac:dyDescent="0.25">
      <c r="A53" t="s">
        <v>1212</v>
      </c>
      <c r="B53">
        <v>133.1</v>
      </c>
      <c r="C53">
        <v>654.4</v>
      </c>
      <c r="D53">
        <v>3.3</v>
      </c>
      <c r="E53">
        <v>7</v>
      </c>
      <c r="F53">
        <v>51.7</v>
      </c>
      <c r="G53">
        <v>0.2</v>
      </c>
      <c r="H53">
        <v>0.6</v>
      </c>
      <c r="I53">
        <v>94.1</v>
      </c>
    </row>
    <row r="54" spans="1:9" x14ac:dyDescent="0.25">
      <c r="A54" t="s">
        <v>1221</v>
      </c>
      <c r="B54">
        <v>108.5</v>
      </c>
      <c r="C54">
        <v>432.5</v>
      </c>
      <c r="D54">
        <v>2.7</v>
      </c>
      <c r="E54">
        <v>17.8</v>
      </c>
      <c r="F54">
        <v>142</v>
      </c>
      <c r="G54">
        <v>0.7</v>
      </c>
      <c r="H54">
        <v>0.9</v>
      </c>
      <c r="I54">
        <v>85.2</v>
      </c>
    </row>
    <row r="55" spans="1:9" x14ac:dyDescent="0.25">
      <c r="A55" t="s">
        <v>1220</v>
      </c>
      <c r="B55">
        <v>119.5</v>
      </c>
      <c r="C55">
        <v>564</v>
      </c>
      <c r="D55">
        <v>3.2</v>
      </c>
      <c r="E55">
        <v>6.8</v>
      </c>
      <c r="F55">
        <v>58.7</v>
      </c>
      <c r="G55">
        <v>0.2</v>
      </c>
      <c r="H55">
        <v>0.9</v>
      </c>
      <c r="I55">
        <v>83.7</v>
      </c>
    </row>
    <row r="56" spans="1:9" x14ac:dyDescent="0.25">
      <c r="A56" t="s">
        <v>1223</v>
      </c>
      <c r="B56">
        <v>81.599999999999994</v>
      </c>
      <c r="C56">
        <v>358.3</v>
      </c>
      <c r="D56">
        <v>1.8</v>
      </c>
      <c r="E56">
        <v>20.2</v>
      </c>
      <c r="F56">
        <v>162.30000000000001</v>
      </c>
      <c r="G56">
        <v>0.8</v>
      </c>
      <c r="H56">
        <v>0.4</v>
      </c>
      <c r="I56">
        <v>76.8</v>
      </c>
    </row>
    <row r="57" spans="1:9" x14ac:dyDescent="0.25">
      <c r="A57" t="s">
        <v>1222</v>
      </c>
      <c r="B57">
        <v>97.6</v>
      </c>
      <c r="C57">
        <v>440</v>
      </c>
      <c r="D57">
        <v>2.2999999999999998</v>
      </c>
      <c r="E57">
        <v>10.5</v>
      </c>
      <c r="F57">
        <v>109.9</v>
      </c>
      <c r="G57">
        <v>0.6</v>
      </c>
      <c r="H57">
        <v>1</v>
      </c>
      <c r="I57">
        <v>75.599999999999994</v>
      </c>
    </row>
    <row r="58" spans="1:9" x14ac:dyDescent="0.25">
      <c r="A58" t="s">
        <v>1224</v>
      </c>
      <c r="B58">
        <v>72.5</v>
      </c>
      <c r="C58">
        <v>309.10000000000002</v>
      </c>
      <c r="D58">
        <v>2.4</v>
      </c>
      <c r="E58">
        <v>19.5</v>
      </c>
      <c r="F58">
        <v>158.6</v>
      </c>
      <c r="G58">
        <v>0.8</v>
      </c>
      <c r="H58">
        <v>0.2</v>
      </c>
      <c r="I58">
        <v>75.3</v>
      </c>
    </row>
    <row r="59" spans="1:9" x14ac:dyDescent="0.25">
      <c r="A59" t="s">
        <v>1225</v>
      </c>
      <c r="B59">
        <v>93.1</v>
      </c>
      <c r="C59">
        <v>380.6</v>
      </c>
      <c r="D59">
        <v>2.2999999999999998</v>
      </c>
      <c r="E59">
        <v>13.6</v>
      </c>
      <c r="F59">
        <v>115.7</v>
      </c>
      <c r="G59">
        <v>0.3</v>
      </c>
      <c r="H59">
        <v>1.2</v>
      </c>
      <c r="I59">
        <v>69.400000000000006</v>
      </c>
    </row>
    <row r="60" spans="1:9" x14ac:dyDescent="0.25">
      <c r="A60" t="s">
        <v>1227</v>
      </c>
      <c r="B60">
        <v>90.7</v>
      </c>
      <c r="C60">
        <v>357</v>
      </c>
      <c r="D60">
        <v>1.9</v>
      </c>
      <c r="E60">
        <v>15.3</v>
      </c>
      <c r="F60">
        <v>128.1</v>
      </c>
      <c r="G60">
        <v>0.6</v>
      </c>
      <c r="H60">
        <v>0.8</v>
      </c>
      <c r="I60">
        <v>69.2</v>
      </c>
    </row>
    <row r="61" spans="1:9" x14ac:dyDescent="0.25">
      <c r="A61" t="s">
        <v>1226</v>
      </c>
      <c r="B61">
        <v>77.3</v>
      </c>
      <c r="C61">
        <v>325.3</v>
      </c>
      <c r="D61">
        <v>2.1</v>
      </c>
      <c r="E61">
        <v>13.2</v>
      </c>
      <c r="F61">
        <v>115.2</v>
      </c>
      <c r="G61">
        <v>0.9</v>
      </c>
      <c r="H61">
        <v>0.3</v>
      </c>
      <c r="I61">
        <v>68.400000000000006</v>
      </c>
    </row>
    <row r="62" spans="1:9" x14ac:dyDescent="0.25">
      <c r="A62" t="s">
        <v>1230</v>
      </c>
      <c r="B62">
        <v>83.8</v>
      </c>
      <c r="C62">
        <v>342.9</v>
      </c>
      <c r="D62">
        <v>1.4</v>
      </c>
      <c r="E62">
        <v>16.3</v>
      </c>
      <c r="F62">
        <v>132.1</v>
      </c>
      <c r="G62">
        <v>0.4</v>
      </c>
      <c r="H62">
        <v>0.6</v>
      </c>
      <c r="I62">
        <v>65.2</v>
      </c>
    </row>
    <row r="63" spans="1:9" x14ac:dyDescent="0.25">
      <c r="A63" t="s">
        <v>1228</v>
      </c>
      <c r="B63">
        <v>89.2</v>
      </c>
      <c r="C63">
        <v>327.9</v>
      </c>
      <c r="D63">
        <v>2</v>
      </c>
      <c r="E63">
        <v>13.8</v>
      </c>
      <c r="F63">
        <v>114.6</v>
      </c>
      <c r="G63">
        <v>0.6</v>
      </c>
      <c r="H63">
        <v>0.7</v>
      </c>
      <c r="I63">
        <v>65.099999999999994</v>
      </c>
    </row>
    <row r="64" spans="1:9" x14ac:dyDescent="0.25">
      <c r="A64" t="s">
        <v>1231</v>
      </c>
      <c r="B64">
        <v>70.5</v>
      </c>
      <c r="C64">
        <v>287.39999999999998</v>
      </c>
      <c r="D64">
        <v>1.7</v>
      </c>
      <c r="E64">
        <v>16.899999999999999</v>
      </c>
      <c r="F64">
        <v>138.80000000000001</v>
      </c>
      <c r="G64">
        <v>0.6</v>
      </c>
      <c r="H64">
        <v>0.8</v>
      </c>
      <c r="I64">
        <v>63.3</v>
      </c>
    </row>
    <row r="65" spans="1:9" x14ac:dyDescent="0.25">
      <c r="A65" t="s">
        <v>1229</v>
      </c>
      <c r="B65">
        <v>95.7</v>
      </c>
      <c r="C65">
        <v>351.2</v>
      </c>
      <c r="D65">
        <v>1.7</v>
      </c>
      <c r="E65">
        <v>10.5</v>
      </c>
      <c r="F65">
        <v>100.9</v>
      </c>
      <c r="G65">
        <v>0.5</v>
      </c>
      <c r="H65">
        <v>0.6</v>
      </c>
      <c r="I65">
        <v>62.8</v>
      </c>
    </row>
    <row r="66" spans="1:9" x14ac:dyDescent="0.25">
      <c r="A66" t="s">
        <v>1233</v>
      </c>
      <c r="B66">
        <v>84.3</v>
      </c>
      <c r="C66">
        <v>301.39999999999998</v>
      </c>
      <c r="D66">
        <v>1.6</v>
      </c>
      <c r="E66">
        <v>11.4</v>
      </c>
      <c r="F66">
        <v>112.4</v>
      </c>
      <c r="G66">
        <v>0.5</v>
      </c>
      <c r="H66">
        <v>0.8</v>
      </c>
      <c r="I66">
        <v>58</v>
      </c>
    </row>
    <row r="67" spans="1:9" x14ac:dyDescent="0.25">
      <c r="A67" t="s">
        <v>1234</v>
      </c>
      <c r="B67">
        <v>71.599999999999994</v>
      </c>
      <c r="C67">
        <v>292.8</v>
      </c>
      <c r="D67">
        <v>1.8</v>
      </c>
      <c r="E67">
        <v>13.7</v>
      </c>
      <c r="F67">
        <v>92</v>
      </c>
      <c r="G67">
        <v>0.3</v>
      </c>
      <c r="H67">
        <v>0.4</v>
      </c>
      <c r="I67">
        <v>56.7</v>
      </c>
    </row>
    <row r="68" spans="1:9" x14ac:dyDescent="0.25">
      <c r="A68" t="s">
        <v>1232</v>
      </c>
      <c r="B68">
        <v>77.3</v>
      </c>
      <c r="C68">
        <v>346.3</v>
      </c>
      <c r="D68">
        <v>2.1</v>
      </c>
      <c r="E68">
        <v>6.6</v>
      </c>
      <c r="F68">
        <v>53</v>
      </c>
      <c r="G68">
        <v>0.2</v>
      </c>
      <c r="H68">
        <v>0.6</v>
      </c>
      <c r="I68">
        <v>55.7</v>
      </c>
    </row>
    <row r="69" spans="1:9" x14ac:dyDescent="0.25">
      <c r="A69" t="s">
        <v>1236</v>
      </c>
      <c r="B69">
        <v>62.7</v>
      </c>
      <c r="C69">
        <v>293.10000000000002</v>
      </c>
      <c r="D69">
        <v>1.7</v>
      </c>
      <c r="E69">
        <v>10.3</v>
      </c>
      <c r="F69">
        <v>75.099999999999994</v>
      </c>
      <c r="G69">
        <v>0.2</v>
      </c>
      <c r="H69">
        <v>0</v>
      </c>
      <c r="I69">
        <v>53.2</v>
      </c>
    </row>
    <row r="70" spans="1:9" x14ac:dyDescent="0.25">
      <c r="A70" t="s">
        <v>1237</v>
      </c>
      <c r="B70">
        <v>61.1</v>
      </c>
      <c r="C70">
        <v>274.10000000000002</v>
      </c>
      <c r="D70">
        <v>1.2</v>
      </c>
      <c r="E70">
        <v>12.9</v>
      </c>
      <c r="F70">
        <v>106.5</v>
      </c>
      <c r="G70">
        <v>0.3</v>
      </c>
      <c r="H70">
        <v>0.9</v>
      </c>
      <c r="I70">
        <v>52</v>
      </c>
    </row>
    <row r="71" spans="1:9" x14ac:dyDescent="0.25">
      <c r="A71" t="s">
        <v>1238</v>
      </c>
      <c r="B71">
        <v>70.5</v>
      </c>
      <c r="C71">
        <v>274.3</v>
      </c>
      <c r="D71">
        <v>1.2</v>
      </c>
      <c r="E71">
        <v>9.5</v>
      </c>
      <c r="F71">
        <v>82.1</v>
      </c>
      <c r="G71">
        <v>0.3</v>
      </c>
      <c r="H71">
        <v>0.3</v>
      </c>
      <c r="I71">
        <v>48.8</v>
      </c>
    </row>
    <row r="72" spans="1:9" x14ac:dyDescent="0.25">
      <c r="A72" t="s">
        <v>1244</v>
      </c>
      <c r="B72">
        <v>0</v>
      </c>
      <c r="C72">
        <v>173.4</v>
      </c>
      <c r="D72">
        <v>1.2</v>
      </c>
      <c r="E72">
        <v>16.2</v>
      </c>
      <c r="F72">
        <v>126.5</v>
      </c>
      <c r="G72">
        <v>0.6</v>
      </c>
      <c r="H72">
        <v>0.1</v>
      </c>
      <c r="I72">
        <v>48.8</v>
      </c>
    </row>
    <row r="73" spans="1:9" x14ac:dyDescent="0.25">
      <c r="A73" t="s">
        <v>1239</v>
      </c>
      <c r="B73">
        <v>59.4</v>
      </c>
      <c r="C73">
        <v>253</v>
      </c>
      <c r="D73">
        <v>1.9</v>
      </c>
      <c r="E73">
        <v>10.4</v>
      </c>
      <c r="F73">
        <v>48.6</v>
      </c>
      <c r="G73">
        <v>0.3</v>
      </c>
      <c r="H73">
        <v>0.2</v>
      </c>
      <c r="I73">
        <v>48.3</v>
      </c>
    </row>
    <row r="74" spans="1:9" x14ac:dyDescent="0.25">
      <c r="A74" t="s">
        <v>1240</v>
      </c>
      <c r="B74">
        <v>63</v>
      </c>
      <c r="C74">
        <v>238.9</v>
      </c>
      <c r="D74">
        <v>1.3</v>
      </c>
      <c r="E74">
        <v>9.8000000000000007</v>
      </c>
      <c r="F74">
        <v>92.7</v>
      </c>
      <c r="G74">
        <v>0.4</v>
      </c>
      <c r="H74">
        <v>0.5</v>
      </c>
      <c r="I74">
        <v>47.6</v>
      </c>
    </row>
    <row r="75" spans="1:9" x14ac:dyDescent="0.25">
      <c r="A75" t="s">
        <v>1243</v>
      </c>
      <c r="B75">
        <v>55.2</v>
      </c>
      <c r="C75">
        <v>231.3</v>
      </c>
      <c r="D75">
        <v>1.2</v>
      </c>
      <c r="E75">
        <v>13</v>
      </c>
      <c r="F75">
        <v>98.4</v>
      </c>
      <c r="G75">
        <v>0.2</v>
      </c>
      <c r="H75">
        <v>0.2</v>
      </c>
      <c r="I75">
        <v>47.6</v>
      </c>
    </row>
    <row r="76" spans="1:9" x14ac:dyDescent="0.25">
      <c r="A76" t="s">
        <v>1241</v>
      </c>
      <c r="B76">
        <v>64.599999999999994</v>
      </c>
      <c r="C76">
        <v>286.2</v>
      </c>
      <c r="D76">
        <v>1.2</v>
      </c>
      <c r="E76">
        <v>9.1999999999999993</v>
      </c>
      <c r="F76">
        <v>61.2</v>
      </c>
      <c r="G76">
        <v>0.2</v>
      </c>
      <c r="H76">
        <v>0.5</v>
      </c>
      <c r="I76">
        <v>47</v>
      </c>
    </row>
    <row r="77" spans="1:9" x14ac:dyDescent="0.25">
      <c r="A77" t="s">
        <v>1242</v>
      </c>
      <c r="B77">
        <v>67.599999999999994</v>
      </c>
      <c r="C77">
        <v>229.4</v>
      </c>
      <c r="D77">
        <v>1.3</v>
      </c>
      <c r="E77">
        <v>10.9</v>
      </c>
      <c r="F77">
        <v>91.4</v>
      </c>
      <c r="G77">
        <v>0.5</v>
      </c>
      <c r="H77">
        <v>0.7</v>
      </c>
      <c r="I77">
        <v>46.8</v>
      </c>
    </row>
    <row r="78" spans="1:9" x14ac:dyDescent="0.25">
      <c r="A78" t="s">
        <v>1245</v>
      </c>
      <c r="B78">
        <v>56.4</v>
      </c>
      <c r="C78">
        <v>204.9</v>
      </c>
      <c r="D78">
        <v>1.7</v>
      </c>
      <c r="E78">
        <v>11.8</v>
      </c>
      <c r="F78">
        <v>80.900000000000006</v>
      </c>
      <c r="G78">
        <v>0.2</v>
      </c>
      <c r="H78">
        <v>0.4</v>
      </c>
      <c r="I78">
        <v>44.8</v>
      </c>
    </row>
    <row r="79" spans="1:9" x14ac:dyDescent="0.25">
      <c r="A79" t="s">
        <v>1247</v>
      </c>
      <c r="B79">
        <v>37.200000000000003</v>
      </c>
      <c r="C79">
        <v>179.7</v>
      </c>
      <c r="D79">
        <v>1</v>
      </c>
      <c r="E79">
        <v>12.8</v>
      </c>
      <c r="F79">
        <v>96</v>
      </c>
      <c r="G79">
        <v>0.4</v>
      </c>
      <c r="H79">
        <v>0.2</v>
      </c>
      <c r="I79">
        <v>42.1</v>
      </c>
    </row>
    <row r="80" spans="1:9" x14ac:dyDescent="0.25">
      <c r="A80" t="s">
        <v>1246</v>
      </c>
      <c r="B80">
        <v>50</v>
      </c>
      <c r="C80">
        <v>212.6</v>
      </c>
      <c r="D80">
        <v>1.1000000000000001</v>
      </c>
      <c r="E80">
        <v>8.5</v>
      </c>
      <c r="F80">
        <v>71.599999999999994</v>
      </c>
      <c r="G80">
        <v>0.4</v>
      </c>
      <c r="H80">
        <v>0.8</v>
      </c>
      <c r="I80">
        <v>40.200000000000003</v>
      </c>
    </row>
    <row r="81" spans="1:9" x14ac:dyDescent="0.25">
      <c r="A81" t="s">
        <v>1253</v>
      </c>
      <c r="B81">
        <v>28.1</v>
      </c>
      <c r="C81">
        <v>97.1</v>
      </c>
      <c r="D81">
        <v>0.4</v>
      </c>
      <c r="E81">
        <v>18.399999999999999</v>
      </c>
      <c r="F81">
        <v>140.5</v>
      </c>
      <c r="G81">
        <v>0.6</v>
      </c>
      <c r="H81">
        <v>0.1</v>
      </c>
      <c r="I81">
        <v>38.5</v>
      </c>
    </row>
    <row r="82" spans="1:9" x14ac:dyDescent="0.25">
      <c r="A82" t="s">
        <v>1250</v>
      </c>
      <c r="B82">
        <v>42.1</v>
      </c>
      <c r="C82">
        <v>155.19999999999999</v>
      </c>
      <c r="D82">
        <v>0.6</v>
      </c>
      <c r="E82">
        <v>11.6</v>
      </c>
      <c r="F82">
        <v>118.1</v>
      </c>
      <c r="G82">
        <v>0.3</v>
      </c>
      <c r="H82">
        <v>0.3</v>
      </c>
      <c r="I82">
        <v>37.9</v>
      </c>
    </row>
    <row r="83" spans="1:9" x14ac:dyDescent="0.25">
      <c r="A83" t="s">
        <v>1248</v>
      </c>
      <c r="B83">
        <v>55.1</v>
      </c>
      <c r="C83">
        <v>217.3</v>
      </c>
      <c r="D83">
        <v>1.3</v>
      </c>
      <c r="E83">
        <v>6.9</v>
      </c>
      <c r="F83">
        <v>45.2</v>
      </c>
      <c r="G83">
        <v>0.2</v>
      </c>
      <c r="H83">
        <v>0.6</v>
      </c>
      <c r="I83">
        <v>37.200000000000003</v>
      </c>
    </row>
    <row r="84" spans="1:9" x14ac:dyDescent="0.25">
      <c r="A84" t="s">
        <v>1251</v>
      </c>
      <c r="B84">
        <v>38.700000000000003</v>
      </c>
      <c r="C84">
        <v>175.7</v>
      </c>
      <c r="D84">
        <v>0.9</v>
      </c>
      <c r="E84">
        <v>10.5</v>
      </c>
      <c r="F84">
        <v>82.4</v>
      </c>
      <c r="G84">
        <v>0.3</v>
      </c>
      <c r="H84">
        <v>0.8</v>
      </c>
      <c r="I84">
        <v>36.5</v>
      </c>
    </row>
    <row r="85" spans="1:9" x14ac:dyDescent="0.25">
      <c r="A85" t="s">
        <v>1255</v>
      </c>
      <c r="B85">
        <v>39.700000000000003</v>
      </c>
      <c r="C85">
        <v>152.30000000000001</v>
      </c>
      <c r="D85">
        <v>0.5</v>
      </c>
      <c r="E85">
        <v>12.9</v>
      </c>
      <c r="F85">
        <v>89.6</v>
      </c>
      <c r="G85">
        <v>0.4</v>
      </c>
      <c r="H85">
        <v>0.2</v>
      </c>
      <c r="I85">
        <v>35.6</v>
      </c>
    </row>
    <row r="86" spans="1:9" x14ac:dyDescent="0.25">
      <c r="A86" t="s">
        <v>1249</v>
      </c>
      <c r="B86">
        <v>52.8</v>
      </c>
      <c r="C86">
        <v>237.9</v>
      </c>
      <c r="D86">
        <v>0.9</v>
      </c>
      <c r="E86">
        <v>2.9</v>
      </c>
      <c r="F86">
        <v>34.5</v>
      </c>
      <c r="G86">
        <v>0.1</v>
      </c>
      <c r="H86">
        <v>0.2</v>
      </c>
      <c r="I86">
        <v>34.200000000000003</v>
      </c>
    </row>
    <row r="87" spans="1:9" x14ac:dyDescent="0.25">
      <c r="A87" t="s">
        <v>1266</v>
      </c>
      <c r="B87">
        <v>39.5</v>
      </c>
      <c r="C87">
        <v>106.3</v>
      </c>
      <c r="D87">
        <v>0.4</v>
      </c>
      <c r="E87">
        <v>17.899999999999999</v>
      </c>
      <c r="F87">
        <v>109.1</v>
      </c>
      <c r="G87">
        <v>0.5</v>
      </c>
      <c r="H87">
        <v>0.8</v>
      </c>
      <c r="I87">
        <v>33.9</v>
      </c>
    </row>
    <row r="88" spans="1:9" x14ac:dyDescent="0.25">
      <c r="A88" t="s">
        <v>1254</v>
      </c>
      <c r="B88">
        <v>52.4</v>
      </c>
      <c r="C88">
        <v>192.6</v>
      </c>
      <c r="D88">
        <v>0.7</v>
      </c>
      <c r="E88">
        <v>8</v>
      </c>
      <c r="F88">
        <v>61.2</v>
      </c>
      <c r="G88">
        <v>0.2</v>
      </c>
      <c r="H88">
        <v>0.9</v>
      </c>
      <c r="I88">
        <v>33.299999999999997</v>
      </c>
    </row>
    <row r="89" spans="1:9" x14ac:dyDescent="0.25">
      <c r="A89" t="s">
        <v>1257</v>
      </c>
      <c r="B89">
        <v>31.5</v>
      </c>
      <c r="C89">
        <v>118.3</v>
      </c>
      <c r="D89">
        <v>1.2</v>
      </c>
      <c r="E89">
        <v>10.9</v>
      </c>
      <c r="F89">
        <v>81</v>
      </c>
      <c r="G89">
        <v>0.3</v>
      </c>
      <c r="H89">
        <v>0.4</v>
      </c>
      <c r="I89">
        <v>33.200000000000003</v>
      </c>
    </row>
    <row r="90" spans="1:9" x14ac:dyDescent="0.25">
      <c r="A90" t="s">
        <v>1252</v>
      </c>
      <c r="B90">
        <v>45.8</v>
      </c>
      <c r="C90">
        <v>187.5</v>
      </c>
      <c r="D90">
        <v>0.7</v>
      </c>
      <c r="E90">
        <v>5.2</v>
      </c>
      <c r="F90">
        <v>63.4</v>
      </c>
      <c r="G90">
        <v>0.2</v>
      </c>
      <c r="H90">
        <v>0.2</v>
      </c>
      <c r="I90">
        <v>32.4</v>
      </c>
    </row>
    <row r="91" spans="1:9" x14ac:dyDescent="0.25">
      <c r="A91" t="s">
        <v>1256</v>
      </c>
      <c r="B91">
        <v>39.1</v>
      </c>
      <c r="C91">
        <v>164</v>
      </c>
      <c r="D91">
        <v>0.8</v>
      </c>
      <c r="E91">
        <v>8.6999999999999993</v>
      </c>
      <c r="F91">
        <v>60.4</v>
      </c>
      <c r="G91">
        <v>0.2</v>
      </c>
      <c r="H91">
        <v>0.2</v>
      </c>
      <c r="I91">
        <v>32.299999999999997</v>
      </c>
    </row>
    <row r="92" spans="1:9" x14ac:dyDescent="0.25">
      <c r="A92" t="s">
        <v>1258</v>
      </c>
      <c r="B92">
        <v>46.3</v>
      </c>
      <c r="C92">
        <v>161.19999999999999</v>
      </c>
      <c r="D92">
        <v>0.8</v>
      </c>
      <c r="E92">
        <v>6.4</v>
      </c>
      <c r="F92">
        <v>52.3</v>
      </c>
      <c r="G92">
        <v>0.2</v>
      </c>
      <c r="H92">
        <v>0.1</v>
      </c>
      <c r="I92">
        <v>30.6</v>
      </c>
    </row>
    <row r="93" spans="1:9" x14ac:dyDescent="0.25">
      <c r="A93" t="s">
        <v>1265</v>
      </c>
      <c r="B93">
        <v>37.9</v>
      </c>
      <c r="C93">
        <v>133.5</v>
      </c>
      <c r="D93">
        <v>0.5</v>
      </c>
      <c r="E93">
        <v>9.9</v>
      </c>
      <c r="F93">
        <v>77.2</v>
      </c>
      <c r="G93">
        <v>0.3</v>
      </c>
      <c r="H93">
        <v>0.2</v>
      </c>
      <c r="I93">
        <v>30.4</v>
      </c>
    </row>
    <row r="94" spans="1:9" x14ac:dyDescent="0.25">
      <c r="A94" t="s">
        <v>1264</v>
      </c>
      <c r="B94">
        <v>20.3</v>
      </c>
      <c r="C94">
        <v>123.7</v>
      </c>
      <c r="D94">
        <v>0.6</v>
      </c>
      <c r="E94">
        <v>9.6999999999999993</v>
      </c>
      <c r="F94">
        <v>82.7</v>
      </c>
      <c r="G94">
        <v>0.3</v>
      </c>
      <c r="H94">
        <v>0.1</v>
      </c>
      <c r="I94">
        <v>30.3</v>
      </c>
    </row>
    <row r="95" spans="1:9" x14ac:dyDescent="0.25">
      <c r="A95" t="s">
        <v>1260</v>
      </c>
      <c r="B95">
        <v>44.3</v>
      </c>
      <c r="C95">
        <v>171.1</v>
      </c>
      <c r="D95">
        <v>0.6</v>
      </c>
      <c r="E95">
        <v>6.3</v>
      </c>
      <c r="F95">
        <v>60.9</v>
      </c>
      <c r="G95">
        <v>0.2</v>
      </c>
      <c r="H95">
        <v>0.3</v>
      </c>
      <c r="I95">
        <v>30.3</v>
      </c>
    </row>
    <row r="96" spans="1:9" x14ac:dyDescent="0.25">
      <c r="A96" t="s">
        <v>1261</v>
      </c>
      <c r="B96">
        <v>44.7</v>
      </c>
      <c r="C96">
        <v>153.1</v>
      </c>
      <c r="D96">
        <v>0.9</v>
      </c>
      <c r="E96">
        <v>7.3</v>
      </c>
      <c r="F96">
        <v>50.8</v>
      </c>
      <c r="G96">
        <v>0.2</v>
      </c>
      <c r="H96">
        <v>0.2</v>
      </c>
      <c r="I96">
        <v>30.2</v>
      </c>
    </row>
    <row r="97" spans="1:9" x14ac:dyDescent="0.25">
      <c r="A97" t="s">
        <v>1259</v>
      </c>
      <c r="B97">
        <v>45.3</v>
      </c>
      <c r="C97">
        <v>173.9</v>
      </c>
      <c r="D97">
        <v>0.6</v>
      </c>
      <c r="E97">
        <v>5.2</v>
      </c>
      <c r="F97">
        <v>61</v>
      </c>
      <c r="G97">
        <v>0.1</v>
      </c>
      <c r="H97">
        <v>0.2</v>
      </c>
      <c r="I97">
        <v>29.9</v>
      </c>
    </row>
    <row r="98" spans="1:9" x14ac:dyDescent="0.25">
      <c r="A98" t="s">
        <v>1267</v>
      </c>
      <c r="B98">
        <v>24</v>
      </c>
      <c r="C98">
        <v>115.8</v>
      </c>
      <c r="D98">
        <v>0.6</v>
      </c>
      <c r="E98">
        <v>8.9</v>
      </c>
      <c r="F98">
        <v>74.2</v>
      </c>
      <c r="G98">
        <v>0.3</v>
      </c>
      <c r="H98">
        <v>0.1</v>
      </c>
      <c r="I98">
        <v>29.2</v>
      </c>
    </row>
    <row r="99" spans="1:9" x14ac:dyDescent="0.25">
      <c r="A99" t="s">
        <v>1262</v>
      </c>
      <c r="B99">
        <v>48.7</v>
      </c>
      <c r="C99">
        <v>164.4</v>
      </c>
      <c r="D99">
        <v>0.9</v>
      </c>
      <c r="E99">
        <v>3.7</v>
      </c>
      <c r="F99">
        <v>43</v>
      </c>
      <c r="G99">
        <v>0.1</v>
      </c>
      <c r="H99">
        <v>0.2</v>
      </c>
      <c r="I99">
        <v>28.1</v>
      </c>
    </row>
    <row r="100" spans="1:9" x14ac:dyDescent="0.25">
      <c r="A100" t="s">
        <v>1273</v>
      </c>
      <c r="B100">
        <v>22.4</v>
      </c>
      <c r="C100">
        <v>64.5</v>
      </c>
      <c r="D100">
        <v>0.2</v>
      </c>
      <c r="E100">
        <v>14.4</v>
      </c>
      <c r="F100">
        <v>101.9</v>
      </c>
      <c r="G100">
        <v>0.5</v>
      </c>
      <c r="H100">
        <v>0</v>
      </c>
      <c r="I100">
        <v>28</v>
      </c>
    </row>
    <row r="101" spans="1:9" x14ac:dyDescent="0.25">
      <c r="A101" t="s">
        <v>1263</v>
      </c>
      <c r="B101">
        <v>55.7</v>
      </c>
      <c r="C101">
        <v>166.2</v>
      </c>
      <c r="D101">
        <v>0.7</v>
      </c>
      <c r="E101">
        <v>3.4</v>
      </c>
      <c r="F101">
        <v>51</v>
      </c>
      <c r="G101">
        <v>0.1</v>
      </c>
      <c r="H101">
        <v>0.2</v>
      </c>
      <c r="I101">
        <v>27.5</v>
      </c>
    </row>
    <row r="102" spans="1:9" x14ac:dyDescent="0.25">
      <c r="A102" t="s">
        <v>1270</v>
      </c>
      <c r="B102">
        <v>22.2</v>
      </c>
      <c r="C102">
        <v>131.30000000000001</v>
      </c>
      <c r="D102">
        <v>0.6</v>
      </c>
      <c r="E102">
        <v>8.1999999999999993</v>
      </c>
      <c r="F102">
        <v>51.7</v>
      </c>
      <c r="G102">
        <v>0.2</v>
      </c>
      <c r="H102">
        <v>0.1</v>
      </c>
      <c r="I102">
        <v>27.2</v>
      </c>
    </row>
    <row r="103" spans="1:9" x14ac:dyDescent="0.25">
      <c r="A103" t="s">
        <v>1268</v>
      </c>
      <c r="B103">
        <v>31.2</v>
      </c>
      <c r="C103">
        <v>143.80000000000001</v>
      </c>
      <c r="D103">
        <v>1.1000000000000001</v>
      </c>
      <c r="E103">
        <v>3.6</v>
      </c>
      <c r="F103">
        <v>36</v>
      </c>
      <c r="G103">
        <v>0.1</v>
      </c>
      <c r="H103">
        <v>0.2</v>
      </c>
      <c r="I103">
        <v>26.4</v>
      </c>
    </row>
    <row r="104" spans="1:9" x14ac:dyDescent="0.25">
      <c r="A104" t="s">
        <v>1278</v>
      </c>
      <c r="B104">
        <v>8.9</v>
      </c>
      <c r="C104">
        <v>30.4</v>
      </c>
      <c r="D104">
        <v>0.4</v>
      </c>
      <c r="E104">
        <v>13</v>
      </c>
      <c r="F104">
        <v>107.9</v>
      </c>
      <c r="G104">
        <v>0.6</v>
      </c>
      <c r="H104">
        <v>0</v>
      </c>
      <c r="I104">
        <v>26.3</v>
      </c>
    </row>
    <row r="105" spans="1:9" x14ac:dyDescent="0.25">
      <c r="A105" t="s">
        <v>1271</v>
      </c>
      <c r="B105">
        <v>36.1</v>
      </c>
      <c r="C105">
        <v>147</v>
      </c>
      <c r="D105">
        <v>0.4</v>
      </c>
      <c r="E105">
        <v>5.5</v>
      </c>
      <c r="F105">
        <v>51.7</v>
      </c>
      <c r="G105">
        <v>0.2</v>
      </c>
      <c r="H105">
        <v>0.2</v>
      </c>
      <c r="I105">
        <v>25.8</v>
      </c>
    </row>
    <row r="106" spans="1:9" x14ac:dyDescent="0.25">
      <c r="A106" t="s">
        <v>1269</v>
      </c>
      <c r="B106">
        <v>30</v>
      </c>
      <c r="C106">
        <v>136</v>
      </c>
      <c r="D106">
        <v>1</v>
      </c>
      <c r="E106">
        <v>4</v>
      </c>
      <c r="F106">
        <v>39</v>
      </c>
      <c r="G106">
        <v>0</v>
      </c>
      <c r="H106">
        <v>0</v>
      </c>
      <c r="I106">
        <v>25.5</v>
      </c>
    </row>
    <row r="107" spans="1:9" x14ac:dyDescent="0.25">
      <c r="A107" t="s">
        <v>1272</v>
      </c>
      <c r="B107">
        <v>39</v>
      </c>
      <c r="C107">
        <v>146.9</v>
      </c>
      <c r="D107">
        <v>0.5</v>
      </c>
      <c r="E107">
        <v>4</v>
      </c>
      <c r="F107">
        <v>49.1</v>
      </c>
      <c r="G107">
        <v>0</v>
      </c>
      <c r="H107">
        <v>0.2</v>
      </c>
      <c r="I107">
        <v>24.3</v>
      </c>
    </row>
    <row r="108" spans="1:9" x14ac:dyDescent="0.25">
      <c r="A108" t="s">
        <v>1275</v>
      </c>
      <c r="B108">
        <v>18.5</v>
      </c>
      <c r="C108">
        <v>95.7</v>
      </c>
      <c r="D108">
        <v>0.3</v>
      </c>
      <c r="E108">
        <v>8.3000000000000007</v>
      </c>
      <c r="F108">
        <v>75.099999999999994</v>
      </c>
      <c r="G108">
        <v>0.2</v>
      </c>
      <c r="H108">
        <v>0.1</v>
      </c>
      <c r="I108">
        <v>24.2</v>
      </c>
    </row>
    <row r="109" spans="1:9" x14ac:dyDescent="0.25">
      <c r="A109" t="s">
        <v>1274</v>
      </c>
      <c r="B109">
        <v>33</v>
      </c>
      <c r="C109">
        <v>136.19999999999999</v>
      </c>
      <c r="D109">
        <v>0.4</v>
      </c>
      <c r="E109">
        <v>4.7</v>
      </c>
      <c r="F109">
        <v>40.5</v>
      </c>
      <c r="G109">
        <v>0.1</v>
      </c>
      <c r="H109">
        <v>0</v>
      </c>
      <c r="I109">
        <v>23.1</v>
      </c>
    </row>
    <row r="110" spans="1:9" x14ac:dyDescent="0.25">
      <c r="A110" t="s">
        <v>1277</v>
      </c>
      <c r="B110">
        <v>23.3</v>
      </c>
      <c r="C110">
        <v>109.2</v>
      </c>
      <c r="D110">
        <v>0.7</v>
      </c>
      <c r="E110">
        <v>6.1</v>
      </c>
      <c r="F110">
        <v>36.799999999999997</v>
      </c>
      <c r="G110">
        <v>0.2</v>
      </c>
      <c r="H110">
        <v>0.1</v>
      </c>
      <c r="I110">
        <v>23</v>
      </c>
    </row>
    <row r="111" spans="1:9" x14ac:dyDescent="0.25">
      <c r="A111" t="s">
        <v>1283</v>
      </c>
      <c r="B111">
        <v>17.2</v>
      </c>
      <c r="C111">
        <v>88.7</v>
      </c>
      <c r="D111">
        <v>0.4</v>
      </c>
      <c r="E111">
        <v>9.5</v>
      </c>
      <c r="F111">
        <v>56.7</v>
      </c>
      <c r="G111">
        <v>0.2</v>
      </c>
      <c r="H111">
        <v>0.1</v>
      </c>
      <c r="I111">
        <v>22.9</v>
      </c>
    </row>
    <row r="112" spans="1:9" x14ac:dyDescent="0.25">
      <c r="A112" t="s">
        <v>1276</v>
      </c>
      <c r="B112">
        <v>31.4</v>
      </c>
      <c r="C112">
        <v>117.5</v>
      </c>
      <c r="D112">
        <v>0.5</v>
      </c>
      <c r="E112">
        <v>5.4</v>
      </c>
      <c r="F112">
        <v>46.9</v>
      </c>
      <c r="G112">
        <v>0.2</v>
      </c>
      <c r="H112">
        <v>0.2</v>
      </c>
      <c r="I112">
        <v>22.7</v>
      </c>
    </row>
    <row r="113" spans="1:9" x14ac:dyDescent="0.25">
      <c r="A113" t="s">
        <v>1285</v>
      </c>
      <c r="B113">
        <v>20.2</v>
      </c>
      <c r="C113">
        <v>79.400000000000006</v>
      </c>
      <c r="D113">
        <v>0.2</v>
      </c>
      <c r="E113">
        <v>10.1</v>
      </c>
      <c r="F113">
        <v>70.099999999999994</v>
      </c>
      <c r="G113">
        <v>0.2</v>
      </c>
      <c r="H113">
        <v>0.1</v>
      </c>
      <c r="I113">
        <v>22.5</v>
      </c>
    </row>
    <row r="114" spans="1:9" x14ac:dyDescent="0.25">
      <c r="A114" t="s">
        <v>1284</v>
      </c>
      <c r="B114">
        <v>17.7</v>
      </c>
      <c r="C114">
        <v>76.599999999999994</v>
      </c>
      <c r="D114">
        <v>0.5</v>
      </c>
      <c r="E114">
        <v>9.4</v>
      </c>
      <c r="F114">
        <v>60.5</v>
      </c>
      <c r="G114">
        <v>0.2</v>
      </c>
      <c r="H114">
        <v>0.1</v>
      </c>
      <c r="I114">
        <v>22.2</v>
      </c>
    </row>
    <row r="115" spans="1:9" x14ac:dyDescent="0.25">
      <c r="A115" t="s">
        <v>1281</v>
      </c>
      <c r="B115">
        <v>21.6</v>
      </c>
      <c r="C115">
        <v>106.9</v>
      </c>
      <c r="D115">
        <v>0.8</v>
      </c>
      <c r="E115">
        <v>5</v>
      </c>
      <c r="F115">
        <v>29.9</v>
      </c>
      <c r="G115">
        <v>0.1</v>
      </c>
      <c r="H115">
        <v>0.1</v>
      </c>
      <c r="I115">
        <v>21.3</v>
      </c>
    </row>
    <row r="116" spans="1:9" x14ac:dyDescent="0.25">
      <c r="A116" t="s">
        <v>1280</v>
      </c>
      <c r="B116">
        <v>44</v>
      </c>
      <c r="C116">
        <v>139.6</v>
      </c>
      <c r="D116">
        <v>0.2</v>
      </c>
      <c r="E116">
        <v>4</v>
      </c>
      <c r="F116">
        <v>44.5</v>
      </c>
      <c r="G116">
        <v>0.1</v>
      </c>
      <c r="H116">
        <v>0.4</v>
      </c>
      <c r="I116">
        <v>21.2</v>
      </c>
    </row>
    <row r="117" spans="1:9" x14ac:dyDescent="0.25">
      <c r="A117" t="s">
        <v>1279</v>
      </c>
      <c r="B117">
        <v>32.799999999999997</v>
      </c>
      <c r="C117">
        <v>128.9</v>
      </c>
      <c r="D117">
        <v>0.5</v>
      </c>
      <c r="E117">
        <v>3.1</v>
      </c>
      <c r="F117">
        <v>32.700000000000003</v>
      </c>
      <c r="G117">
        <v>0.1</v>
      </c>
      <c r="H117">
        <v>0.1</v>
      </c>
      <c r="I117">
        <v>21</v>
      </c>
    </row>
    <row r="118" spans="1:9" x14ac:dyDescent="0.25">
      <c r="A118" t="s">
        <v>1289</v>
      </c>
      <c r="B118">
        <v>22.9</v>
      </c>
      <c r="C118">
        <v>70.7</v>
      </c>
      <c r="D118">
        <v>0.5</v>
      </c>
      <c r="E118">
        <v>7</v>
      </c>
      <c r="F118">
        <v>34.1</v>
      </c>
      <c r="G118">
        <v>0.5</v>
      </c>
      <c r="H118">
        <v>0.1</v>
      </c>
      <c r="I118">
        <v>19.899999999999999</v>
      </c>
    </row>
    <row r="119" spans="1:9" x14ac:dyDescent="0.25">
      <c r="A119" t="s">
        <v>1287</v>
      </c>
      <c r="B119">
        <v>19</v>
      </c>
      <c r="C119">
        <v>81.5</v>
      </c>
      <c r="D119">
        <v>0.5</v>
      </c>
      <c r="E119">
        <v>5.8</v>
      </c>
      <c r="F119">
        <v>43.3</v>
      </c>
      <c r="G119">
        <v>0.3</v>
      </c>
      <c r="H119">
        <v>0.2</v>
      </c>
      <c r="I119">
        <v>19.600000000000001</v>
      </c>
    </row>
    <row r="120" spans="1:9" x14ac:dyDescent="0.25">
      <c r="A120" t="s">
        <v>1288</v>
      </c>
      <c r="B120">
        <v>23.6</v>
      </c>
      <c r="C120">
        <v>89.4</v>
      </c>
      <c r="D120">
        <v>0.5</v>
      </c>
      <c r="E120">
        <v>6</v>
      </c>
      <c r="F120">
        <v>36.299999999999997</v>
      </c>
      <c r="G120">
        <v>0.2</v>
      </c>
      <c r="H120">
        <v>0.1</v>
      </c>
      <c r="I120">
        <v>19.5</v>
      </c>
    </row>
    <row r="121" spans="1:9" x14ac:dyDescent="0.25">
      <c r="A121" t="s">
        <v>1286</v>
      </c>
      <c r="B121">
        <v>36.299999999999997</v>
      </c>
      <c r="C121">
        <v>110.4</v>
      </c>
      <c r="D121">
        <v>0.4</v>
      </c>
      <c r="E121">
        <v>2.5</v>
      </c>
      <c r="F121">
        <v>34.5</v>
      </c>
      <c r="G121">
        <v>0.1</v>
      </c>
      <c r="H121">
        <v>0.2</v>
      </c>
      <c r="I121">
        <v>18.2</v>
      </c>
    </row>
    <row r="122" spans="1:9" x14ac:dyDescent="0.25">
      <c r="A122" t="s">
        <v>1290</v>
      </c>
      <c r="B122">
        <v>31.7</v>
      </c>
      <c r="C122">
        <v>97.1</v>
      </c>
      <c r="D122">
        <v>0.1</v>
      </c>
      <c r="E122">
        <v>4.3</v>
      </c>
      <c r="F122">
        <v>52.1</v>
      </c>
      <c r="G122">
        <v>0.1</v>
      </c>
      <c r="H122">
        <v>0</v>
      </c>
      <c r="I122">
        <v>18.100000000000001</v>
      </c>
    </row>
    <row r="123" spans="1:9" x14ac:dyDescent="0.25">
      <c r="A123" t="s">
        <v>1291</v>
      </c>
      <c r="B123">
        <v>32.4</v>
      </c>
      <c r="C123">
        <v>98.1</v>
      </c>
      <c r="D123">
        <v>0.1</v>
      </c>
      <c r="E123">
        <v>4.4000000000000004</v>
      </c>
      <c r="F123">
        <v>56.2</v>
      </c>
      <c r="G123">
        <v>0.1</v>
      </c>
      <c r="H123">
        <v>0.4</v>
      </c>
      <c r="I123">
        <v>17.8</v>
      </c>
    </row>
    <row r="124" spans="1:9" x14ac:dyDescent="0.25">
      <c r="A124" t="s">
        <v>1294</v>
      </c>
      <c r="B124">
        <v>19.8</v>
      </c>
      <c r="C124">
        <v>66.599999999999994</v>
      </c>
      <c r="D124">
        <v>0.5</v>
      </c>
      <c r="E124">
        <v>5.0999999999999996</v>
      </c>
      <c r="F124">
        <v>45</v>
      </c>
      <c r="G124">
        <v>0.2</v>
      </c>
      <c r="H124">
        <v>0.1</v>
      </c>
      <c r="I124">
        <v>17.5</v>
      </c>
    </row>
    <row r="125" spans="1:9" x14ac:dyDescent="0.25">
      <c r="A125" t="s">
        <v>1296</v>
      </c>
      <c r="B125">
        <v>18.5</v>
      </c>
      <c r="C125">
        <v>79</v>
      </c>
      <c r="D125">
        <v>0.3</v>
      </c>
      <c r="E125">
        <v>6.4</v>
      </c>
      <c r="F125">
        <v>39.700000000000003</v>
      </c>
      <c r="G125">
        <v>0.2</v>
      </c>
      <c r="H125">
        <v>0.2</v>
      </c>
      <c r="I125">
        <v>17.2</v>
      </c>
    </row>
    <row r="126" spans="1:9" x14ac:dyDescent="0.25">
      <c r="A126" t="s">
        <v>1293</v>
      </c>
      <c r="B126">
        <v>24</v>
      </c>
      <c r="C126">
        <v>97</v>
      </c>
      <c r="D126">
        <v>0.5</v>
      </c>
      <c r="E126">
        <v>4</v>
      </c>
      <c r="F126">
        <v>25.4</v>
      </c>
      <c r="G126">
        <v>0</v>
      </c>
      <c r="H126">
        <v>0.1</v>
      </c>
      <c r="I126">
        <v>17.100000000000001</v>
      </c>
    </row>
    <row r="127" spans="1:9" x14ac:dyDescent="0.25">
      <c r="A127" t="s">
        <v>1292</v>
      </c>
      <c r="B127">
        <v>40.200000000000003</v>
      </c>
      <c r="C127">
        <v>89.9</v>
      </c>
      <c r="D127">
        <v>0.5</v>
      </c>
      <c r="E127">
        <v>3.4</v>
      </c>
      <c r="F127">
        <v>24</v>
      </c>
      <c r="G127">
        <v>0.2</v>
      </c>
      <c r="H127">
        <v>0</v>
      </c>
      <c r="I127">
        <v>17.100000000000001</v>
      </c>
    </row>
    <row r="128" spans="1:9" x14ac:dyDescent="0.25">
      <c r="A128" t="s">
        <v>1302</v>
      </c>
      <c r="B128">
        <v>4.4000000000000004</v>
      </c>
      <c r="C128">
        <v>18.5</v>
      </c>
      <c r="D128">
        <v>0.2</v>
      </c>
      <c r="E128">
        <v>9</v>
      </c>
      <c r="F128">
        <v>65.900000000000006</v>
      </c>
      <c r="G128">
        <v>0.5</v>
      </c>
      <c r="H128">
        <v>0</v>
      </c>
      <c r="I128">
        <v>17</v>
      </c>
    </row>
    <row r="129" spans="1:9" x14ac:dyDescent="0.25">
      <c r="A129" t="s">
        <v>1301</v>
      </c>
      <c r="B129">
        <v>9.1</v>
      </c>
      <c r="C129">
        <v>38.700000000000003</v>
      </c>
      <c r="D129">
        <v>0.3</v>
      </c>
      <c r="E129">
        <v>7.4</v>
      </c>
      <c r="F129">
        <v>58.1</v>
      </c>
      <c r="G129">
        <v>0.3</v>
      </c>
      <c r="H129">
        <v>0.1</v>
      </c>
      <c r="I129">
        <v>16.899999999999999</v>
      </c>
    </row>
    <row r="130" spans="1:9" x14ac:dyDescent="0.25">
      <c r="A130" t="s">
        <v>1299</v>
      </c>
      <c r="B130">
        <v>21.1</v>
      </c>
      <c r="C130">
        <v>73.8</v>
      </c>
      <c r="D130">
        <v>0.3</v>
      </c>
      <c r="E130">
        <v>6</v>
      </c>
      <c r="F130">
        <v>40.200000000000003</v>
      </c>
      <c r="G130">
        <v>0.1</v>
      </c>
      <c r="H130">
        <v>0.1</v>
      </c>
      <c r="I130">
        <v>16.600000000000001</v>
      </c>
    </row>
    <row r="131" spans="1:9" x14ac:dyDescent="0.25">
      <c r="A131" t="s">
        <v>1295</v>
      </c>
      <c r="B131">
        <v>15.7</v>
      </c>
      <c r="C131">
        <v>65.8</v>
      </c>
      <c r="D131">
        <v>0.6</v>
      </c>
      <c r="E131">
        <v>4.5</v>
      </c>
      <c r="F131">
        <v>32</v>
      </c>
      <c r="G131">
        <v>0.2</v>
      </c>
      <c r="H131">
        <v>0.1</v>
      </c>
      <c r="I131">
        <v>16.399999999999999</v>
      </c>
    </row>
    <row r="132" spans="1:9" x14ac:dyDescent="0.25">
      <c r="A132" t="s">
        <v>1308</v>
      </c>
      <c r="B132">
        <v>5</v>
      </c>
      <c r="C132">
        <v>13.2</v>
      </c>
      <c r="D132">
        <v>0.1</v>
      </c>
      <c r="E132">
        <v>10.3</v>
      </c>
      <c r="F132">
        <v>70.3</v>
      </c>
      <c r="G132">
        <v>0.4</v>
      </c>
      <c r="H132">
        <v>0</v>
      </c>
      <c r="I132">
        <v>16.3</v>
      </c>
    </row>
    <row r="133" spans="1:9" x14ac:dyDescent="0.25">
      <c r="A133" t="s">
        <v>1300</v>
      </c>
      <c r="B133">
        <v>4.4000000000000004</v>
      </c>
      <c r="C133">
        <v>67.7</v>
      </c>
      <c r="D133">
        <v>0.5</v>
      </c>
      <c r="E133">
        <v>4.3</v>
      </c>
      <c r="F133">
        <v>29.1</v>
      </c>
      <c r="G133">
        <v>0.2</v>
      </c>
      <c r="H133">
        <v>0.1</v>
      </c>
      <c r="I133">
        <v>15.7</v>
      </c>
    </row>
    <row r="134" spans="1:9" x14ac:dyDescent="0.25">
      <c r="A134" t="s">
        <v>1309</v>
      </c>
      <c r="B134">
        <v>13.5</v>
      </c>
      <c r="C134">
        <v>46</v>
      </c>
      <c r="D134">
        <v>0.1</v>
      </c>
      <c r="E134">
        <v>9</v>
      </c>
      <c r="F134">
        <v>43.3</v>
      </c>
      <c r="G134">
        <v>0.3</v>
      </c>
      <c r="H134">
        <v>0.1</v>
      </c>
      <c r="I134">
        <v>15.2</v>
      </c>
    </row>
    <row r="135" spans="1:9" x14ac:dyDescent="0.25">
      <c r="A135" t="s">
        <v>1298</v>
      </c>
      <c r="B135">
        <v>22.7</v>
      </c>
      <c r="C135">
        <v>73.5</v>
      </c>
      <c r="D135">
        <v>0.6</v>
      </c>
      <c r="E135">
        <v>3.2</v>
      </c>
      <c r="F135">
        <v>21.7</v>
      </c>
      <c r="G135">
        <v>0.1</v>
      </c>
      <c r="H135">
        <v>0</v>
      </c>
      <c r="I135">
        <v>15.2</v>
      </c>
    </row>
    <row r="136" spans="1:9" x14ac:dyDescent="0.25">
      <c r="A136" t="s">
        <v>1303</v>
      </c>
      <c r="B136">
        <v>23</v>
      </c>
      <c r="C136">
        <v>79.900000000000006</v>
      </c>
      <c r="D136">
        <v>0.1</v>
      </c>
      <c r="E136">
        <v>3.8</v>
      </c>
      <c r="F136">
        <v>36.9</v>
      </c>
      <c r="G136">
        <v>0.1</v>
      </c>
      <c r="H136">
        <v>0.2</v>
      </c>
      <c r="I136">
        <v>14.2</v>
      </c>
    </row>
    <row r="137" spans="1:9" x14ac:dyDescent="0.25">
      <c r="A137" t="s">
        <v>1306</v>
      </c>
      <c r="B137">
        <v>12.8</v>
      </c>
      <c r="C137">
        <v>67.8</v>
      </c>
      <c r="D137">
        <v>0.3</v>
      </c>
      <c r="E137">
        <v>4.2</v>
      </c>
      <c r="F137">
        <v>26.6</v>
      </c>
      <c r="G137">
        <v>0.1</v>
      </c>
      <c r="H137">
        <v>0.1</v>
      </c>
      <c r="I137">
        <v>13.5</v>
      </c>
    </row>
    <row r="138" spans="1:9" x14ac:dyDescent="0.25">
      <c r="A138" t="s">
        <v>1310</v>
      </c>
      <c r="B138">
        <v>6.1</v>
      </c>
      <c r="C138">
        <v>14.3</v>
      </c>
      <c r="D138">
        <v>0</v>
      </c>
      <c r="E138">
        <v>5.5</v>
      </c>
      <c r="F138">
        <v>25.1</v>
      </c>
      <c r="G138">
        <v>1.1000000000000001</v>
      </c>
      <c r="H138">
        <v>0</v>
      </c>
      <c r="I138">
        <v>13.5</v>
      </c>
    </row>
    <row r="139" spans="1:9" x14ac:dyDescent="0.25">
      <c r="A139" t="s">
        <v>1307</v>
      </c>
      <c r="B139">
        <v>14.5</v>
      </c>
      <c r="C139">
        <v>60.6</v>
      </c>
      <c r="D139">
        <v>0.4</v>
      </c>
      <c r="E139">
        <v>4.0999999999999996</v>
      </c>
      <c r="F139">
        <v>25.7</v>
      </c>
      <c r="G139">
        <v>0.1</v>
      </c>
      <c r="H139">
        <v>0</v>
      </c>
      <c r="I139">
        <v>13.3</v>
      </c>
    </row>
    <row r="140" spans="1:9" x14ac:dyDescent="0.25">
      <c r="A140" t="s">
        <v>1305</v>
      </c>
      <c r="B140">
        <v>17.899999999999999</v>
      </c>
      <c r="C140">
        <v>65.7</v>
      </c>
      <c r="D140">
        <v>0.4</v>
      </c>
      <c r="E140">
        <v>3.7</v>
      </c>
      <c r="F140">
        <v>23.5</v>
      </c>
      <c r="G140">
        <v>0.1</v>
      </c>
      <c r="H140">
        <v>0.1</v>
      </c>
      <c r="I140">
        <v>13.3</v>
      </c>
    </row>
    <row r="141" spans="1:9" x14ac:dyDescent="0.25">
      <c r="A141" t="s">
        <v>1315</v>
      </c>
      <c r="B141">
        <v>6.4</v>
      </c>
      <c r="C141">
        <v>18</v>
      </c>
      <c r="D141">
        <v>0.1</v>
      </c>
      <c r="E141">
        <v>8</v>
      </c>
      <c r="F141">
        <v>46.8</v>
      </c>
      <c r="G141">
        <v>0.3</v>
      </c>
      <c r="H141">
        <v>0</v>
      </c>
      <c r="I141">
        <v>13</v>
      </c>
    </row>
    <row r="142" spans="1:9" x14ac:dyDescent="0.25">
      <c r="A142" t="s">
        <v>1304</v>
      </c>
      <c r="B142">
        <v>21</v>
      </c>
      <c r="C142">
        <v>70.2</v>
      </c>
      <c r="D142">
        <v>0.2</v>
      </c>
      <c r="E142">
        <v>2.8</v>
      </c>
      <c r="F142">
        <v>26.5</v>
      </c>
      <c r="G142">
        <v>0.1</v>
      </c>
      <c r="H142">
        <v>0</v>
      </c>
      <c r="I142">
        <v>12.9</v>
      </c>
    </row>
    <row r="143" spans="1:9" x14ac:dyDescent="0.25">
      <c r="A143" t="s">
        <v>1311</v>
      </c>
      <c r="B143">
        <v>12.7</v>
      </c>
      <c r="C143">
        <v>44.9</v>
      </c>
      <c r="D143">
        <v>0.1</v>
      </c>
      <c r="E143">
        <v>5.7</v>
      </c>
      <c r="F143">
        <v>37.299999999999997</v>
      </c>
      <c r="G143">
        <v>0.2</v>
      </c>
      <c r="H143">
        <v>0.1</v>
      </c>
      <c r="I143">
        <v>12.6</v>
      </c>
    </row>
    <row r="144" spans="1:9" x14ac:dyDescent="0.25">
      <c r="A144" t="s">
        <v>1312</v>
      </c>
      <c r="B144">
        <v>14.5</v>
      </c>
      <c r="C144">
        <v>49</v>
      </c>
      <c r="D144">
        <v>0.1</v>
      </c>
      <c r="E144">
        <v>3.9</v>
      </c>
      <c r="F144">
        <v>40.9</v>
      </c>
      <c r="G144">
        <v>0.1</v>
      </c>
      <c r="H144">
        <v>0.2</v>
      </c>
      <c r="I144">
        <v>11.6</v>
      </c>
    </row>
    <row r="145" spans="1:9" x14ac:dyDescent="0.25">
      <c r="A145" t="s">
        <v>1321</v>
      </c>
      <c r="B145">
        <v>6.2</v>
      </c>
      <c r="C145">
        <v>18.8</v>
      </c>
      <c r="D145">
        <v>0.1</v>
      </c>
      <c r="E145">
        <v>7.1</v>
      </c>
      <c r="F145">
        <v>48.7</v>
      </c>
      <c r="G145">
        <v>0.3</v>
      </c>
      <c r="H145">
        <v>0.6</v>
      </c>
      <c r="I145">
        <v>11.4</v>
      </c>
    </row>
    <row r="146" spans="1:9" x14ac:dyDescent="0.25">
      <c r="A146" t="s">
        <v>1314</v>
      </c>
      <c r="B146">
        <v>15.1</v>
      </c>
      <c r="C146">
        <v>52.6</v>
      </c>
      <c r="D146">
        <v>0.2</v>
      </c>
      <c r="E146">
        <v>3.8</v>
      </c>
      <c r="F146">
        <v>24</v>
      </c>
      <c r="G146">
        <v>0.1</v>
      </c>
      <c r="H146">
        <v>0.1</v>
      </c>
      <c r="I146">
        <v>11.2</v>
      </c>
    </row>
    <row r="147" spans="1:9" x14ac:dyDescent="0.25">
      <c r="A147" t="s">
        <v>1313</v>
      </c>
      <c r="B147">
        <v>17.600000000000001</v>
      </c>
      <c r="C147">
        <v>59.6</v>
      </c>
      <c r="D147">
        <v>0.1</v>
      </c>
      <c r="E147">
        <v>3</v>
      </c>
      <c r="F147">
        <v>26.7</v>
      </c>
      <c r="G147">
        <v>0.1</v>
      </c>
      <c r="H147">
        <v>0.1</v>
      </c>
      <c r="I147">
        <v>10.9</v>
      </c>
    </row>
    <row r="148" spans="1:9" x14ac:dyDescent="0.25">
      <c r="A148" t="s">
        <v>1316</v>
      </c>
      <c r="B148">
        <v>4.2</v>
      </c>
      <c r="C148">
        <v>17.600000000000001</v>
      </c>
      <c r="D148">
        <v>0.2</v>
      </c>
      <c r="E148">
        <v>5</v>
      </c>
      <c r="F148">
        <v>35.6</v>
      </c>
      <c r="G148">
        <v>0.3</v>
      </c>
      <c r="H148">
        <v>0</v>
      </c>
      <c r="I148">
        <v>10.9</v>
      </c>
    </row>
    <row r="149" spans="1:9" x14ac:dyDescent="0.25">
      <c r="A149" t="s">
        <v>1322</v>
      </c>
      <c r="B149">
        <v>0</v>
      </c>
      <c r="C149">
        <v>7.8</v>
      </c>
      <c r="D149">
        <v>0.1</v>
      </c>
      <c r="E149">
        <v>6.6</v>
      </c>
      <c r="F149">
        <v>47.3</v>
      </c>
      <c r="G149">
        <v>0.2</v>
      </c>
      <c r="H149">
        <v>0</v>
      </c>
      <c r="I149">
        <v>10.7</v>
      </c>
    </row>
    <row r="150" spans="1:9" x14ac:dyDescent="0.25">
      <c r="A150" t="s">
        <v>1320</v>
      </c>
      <c r="B150">
        <v>0</v>
      </c>
      <c r="C150">
        <v>23.2</v>
      </c>
      <c r="D150">
        <v>0.3</v>
      </c>
      <c r="E150">
        <v>4.8</v>
      </c>
      <c r="F150">
        <v>24.9</v>
      </c>
      <c r="G150">
        <v>0.3</v>
      </c>
      <c r="H150">
        <v>0</v>
      </c>
      <c r="I150">
        <v>10.3</v>
      </c>
    </row>
    <row r="151" spans="1:9" x14ac:dyDescent="0.25">
      <c r="A151" t="s">
        <v>1317</v>
      </c>
      <c r="B151">
        <v>4.5999999999999996</v>
      </c>
      <c r="C151">
        <v>19.399999999999999</v>
      </c>
      <c r="D151">
        <v>0.2</v>
      </c>
      <c r="E151">
        <v>4.4000000000000004</v>
      </c>
      <c r="F151">
        <v>34.4</v>
      </c>
      <c r="G151">
        <v>0.3</v>
      </c>
      <c r="H151">
        <v>0</v>
      </c>
      <c r="I151">
        <v>10.3</v>
      </c>
    </row>
    <row r="152" spans="1:9" x14ac:dyDescent="0.25">
      <c r="A152" t="s">
        <v>1318</v>
      </c>
      <c r="B152">
        <v>14.3</v>
      </c>
      <c r="C152">
        <v>47</v>
      </c>
      <c r="D152">
        <v>0</v>
      </c>
      <c r="E152">
        <v>4.0999999999999996</v>
      </c>
      <c r="F152">
        <v>28.5</v>
      </c>
      <c r="G152">
        <v>0.1</v>
      </c>
      <c r="H152">
        <v>0.1</v>
      </c>
      <c r="I152">
        <v>10.1</v>
      </c>
    </row>
    <row r="153" spans="1:9" x14ac:dyDescent="0.25">
      <c r="A153" t="s">
        <v>1319</v>
      </c>
      <c r="B153">
        <v>8.4</v>
      </c>
      <c r="C153">
        <v>35.299999999999997</v>
      </c>
      <c r="D153">
        <v>0.2</v>
      </c>
      <c r="E153">
        <v>3.5</v>
      </c>
      <c r="F153">
        <v>24.8</v>
      </c>
      <c r="G153">
        <v>0.2</v>
      </c>
      <c r="H153">
        <v>0</v>
      </c>
      <c r="I153">
        <v>9.8000000000000007</v>
      </c>
    </row>
    <row r="154" spans="1:9" x14ac:dyDescent="0.25">
      <c r="A154" t="s">
        <v>1324</v>
      </c>
      <c r="B154">
        <v>4.5</v>
      </c>
      <c r="C154">
        <v>18.8</v>
      </c>
      <c r="D154">
        <v>0.2</v>
      </c>
      <c r="E154">
        <v>4.5</v>
      </c>
      <c r="F154">
        <v>32.1</v>
      </c>
      <c r="G154">
        <v>0.2</v>
      </c>
      <c r="H154">
        <v>0</v>
      </c>
      <c r="I154">
        <v>9.4</v>
      </c>
    </row>
    <row r="155" spans="1:9" x14ac:dyDescent="0.25">
      <c r="A155" t="s">
        <v>1326</v>
      </c>
      <c r="B155">
        <v>4.3</v>
      </c>
      <c r="C155">
        <v>18</v>
      </c>
      <c r="D155">
        <v>0.2</v>
      </c>
      <c r="E155">
        <v>4.4000000000000004</v>
      </c>
      <c r="F155">
        <v>31.7</v>
      </c>
      <c r="G155">
        <v>0.2</v>
      </c>
      <c r="H155">
        <v>0</v>
      </c>
      <c r="I155">
        <v>9.1</v>
      </c>
    </row>
    <row r="156" spans="1:9" x14ac:dyDescent="0.25">
      <c r="A156" t="s">
        <v>1328</v>
      </c>
      <c r="B156">
        <v>4.5999999999999996</v>
      </c>
      <c r="C156">
        <v>12.5</v>
      </c>
      <c r="D156">
        <v>0.1</v>
      </c>
      <c r="E156">
        <v>4.4000000000000004</v>
      </c>
      <c r="F156">
        <v>33.200000000000003</v>
      </c>
      <c r="G156">
        <v>0.3</v>
      </c>
      <c r="H156">
        <v>0</v>
      </c>
      <c r="I156">
        <v>9.1</v>
      </c>
    </row>
    <row r="157" spans="1:9" x14ac:dyDescent="0.25">
      <c r="A157" t="s">
        <v>1325</v>
      </c>
      <c r="B157">
        <v>4.7</v>
      </c>
      <c r="C157">
        <v>19.600000000000001</v>
      </c>
      <c r="D157">
        <v>0.2</v>
      </c>
      <c r="E157">
        <v>4.0999999999999996</v>
      </c>
      <c r="F157">
        <v>30</v>
      </c>
      <c r="G157">
        <v>0.2</v>
      </c>
      <c r="H157">
        <v>0</v>
      </c>
      <c r="I157">
        <v>9.1</v>
      </c>
    </row>
    <row r="158" spans="1:9" x14ac:dyDescent="0.25">
      <c r="A158" t="s">
        <v>1327</v>
      </c>
      <c r="B158">
        <v>4.7</v>
      </c>
      <c r="C158">
        <v>19.7</v>
      </c>
      <c r="D158">
        <v>0.2</v>
      </c>
      <c r="E158">
        <v>4.0999999999999996</v>
      </c>
      <c r="F158">
        <v>28.6</v>
      </c>
      <c r="G158">
        <v>0.2</v>
      </c>
      <c r="H158">
        <v>0</v>
      </c>
      <c r="I158">
        <v>8.9</v>
      </c>
    </row>
    <row r="159" spans="1:9" x14ac:dyDescent="0.25">
      <c r="A159" t="s">
        <v>1332</v>
      </c>
      <c r="B159">
        <v>4.3</v>
      </c>
      <c r="C159">
        <v>17.600000000000001</v>
      </c>
      <c r="D159">
        <v>0</v>
      </c>
      <c r="E159">
        <v>4.8</v>
      </c>
      <c r="F159">
        <v>36</v>
      </c>
      <c r="G159">
        <v>0.2</v>
      </c>
      <c r="H159">
        <v>0</v>
      </c>
      <c r="I159">
        <v>8.8000000000000007</v>
      </c>
    </row>
    <row r="160" spans="1:9" x14ac:dyDescent="0.25">
      <c r="A160" t="s">
        <v>1330</v>
      </c>
      <c r="B160">
        <v>5.4</v>
      </c>
      <c r="C160">
        <v>22.6</v>
      </c>
      <c r="D160">
        <v>0.1</v>
      </c>
      <c r="E160">
        <v>3.8</v>
      </c>
      <c r="F160">
        <v>28.5</v>
      </c>
      <c r="G160">
        <v>0.2</v>
      </c>
      <c r="H160">
        <v>0</v>
      </c>
      <c r="I160">
        <v>8.6999999999999993</v>
      </c>
    </row>
    <row r="161" spans="1:9" x14ac:dyDescent="0.25">
      <c r="A161" t="s">
        <v>1333</v>
      </c>
      <c r="B161">
        <v>4.7</v>
      </c>
      <c r="C161">
        <v>19.7</v>
      </c>
      <c r="D161">
        <v>0.1</v>
      </c>
      <c r="E161">
        <v>4</v>
      </c>
      <c r="F161">
        <v>27.8</v>
      </c>
      <c r="G161">
        <v>0.2</v>
      </c>
      <c r="H161">
        <v>0</v>
      </c>
      <c r="I161">
        <v>8.3000000000000007</v>
      </c>
    </row>
    <row r="162" spans="1:9" x14ac:dyDescent="0.25">
      <c r="A162" t="s">
        <v>1323</v>
      </c>
      <c r="B162">
        <v>10.1</v>
      </c>
      <c r="C162">
        <v>42.8</v>
      </c>
      <c r="D162">
        <v>0.2</v>
      </c>
      <c r="E162">
        <v>1.9</v>
      </c>
      <c r="F162">
        <v>14</v>
      </c>
      <c r="G162">
        <v>0.1</v>
      </c>
      <c r="H162">
        <v>0</v>
      </c>
      <c r="I162">
        <v>8.3000000000000007</v>
      </c>
    </row>
    <row r="163" spans="1:9" x14ac:dyDescent="0.25">
      <c r="A163" t="s">
        <v>1331</v>
      </c>
      <c r="B163">
        <v>5.4</v>
      </c>
      <c r="C163">
        <v>23.1</v>
      </c>
      <c r="D163">
        <v>0.2</v>
      </c>
      <c r="E163">
        <v>3.4</v>
      </c>
      <c r="F163">
        <v>22.1</v>
      </c>
      <c r="G163">
        <v>0.2</v>
      </c>
      <c r="H163">
        <v>0</v>
      </c>
      <c r="I163">
        <v>8.3000000000000007</v>
      </c>
    </row>
    <row r="164" spans="1:9" x14ac:dyDescent="0.25">
      <c r="A164" t="s">
        <v>1329</v>
      </c>
      <c r="B164">
        <v>10.1</v>
      </c>
      <c r="C164">
        <v>33.6</v>
      </c>
      <c r="D164">
        <v>0.2</v>
      </c>
      <c r="E164">
        <v>2.4</v>
      </c>
      <c r="F164">
        <v>16.2</v>
      </c>
      <c r="G164">
        <v>0.1</v>
      </c>
      <c r="H164">
        <v>0</v>
      </c>
      <c r="I164">
        <v>8</v>
      </c>
    </row>
    <row r="165" spans="1:9" x14ac:dyDescent="0.25">
      <c r="A165" t="s">
        <v>1335</v>
      </c>
      <c r="B165">
        <v>0</v>
      </c>
      <c r="C165">
        <v>12.1</v>
      </c>
      <c r="D165">
        <v>0.1</v>
      </c>
      <c r="E165">
        <v>4</v>
      </c>
      <c r="F165">
        <v>19.100000000000001</v>
      </c>
      <c r="G165">
        <v>0.2</v>
      </c>
      <c r="H165">
        <v>0</v>
      </c>
      <c r="I165">
        <v>6.9</v>
      </c>
    </row>
    <row r="166" spans="1:9" x14ac:dyDescent="0.25">
      <c r="A166" t="s">
        <v>1336</v>
      </c>
      <c r="B166">
        <v>0</v>
      </c>
      <c r="C166">
        <v>13.1</v>
      </c>
      <c r="D166">
        <v>0.1</v>
      </c>
      <c r="E166">
        <v>3.7</v>
      </c>
      <c r="F166">
        <v>16.399999999999999</v>
      </c>
      <c r="G166">
        <v>0.2</v>
      </c>
      <c r="H166">
        <v>0</v>
      </c>
      <c r="I166">
        <v>6.8</v>
      </c>
    </row>
    <row r="167" spans="1:9" x14ac:dyDescent="0.25">
      <c r="A167" t="s">
        <v>1334</v>
      </c>
      <c r="B167">
        <v>4.7</v>
      </c>
      <c r="C167">
        <v>12.1</v>
      </c>
      <c r="D167">
        <v>0.1</v>
      </c>
      <c r="E167">
        <v>3.3</v>
      </c>
      <c r="F167">
        <v>19.2</v>
      </c>
      <c r="G167">
        <v>0.2</v>
      </c>
      <c r="H167">
        <v>0</v>
      </c>
      <c r="I167">
        <v>6.6</v>
      </c>
    </row>
    <row r="168" spans="1:9" x14ac:dyDescent="0.25">
      <c r="A168" t="s">
        <v>1339</v>
      </c>
      <c r="B168">
        <v>0</v>
      </c>
      <c r="C168">
        <v>7.3</v>
      </c>
      <c r="D168">
        <v>0.1</v>
      </c>
      <c r="E168">
        <v>3.6</v>
      </c>
      <c r="F168">
        <v>16.3</v>
      </c>
      <c r="G168">
        <v>0.2</v>
      </c>
      <c r="H168">
        <v>0</v>
      </c>
      <c r="I168">
        <v>5.7</v>
      </c>
    </row>
    <row r="169" spans="1:9" x14ac:dyDescent="0.25">
      <c r="A169" t="s">
        <v>1337</v>
      </c>
      <c r="B169">
        <v>5</v>
      </c>
      <c r="C169">
        <v>14.6</v>
      </c>
      <c r="D169">
        <v>0.1</v>
      </c>
      <c r="E169">
        <v>2.2000000000000002</v>
      </c>
      <c r="F169">
        <v>17.5</v>
      </c>
      <c r="G169">
        <v>0.1</v>
      </c>
      <c r="H169">
        <v>0</v>
      </c>
      <c r="I169">
        <v>5.6</v>
      </c>
    </row>
    <row r="170" spans="1:9" x14ac:dyDescent="0.25">
      <c r="A170" t="s">
        <v>1338</v>
      </c>
      <c r="B170">
        <v>5.7</v>
      </c>
      <c r="C170">
        <v>13.5</v>
      </c>
      <c r="D170">
        <v>0.1</v>
      </c>
      <c r="E170">
        <v>2.7</v>
      </c>
      <c r="F170">
        <v>12.3</v>
      </c>
      <c r="G170">
        <v>0.1</v>
      </c>
      <c r="H170">
        <v>0</v>
      </c>
      <c r="I170">
        <v>5.3</v>
      </c>
    </row>
    <row r="171" spans="1:9" x14ac:dyDescent="0.25">
      <c r="A171" t="s">
        <v>1341</v>
      </c>
      <c r="B171">
        <v>0</v>
      </c>
      <c r="C171">
        <v>2</v>
      </c>
      <c r="D171">
        <v>0</v>
      </c>
      <c r="E171">
        <v>4.5</v>
      </c>
      <c r="F171">
        <v>16</v>
      </c>
      <c r="G171">
        <v>0.2</v>
      </c>
      <c r="H171">
        <v>0</v>
      </c>
      <c r="I171">
        <v>5.2</v>
      </c>
    </row>
    <row r="172" spans="1:9" x14ac:dyDescent="0.25">
      <c r="A172" t="s">
        <v>1340</v>
      </c>
      <c r="B172">
        <v>5.4</v>
      </c>
      <c r="C172">
        <v>12.4</v>
      </c>
      <c r="D172">
        <v>0.1</v>
      </c>
      <c r="E172">
        <v>2.8</v>
      </c>
      <c r="F172">
        <v>11.4</v>
      </c>
      <c r="G172">
        <v>0.1</v>
      </c>
      <c r="H172">
        <v>0</v>
      </c>
      <c r="I172">
        <v>5.0999999999999996</v>
      </c>
    </row>
    <row r="173" spans="1:9" x14ac:dyDescent="0.25">
      <c r="A173" t="s">
        <v>1342</v>
      </c>
      <c r="B173">
        <v>0</v>
      </c>
      <c r="C173">
        <v>10.199999999999999</v>
      </c>
      <c r="D173">
        <v>0.1</v>
      </c>
      <c r="E173">
        <v>0.5</v>
      </c>
      <c r="F173">
        <v>3.7</v>
      </c>
      <c r="G173">
        <v>0</v>
      </c>
      <c r="H173">
        <v>0</v>
      </c>
      <c r="I173">
        <v>2.2999999999999998</v>
      </c>
    </row>
    <row r="174" spans="1:9" x14ac:dyDescent="0.25">
      <c r="A174" t="s">
        <v>1343</v>
      </c>
      <c r="B174">
        <v>0</v>
      </c>
      <c r="C174">
        <v>10.199999999999999</v>
      </c>
      <c r="D174">
        <v>0.1</v>
      </c>
      <c r="E174">
        <v>0.5</v>
      </c>
      <c r="F174">
        <v>2.6</v>
      </c>
      <c r="G174">
        <v>0</v>
      </c>
      <c r="H174">
        <v>0</v>
      </c>
      <c r="I174">
        <v>2.2000000000000002</v>
      </c>
    </row>
    <row r="175" spans="1:9" x14ac:dyDescent="0.25">
      <c r="A175" t="s">
        <v>1344</v>
      </c>
      <c r="B175">
        <v>0</v>
      </c>
      <c r="C175">
        <v>3.6</v>
      </c>
      <c r="D175">
        <v>0</v>
      </c>
      <c r="E175">
        <v>0.5</v>
      </c>
      <c r="F175">
        <v>4.4000000000000004</v>
      </c>
      <c r="G175">
        <v>0</v>
      </c>
      <c r="H175">
        <v>0</v>
      </c>
      <c r="I175">
        <v>1.1000000000000001</v>
      </c>
    </row>
    <row r="176" spans="1:9" x14ac:dyDescent="0.25">
      <c r="A176" t="s">
        <v>1345</v>
      </c>
      <c r="B176">
        <v>0</v>
      </c>
      <c r="C176">
        <v>0</v>
      </c>
      <c r="D176">
        <v>0</v>
      </c>
      <c r="E176">
        <v>0.2</v>
      </c>
      <c r="F176">
        <v>1.4</v>
      </c>
      <c r="G176">
        <v>0</v>
      </c>
      <c r="H176">
        <v>0</v>
      </c>
      <c r="I176">
        <v>0.2</v>
      </c>
    </row>
    <row r="177" spans="1:9" x14ac:dyDescent="0.25">
      <c r="A177" t="s">
        <v>1346</v>
      </c>
      <c r="B177">
        <v>0</v>
      </c>
      <c r="C177">
        <v>0</v>
      </c>
      <c r="D177">
        <v>0</v>
      </c>
      <c r="E177">
        <v>0</v>
      </c>
      <c r="F177">
        <v>0</v>
      </c>
      <c r="G177">
        <v>0</v>
      </c>
      <c r="H177">
        <v>0</v>
      </c>
      <c r="I177">
        <v>0</v>
      </c>
    </row>
    <row r="178" spans="1:9" x14ac:dyDescent="0.25">
      <c r="A178" t="s">
        <v>1297</v>
      </c>
      <c r="B178">
        <v>32.299999999999997</v>
      </c>
      <c r="C178">
        <v>103.5</v>
      </c>
      <c r="D178">
        <v>0</v>
      </c>
      <c r="E178">
        <v>0</v>
      </c>
      <c r="F178">
        <v>38.4</v>
      </c>
      <c r="G178">
        <v>0</v>
      </c>
      <c r="H178">
        <v>0.2</v>
      </c>
      <c r="I178">
        <v>0</v>
      </c>
    </row>
    <row r="179" spans="1:9" x14ac:dyDescent="0.25">
      <c r="A179" t="s">
        <v>1235</v>
      </c>
      <c r="B179">
        <v>94.3</v>
      </c>
      <c r="C179">
        <v>352.4</v>
      </c>
      <c r="D179">
        <v>0.3</v>
      </c>
      <c r="E179">
        <v>0</v>
      </c>
      <c r="F179">
        <v>130.80000000000001</v>
      </c>
      <c r="G179">
        <v>0.1</v>
      </c>
      <c r="H179">
        <v>0.5</v>
      </c>
      <c r="I179">
        <v>0</v>
      </c>
    </row>
    <row r="180" spans="1:9" x14ac:dyDescent="0.25">
      <c r="A180" t="s">
        <v>1282</v>
      </c>
      <c r="B180">
        <v>36.700000000000003</v>
      </c>
      <c r="C180">
        <v>117.1</v>
      </c>
      <c r="D180">
        <v>0</v>
      </c>
      <c r="E180">
        <v>0</v>
      </c>
      <c r="F180">
        <v>72.599999999999994</v>
      </c>
      <c r="G180">
        <v>0</v>
      </c>
      <c r="H180">
        <v>0.2</v>
      </c>
      <c r="I180">
        <v>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432D-D135-4AEE-9E25-B560E00E4952}">
  <sheetPr>
    <tabColor theme="4" tint="0.39997558519241921"/>
  </sheetPr>
  <dimension ref="A1:I252"/>
  <sheetViews>
    <sheetView workbookViewId="0">
      <selection activeCell="I57" sqref="I57"/>
    </sheetView>
  </sheetViews>
  <sheetFormatPr defaultRowHeight="15" x14ac:dyDescent="0.25"/>
  <cols>
    <col min="1" max="1" width="27.140625" bestFit="1" customWidth="1"/>
    <col min="2" max="2" width="16.7109375" bestFit="1" customWidth="1"/>
    <col min="3" max="3" width="16.85546875" bestFit="1" customWidth="1"/>
    <col min="4" max="4" width="16.7109375" bestFit="1" customWidth="1"/>
    <col min="5" max="5" width="15.42578125" bestFit="1" customWidth="1"/>
    <col min="6" max="6" width="15.5703125" bestFit="1" customWidth="1"/>
    <col min="7" max="7" width="15.42578125" bestFit="1" customWidth="1"/>
    <col min="8" max="8" width="10.140625" bestFit="1" customWidth="1"/>
    <col min="9" max="9" width="12.42578125" bestFit="1" customWidth="1"/>
  </cols>
  <sheetData>
    <row r="1" spans="1:9" x14ac:dyDescent="0.25">
      <c r="A1" t="s">
        <v>1068</v>
      </c>
      <c r="B1" t="s">
        <v>1165</v>
      </c>
      <c r="C1" t="s">
        <v>1166</v>
      </c>
      <c r="D1" t="s">
        <v>1167</v>
      </c>
      <c r="E1" t="s">
        <v>1074</v>
      </c>
      <c r="F1" t="s">
        <v>1075</v>
      </c>
      <c r="G1" t="s">
        <v>1076</v>
      </c>
      <c r="H1" t="s">
        <v>1077</v>
      </c>
      <c r="I1" t="s">
        <v>1078</v>
      </c>
    </row>
    <row r="2" spans="1:9" x14ac:dyDescent="0.25">
      <c r="A2" t="s">
        <v>1347</v>
      </c>
      <c r="B2">
        <v>110.9</v>
      </c>
      <c r="C2">
        <v>1523.9</v>
      </c>
      <c r="D2">
        <v>8.1</v>
      </c>
      <c r="E2">
        <v>3.7</v>
      </c>
      <c r="F2">
        <v>19</v>
      </c>
      <c r="G2">
        <v>0.3</v>
      </c>
      <c r="H2">
        <v>0.3</v>
      </c>
      <c r="I2">
        <v>259.8</v>
      </c>
    </row>
    <row r="3" spans="1:9" x14ac:dyDescent="0.25">
      <c r="A3" t="s">
        <v>1348</v>
      </c>
      <c r="B3">
        <v>105.9</v>
      </c>
      <c r="C3">
        <v>1389.9</v>
      </c>
      <c r="D3">
        <v>10.3</v>
      </c>
      <c r="E3">
        <v>4.9000000000000004</v>
      </c>
      <c r="F3">
        <v>24</v>
      </c>
      <c r="G3">
        <v>0.1</v>
      </c>
      <c r="H3">
        <v>1.1000000000000001</v>
      </c>
      <c r="I3">
        <v>254.6</v>
      </c>
    </row>
    <row r="4" spans="1:9" x14ac:dyDescent="0.25">
      <c r="A4" t="s">
        <v>1349</v>
      </c>
      <c r="B4">
        <v>108</v>
      </c>
      <c r="C4">
        <v>1345.7</v>
      </c>
      <c r="D4">
        <v>8.3000000000000007</v>
      </c>
      <c r="E4">
        <v>7.9</v>
      </c>
      <c r="F4">
        <v>73.2</v>
      </c>
      <c r="G4">
        <v>0.8</v>
      </c>
      <c r="H4">
        <v>0.8</v>
      </c>
      <c r="I4">
        <v>248.8</v>
      </c>
    </row>
    <row r="5" spans="1:9" x14ac:dyDescent="0.25">
      <c r="A5" t="s">
        <v>1350</v>
      </c>
      <c r="B5">
        <v>105.5</v>
      </c>
      <c r="C5">
        <v>1395.5</v>
      </c>
      <c r="D5">
        <v>7.8</v>
      </c>
      <c r="E5">
        <v>9.1999999999999993</v>
      </c>
      <c r="F5">
        <v>55.7</v>
      </c>
      <c r="G5">
        <v>0.6</v>
      </c>
      <c r="H5">
        <v>0.4</v>
      </c>
      <c r="I5">
        <v>247.4</v>
      </c>
    </row>
    <row r="6" spans="1:9" x14ac:dyDescent="0.25">
      <c r="A6" t="s">
        <v>1351</v>
      </c>
      <c r="B6">
        <v>99</v>
      </c>
      <c r="C6">
        <v>1294.4000000000001</v>
      </c>
      <c r="D6">
        <v>7.7</v>
      </c>
      <c r="E6">
        <v>8.6999999999999993</v>
      </c>
      <c r="F6">
        <v>55.8</v>
      </c>
      <c r="G6">
        <v>0.3</v>
      </c>
      <c r="H6">
        <v>0.3</v>
      </c>
      <c r="I6">
        <v>231.5</v>
      </c>
    </row>
    <row r="7" spans="1:9" x14ac:dyDescent="0.25">
      <c r="A7" t="s">
        <v>1352</v>
      </c>
      <c r="B7">
        <v>97.2</v>
      </c>
      <c r="C7">
        <v>1273.8</v>
      </c>
      <c r="D7">
        <v>8.4</v>
      </c>
      <c r="E7">
        <v>0.6</v>
      </c>
      <c r="F7">
        <v>3.2</v>
      </c>
      <c r="G7">
        <v>0</v>
      </c>
      <c r="H7">
        <v>0.4</v>
      </c>
      <c r="I7">
        <v>225.8</v>
      </c>
    </row>
    <row r="8" spans="1:9" x14ac:dyDescent="0.25">
      <c r="A8" t="s">
        <v>1353</v>
      </c>
      <c r="B8">
        <v>93.6</v>
      </c>
      <c r="C8">
        <v>1260.4000000000001</v>
      </c>
      <c r="D8">
        <v>8.4</v>
      </c>
      <c r="E8">
        <v>1.8</v>
      </c>
      <c r="F8">
        <v>7.6</v>
      </c>
      <c r="G8">
        <v>0.1</v>
      </c>
      <c r="H8">
        <v>0.3</v>
      </c>
      <c r="I8">
        <v>224.1</v>
      </c>
    </row>
    <row r="9" spans="1:9" x14ac:dyDescent="0.25">
      <c r="A9" t="s">
        <v>1354</v>
      </c>
      <c r="B9">
        <v>101</v>
      </c>
      <c r="C9">
        <v>1144.0999999999999</v>
      </c>
      <c r="D9">
        <v>5.8</v>
      </c>
      <c r="E9">
        <v>8.1</v>
      </c>
      <c r="F9">
        <v>63</v>
      </c>
      <c r="G9">
        <v>0.5</v>
      </c>
      <c r="H9">
        <v>0.2</v>
      </c>
      <c r="I9">
        <v>208.3</v>
      </c>
    </row>
    <row r="10" spans="1:9" x14ac:dyDescent="0.25">
      <c r="A10" t="s">
        <v>1355</v>
      </c>
      <c r="B10">
        <v>77.8</v>
      </c>
      <c r="C10">
        <v>1195</v>
      </c>
      <c r="D10">
        <v>8.3000000000000007</v>
      </c>
      <c r="E10">
        <v>0.3</v>
      </c>
      <c r="F10">
        <v>3.8</v>
      </c>
      <c r="G10">
        <v>0</v>
      </c>
      <c r="H10">
        <v>0.6</v>
      </c>
      <c r="I10">
        <v>207.7</v>
      </c>
    </row>
    <row r="11" spans="1:9" x14ac:dyDescent="0.25">
      <c r="A11" t="s">
        <v>1356</v>
      </c>
      <c r="B11">
        <v>79.599999999999994</v>
      </c>
      <c r="C11">
        <v>1155.5</v>
      </c>
      <c r="D11">
        <v>6.4</v>
      </c>
      <c r="E11">
        <v>4.0999999999999996</v>
      </c>
      <c r="F11">
        <v>34</v>
      </c>
      <c r="G11">
        <v>0.3</v>
      </c>
      <c r="H11">
        <v>0.7</v>
      </c>
      <c r="I11">
        <v>197.4</v>
      </c>
    </row>
    <row r="12" spans="1:9" x14ac:dyDescent="0.25">
      <c r="A12" t="s">
        <v>1357</v>
      </c>
      <c r="B12">
        <v>83.5</v>
      </c>
      <c r="C12">
        <v>1132.5999999999999</v>
      </c>
      <c r="D12">
        <v>6.4</v>
      </c>
      <c r="E12">
        <v>2.4</v>
      </c>
      <c r="F12">
        <v>6.3</v>
      </c>
      <c r="G12">
        <v>0</v>
      </c>
      <c r="H12">
        <v>0.8</v>
      </c>
      <c r="I12">
        <v>192.7</v>
      </c>
    </row>
    <row r="13" spans="1:9" x14ac:dyDescent="0.25">
      <c r="A13" t="s">
        <v>1358</v>
      </c>
      <c r="B13">
        <v>80.5</v>
      </c>
      <c r="C13">
        <v>1081.5</v>
      </c>
      <c r="D13">
        <v>6.7</v>
      </c>
      <c r="E13">
        <v>0.5</v>
      </c>
      <c r="F13">
        <v>2.4</v>
      </c>
      <c r="G13">
        <v>0</v>
      </c>
      <c r="H13">
        <v>0.3</v>
      </c>
      <c r="I13">
        <v>188</v>
      </c>
    </row>
    <row r="14" spans="1:9" x14ac:dyDescent="0.25">
      <c r="A14" t="s">
        <v>1359</v>
      </c>
      <c r="B14">
        <v>81.900000000000006</v>
      </c>
      <c r="C14">
        <v>1147</v>
      </c>
      <c r="D14">
        <v>5.6</v>
      </c>
      <c r="E14">
        <v>0</v>
      </c>
      <c r="F14">
        <v>0.1</v>
      </c>
      <c r="G14">
        <v>0</v>
      </c>
      <c r="H14">
        <v>1.3</v>
      </c>
      <c r="I14">
        <v>187</v>
      </c>
    </row>
    <row r="15" spans="1:9" x14ac:dyDescent="0.25">
      <c r="A15" t="s">
        <v>1360</v>
      </c>
      <c r="B15">
        <v>82.3</v>
      </c>
      <c r="C15">
        <v>1021.6</v>
      </c>
      <c r="D15">
        <v>7.2</v>
      </c>
      <c r="E15">
        <v>0.1</v>
      </c>
      <c r="F15">
        <v>1.1000000000000001</v>
      </c>
      <c r="G15">
        <v>0</v>
      </c>
      <c r="H15">
        <v>0.8</v>
      </c>
      <c r="I15">
        <v>185</v>
      </c>
    </row>
    <row r="16" spans="1:9" x14ac:dyDescent="0.25">
      <c r="A16" t="s">
        <v>1361</v>
      </c>
      <c r="B16">
        <v>68.900000000000006</v>
      </c>
      <c r="C16">
        <v>892.5</v>
      </c>
      <c r="D16">
        <v>4.0999999999999996</v>
      </c>
      <c r="E16">
        <v>42.3</v>
      </c>
      <c r="F16">
        <v>252.4</v>
      </c>
      <c r="G16">
        <v>2.4</v>
      </c>
      <c r="H16">
        <v>1.4</v>
      </c>
      <c r="I16">
        <v>185</v>
      </c>
    </row>
    <row r="17" spans="1:9" x14ac:dyDescent="0.25">
      <c r="A17" t="s">
        <v>1362</v>
      </c>
      <c r="B17">
        <v>82.9</v>
      </c>
      <c r="C17">
        <v>1049.8</v>
      </c>
      <c r="D17">
        <v>6.4</v>
      </c>
      <c r="E17">
        <v>0</v>
      </c>
      <c r="F17">
        <v>0.1</v>
      </c>
      <c r="G17">
        <v>0</v>
      </c>
      <c r="H17">
        <v>0.6</v>
      </c>
      <c r="I17">
        <v>183.3</v>
      </c>
    </row>
    <row r="18" spans="1:9" x14ac:dyDescent="0.25">
      <c r="A18" t="s">
        <v>1363</v>
      </c>
      <c r="B18">
        <v>73.5</v>
      </c>
      <c r="C18">
        <v>1031.7</v>
      </c>
      <c r="D18">
        <v>7</v>
      </c>
      <c r="E18">
        <v>0.5</v>
      </c>
      <c r="F18">
        <v>1.6</v>
      </c>
      <c r="G18">
        <v>0</v>
      </c>
      <c r="H18">
        <v>0.1</v>
      </c>
      <c r="I18">
        <v>182</v>
      </c>
    </row>
    <row r="19" spans="1:9" x14ac:dyDescent="0.25">
      <c r="A19" t="s">
        <v>1364</v>
      </c>
      <c r="B19">
        <v>80.400000000000006</v>
      </c>
      <c r="C19">
        <v>1021.3</v>
      </c>
      <c r="D19">
        <v>6.5</v>
      </c>
      <c r="E19">
        <v>2.2000000000000002</v>
      </c>
      <c r="F19">
        <v>7.7</v>
      </c>
      <c r="G19">
        <v>0</v>
      </c>
      <c r="H19">
        <v>0.5</v>
      </c>
      <c r="I19">
        <v>181.5</v>
      </c>
    </row>
    <row r="20" spans="1:9" x14ac:dyDescent="0.25">
      <c r="A20" t="s">
        <v>1365</v>
      </c>
      <c r="B20">
        <v>69.2</v>
      </c>
      <c r="C20">
        <v>958.5</v>
      </c>
      <c r="D20">
        <v>6</v>
      </c>
      <c r="E20">
        <v>8.6</v>
      </c>
      <c r="F20">
        <v>69.8</v>
      </c>
      <c r="G20">
        <v>1</v>
      </c>
      <c r="H20">
        <v>0.2</v>
      </c>
      <c r="I20">
        <v>179</v>
      </c>
    </row>
    <row r="21" spans="1:9" x14ac:dyDescent="0.25">
      <c r="A21" t="s">
        <v>1366</v>
      </c>
      <c r="B21">
        <v>89.6</v>
      </c>
      <c r="C21">
        <v>993</v>
      </c>
      <c r="D21">
        <v>5.6</v>
      </c>
      <c r="E21">
        <v>1.3</v>
      </c>
      <c r="F21">
        <v>7.4</v>
      </c>
      <c r="G21">
        <v>0</v>
      </c>
      <c r="H21">
        <v>0.6</v>
      </c>
      <c r="I21">
        <v>177.6</v>
      </c>
    </row>
    <row r="22" spans="1:9" x14ac:dyDescent="0.25">
      <c r="A22" t="s">
        <v>1367</v>
      </c>
      <c r="B22">
        <v>72.8</v>
      </c>
      <c r="C22">
        <v>1050.3</v>
      </c>
      <c r="D22">
        <v>5.6</v>
      </c>
      <c r="E22">
        <v>1.6</v>
      </c>
      <c r="F22">
        <v>15.1</v>
      </c>
      <c r="G22">
        <v>0</v>
      </c>
      <c r="H22">
        <v>0.2</v>
      </c>
      <c r="I22">
        <v>176.4</v>
      </c>
    </row>
    <row r="23" spans="1:9" x14ac:dyDescent="0.25">
      <c r="A23" t="s">
        <v>1368</v>
      </c>
      <c r="B23">
        <v>73.8</v>
      </c>
      <c r="C23">
        <v>1036.5999999999999</v>
      </c>
      <c r="D23">
        <v>5</v>
      </c>
      <c r="E23">
        <v>3.3</v>
      </c>
      <c r="F23">
        <v>20.2</v>
      </c>
      <c r="G23">
        <v>0.1</v>
      </c>
      <c r="H23">
        <v>0.2</v>
      </c>
      <c r="I23">
        <v>172.5</v>
      </c>
    </row>
    <row r="24" spans="1:9" x14ac:dyDescent="0.25">
      <c r="A24" t="s">
        <v>1369</v>
      </c>
      <c r="B24">
        <v>70.900000000000006</v>
      </c>
      <c r="C24">
        <v>988.2</v>
      </c>
      <c r="D24">
        <v>6</v>
      </c>
      <c r="E24">
        <v>1</v>
      </c>
      <c r="F24">
        <v>4.5</v>
      </c>
      <c r="G24">
        <v>0</v>
      </c>
      <c r="H24">
        <v>0.1</v>
      </c>
      <c r="I24">
        <v>170.9</v>
      </c>
    </row>
    <row r="25" spans="1:9" x14ac:dyDescent="0.25">
      <c r="A25" t="s">
        <v>1370</v>
      </c>
      <c r="B25">
        <v>67.2</v>
      </c>
      <c r="C25">
        <v>943.6</v>
      </c>
      <c r="D25">
        <v>6.5</v>
      </c>
      <c r="E25">
        <v>6</v>
      </c>
      <c r="F25">
        <v>37.1</v>
      </c>
      <c r="G25">
        <v>0.1</v>
      </c>
      <c r="H25">
        <v>0.3</v>
      </c>
      <c r="I25">
        <v>170.6</v>
      </c>
    </row>
    <row r="26" spans="1:9" x14ac:dyDescent="0.25">
      <c r="A26" t="s">
        <v>1371</v>
      </c>
      <c r="B26">
        <v>71.3</v>
      </c>
      <c r="C26">
        <v>991.5</v>
      </c>
      <c r="D26">
        <v>5.8</v>
      </c>
      <c r="E26">
        <v>0</v>
      </c>
      <c r="F26">
        <v>6.8</v>
      </c>
      <c r="G26">
        <v>0</v>
      </c>
      <c r="H26">
        <v>0.1</v>
      </c>
      <c r="I26">
        <v>169.9</v>
      </c>
    </row>
    <row r="27" spans="1:9" x14ac:dyDescent="0.25">
      <c r="A27" t="s">
        <v>1372</v>
      </c>
      <c r="B27">
        <v>78.099999999999994</v>
      </c>
      <c r="C27">
        <v>991.6</v>
      </c>
      <c r="D27">
        <v>5.3</v>
      </c>
      <c r="E27">
        <v>0.2</v>
      </c>
      <c r="F27">
        <v>1.2</v>
      </c>
      <c r="G27">
        <v>0</v>
      </c>
      <c r="H27">
        <v>0.7</v>
      </c>
      <c r="I27">
        <v>168.7</v>
      </c>
    </row>
    <row r="28" spans="1:9" x14ac:dyDescent="0.25">
      <c r="A28" t="s">
        <v>1373</v>
      </c>
      <c r="B28">
        <v>89.7</v>
      </c>
      <c r="C28">
        <v>965.4</v>
      </c>
      <c r="D28">
        <v>4.0999999999999996</v>
      </c>
      <c r="E28">
        <v>2.7</v>
      </c>
      <c r="F28">
        <v>13.4</v>
      </c>
      <c r="G28">
        <v>0.1</v>
      </c>
      <c r="H28">
        <v>0.7</v>
      </c>
      <c r="I28">
        <v>166.6</v>
      </c>
    </row>
    <row r="29" spans="1:9" x14ac:dyDescent="0.25">
      <c r="A29" t="s">
        <v>1374</v>
      </c>
      <c r="B29">
        <v>74.2</v>
      </c>
      <c r="C29">
        <v>919.1</v>
      </c>
      <c r="D29">
        <v>5.9</v>
      </c>
      <c r="E29">
        <v>3.5</v>
      </c>
      <c r="F29">
        <v>21</v>
      </c>
      <c r="G29">
        <v>0.1</v>
      </c>
      <c r="H29">
        <v>0.5</v>
      </c>
      <c r="I29">
        <v>165.9</v>
      </c>
    </row>
    <row r="30" spans="1:9" x14ac:dyDescent="0.25">
      <c r="A30" t="s">
        <v>1375</v>
      </c>
      <c r="B30">
        <v>75.900000000000006</v>
      </c>
      <c r="C30">
        <v>937.2</v>
      </c>
      <c r="D30">
        <v>5.5</v>
      </c>
      <c r="E30">
        <v>0</v>
      </c>
      <c r="F30">
        <v>0.1</v>
      </c>
      <c r="G30">
        <v>0</v>
      </c>
      <c r="H30">
        <v>1.8</v>
      </c>
      <c r="I30">
        <v>160.80000000000001</v>
      </c>
    </row>
    <row r="31" spans="1:9" x14ac:dyDescent="0.25">
      <c r="A31" t="s">
        <v>1376</v>
      </c>
      <c r="B31">
        <v>77.8</v>
      </c>
      <c r="C31">
        <v>910.5</v>
      </c>
      <c r="D31">
        <v>4.8</v>
      </c>
      <c r="E31">
        <v>1.4</v>
      </c>
      <c r="F31">
        <v>8.3000000000000007</v>
      </c>
      <c r="G31">
        <v>0</v>
      </c>
      <c r="H31">
        <v>0.3</v>
      </c>
      <c r="I31">
        <v>159.5</v>
      </c>
    </row>
    <row r="32" spans="1:9" x14ac:dyDescent="0.25">
      <c r="A32" t="s">
        <v>1377</v>
      </c>
      <c r="B32">
        <v>80.3</v>
      </c>
      <c r="C32">
        <v>912.8</v>
      </c>
      <c r="D32">
        <v>4.3</v>
      </c>
      <c r="E32">
        <v>4.5999999999999996</v>
      </c>
      <c r="F32">
        <v>25.2</v>
      </c>
      <c r="G32">
        <v>0</v>
      </c>
      <c r="H32">
        <v>0.5</v>
      </c>
      <c r="I32">
        <v>158.6</v>
      </c>
    </row>
    <row r="33" spans="1:9" x14ac:dyDescent="0.25">
      <c r="A33" t="s">
        <v>1378</v>
      </c>
      <c r="B33">
        <v>74.5</v>
      </c>
      <c r="C33">
        <v>889.5</v>
      </c>
      <c r="D33">
        <v>5.6</v>
      </c>
      <c r="E33">
        <v>0.2</v>
      </c>
      <c r="F33">
        <v>0.7</v>
      </c>
      <c r="G33">
        <v>0</v>
      </c>
      <c r="H33">
        <v>0.6</v>
      </c>
      <c r="I33">
        <v>158.6</v>
      </c>
    </row>
    <row r="34" spans="1:9" x14ac:dyDescent="0.25">
      <c r="A34" t="s">
        <v>1379</v>
      </c>
      <c r="B34">
        <v>64.7</v>
      </c>
      <c r="C34">
        <v>891.5</v>
      </c>
      <c r="D34">
        <v>5.4</v>
      </c>
      <c r="E34">
        <v>2.7</v>
      </c>
      <c r="F34">
        <v>18.3</v>
      </c>
      <c r="G34">
        <v>0.2</v>
      </c>
      <c r="H34">
        <v>0.6</v>
      </c>
      <c r="I34">
        <v>155.5</v>
      </c>
    </row>
    <row r="35" spans="1:9" x14ac:dyDescent="0.25">
      <c r="A35" t="s">
        <v>1380</v>
      </c>
      <c r="B35">
        <v>75.8</v>
      </c>
      <c r="C35">
        <v>857.9</v>
      </c>
      <c r="D35">
        <v>4.0999999999999996</v>
      </c>
      <c r="E35">
        <v>2.4</v>
      </c>
      <c r="F35">
        <v>20.8</v>
      </c>
      <c r="G35">
        <v>0</v>
      </c>
      <c r="H35">
        <v>0.5</v>
      </c>
      <c r="I35">
        <v>149.4</v>
      </c>
    </row>
    <row r="36" spans="1:9" x14ac:dyDescent="0.25">
      <c r="A36" t="s">
        <v>1381</v>
      </c>
      <c r="B36">
        <v>59</v>
      </c>
      <c r="C36">
        <v>829.1</v>
      </c>
      <c r="D36">
        <v>5.8</v>
      </c>
      <c r="E36">
        <v>2.4</v>
      </c>
      <c r="F36">
        <v>8.3000000000000007</v>
      </c>
      <c r="G36">
        <v>0.1</v>
      </c>
      <c r="H36">
        <v>0.2</v>
      </c>
      <c r="I36">
        <v>148.19999999999999</v>
      </c>
    </row>
    <row r="37" spans="1:9" x14ac:dyDescent="0.25">
      <c r="A37" t="s">
        <v>1382</v>
      </c>
      <c r="B37">
        <v>56.3</v>
      </c>
      <c r="C37">
        <v>836.7</v>
      </c>
      <c r="D37">
        <v>5.0999999999999996</v>
      </c>
      <c r="E37">
        <v>2.8</v>
      </c>
      <c r="F37">
        <v>18</v>
      </c>
      <c r="G37">
        <v>0.4</v>
      </c>
      <c r="H37">
        <v>0.2</v>
      </c>
      <c r="I37">
        <v>145.9</v>
      </c>
    </row>
    <row r="38" spans="1:9" x14ac:dyDescent="0.25">
      <c r="A38" t="s">
        <v>1383</v>
      </c>
      <c r="B38">
        <v>51.3</v>
      </c>
      <c r="C38">
        <v>819.6</v>
      </c>
      <c r="D38">
        <v>6.4</v>
      </c>
      <c r="E38">
        <v>0.1</v>
      </c>
      <c r="F38">
        <v>0.7</v>
      </c>
      <c r="G38">
        <v>0</v>
      </c>
      <c r="H38">
        <v>0.4</v>
      </c>
      <c r="I38">
        <v>145.4</v>
      </c>
    </row>
    <row r="39" spans="1:9" x14ac:dyDescent="0.25">
      <c r="A39" t="s">
        <v>1384</v>
      </c>
      <c r="B39">
        <v>62</v>
      </c>
      <c r="C39">
        <v>812.1</v>
      </c>
      <c r="D39">
        <v>4.7</v>
      </c>
      <c r="E39">
        <v>3</v>
      </c>
      <c r="F39">
        <v>19.399999999999999</v>
      </c>
      <c r="G39">
        <v>0.1</v>
      </c>
      <c r="H39">
        <v>0.1</v>
      </c>
      <c r="I39">
        <v>142.9</v>
      </c>
    </row>
    <row r="40" spans="1:9" x14ac:dyDescent="0.25">
      <c r="A40" t="s">
        <v>1385</v>
      </c>
      <c r="B40">
        <v>61.1</v>
      </c>
      <c r="C40">
        <v>813.4</v>
      </c>
      <c r="D40">
        <v>5</v>
      </c>
      <c r="E40">
        <v>2.5</v>
      </c>
      <c r="F40">
        <v>14.1</v>
      </c>
      <c r="G40">
        <v>0.1</v>
      </c>
      <c r="H40">
        <v>0.7</v>
      </c>
      <c r="I40">
        <v>142.30000000000001</v>
      </c>
    </row>
    <row r="41" spans="1:9" x14ac:dyDescent="0.25">
      <c r="A41" t="s">
        <v>1386</v>
      </c>
      <c r="B41">
        <v>72.5</v>
      </c>
      <c r="C41">
        <v>802.5</v>
      </c>
      <c r="D41">
        <v>3.9</v>
      </c>
      <c r="E41">
        <v>0.2</v>
      </c>
      <c r="F41">
        <v>1</v>
      </c>
      <c r="G41">
        <v>0.1</v>
      </c>
      <c r="H41">
        <v>0.7</v>
      </c>
      <c r="I41">
        <v>138.80000000000001</v>
      </c>
    </row>
    <row r="42" spans="1:9" x14ac:dyDescent="0.25">
      <c r="A42" t="s">
        <v>1387</v>
      </c>
      <c r="B42">
        <v>58</v>
      </c>
      <c r="C42">
        <v>796.3</v>
      </c>
      <c r="D42">
        <v>4</v>
      </c>
      <c r="E42">
        <v>6.9</v>
      </c>
      <c r="F42">
        <v>52.9</v>
      </c>
      <c r="G42">
        <v>0.1</v>
      </c>
      <c r="H42">
        <v>0.2</v>
      </c>
      <c r="I42">
        <v>138</v>
      </c>
    </row>
    <row r="43" spans="1:9" x14ac:dyDescent="0.25">
      <c r="A43" t="s">
        <v>1388</v>
      </c>
      <c r="B43">
        <v>67.2</v>
      </c>
      <c r="C43">
        <v>769.3</v>
      </c>
      <c r="D43">
        <v>4.5</v>
      </c>
      <c r="E43">
        <v>0.3</v>
      </c>
      <c r="F43">
        <v>1.2</v>
      </c>
      <c r="G43">
        <v>0</v>
      </c>
      <c r="H43">
        <v>0.2</v>
      </c>
      <c r="I43">
        <v>137.6</v>
      </c>
    </row>
    <row r="44" spans="1:9" x14ac:dyDescent="0.25">
      <c r="A44" t="s">
        <v>1389</v>
      </c>
      <c r="B44">
        <v>59.7</v>
      </c>
      <c r="C44">
        <v>798.3</v>
      </c>
      <c r="D44">
        <v>4.5999999999999996</v>
      </c>
      <c r="E44">
        <v>1.2</v>
      </c>
      <c r="F44">
        <v>8.6</v>
      </c>
      <c r="G44">
        <v>0</v>
      </c>
      <c r="H44">
        <v>0.7</v>
      </c>
      <c r="I44">
        <v>136.69999999999999</v>
      </c>
    </row>
    <row r="45" spans="1:9" x14ac:dyDescent="0.25">
      <c r="A45" t="s">
        <v>1390</v>
      </c>
      <c r="B45">
        <v>58.1</v>
      </c>
      <c r="C45">
        <v>793</v>
      </c>
      <c r="D45">
        <v>4.2</v>
      </c>
      <c r="E45">
        <v>0.5</v>
      </c>
      <c r="F45">
        <v>2.7</v>
      </c>
      <c r="G45">
        <v>0</v>
      </c>
      <c r="H45">
        <v>0.1</v>
      </c>
      <c r="I45">
        <v>133.6</v>
      </c>
    </row>
    <row r="46" spans="1:9" x14ac:dyDescent="0.25">
      <c r="A46" t="s">
        <v>1391</v>
      </c>
      <c r="B46">
        <v>53.7</v>
      </c>
      <c r="C46">
        <v>733.2</v>
      </c>
      <c r="D46">
        <v>4.8</v>
      </c>
      <c r="E46">
        <v>2.1</v>
      </c>
      <c r="F46">
        <v>14.5</v>
      </c>
      <c r="G46">
        <v>0.1</v>
      </c>
      <c r="H46">
        <v>0.7</v>
      </c>
      <c r="I46">
        <v>129.30000000000001</v>
      </c>
    </row>
    <row r="47" spans="1:9" x14ac:dyDescent="0.25">
      <c r="A47" t="s">
        <v>1392</v>
      </c>
      <c r="B47">
        <v>62.5</v>
      </c>
      <c r="C47">
        <v>749.4</v>
      </c>
      <c r="D47">
        <v>3.9</v>
      </c>
      <c r="E47">
        <v>1.1000000000000001</v>
      </c>
      <c r="F47">
        <v>3.8</v>
      </c>
      <c r="G47">
        <v>0</v>
      </c>
      <c r="H47">
        <v>0.7</v>
      </c>
      <c r="I47">
        <v>128.69999999999999</v>
      </c>
    </row>
    <row r="48" spans="1:9" x14ac:dyDescent="0.25">
      <c r="A48" t="s">
        <v>1393</v>
      </c>
      <c r="B48">
        <v>56.8</v>
      </c>
      <c r="C48">
        <v>722</v>
      </c>
      <c r="D48">
        <v>4.4000000000000004</v>
      </c>
      <c r="E48">
        <v>0</v>
      </c>
      <c r="F48">
        <v>0.2</v>
      </c>
      <c r="G48">
        <v>0</v>
      </c>
      <c r="H48">
        <v>0.1</v>
      </c>
      <c r="I48">
        <v>126.5</v>
      </c>
    </row>
    <row r="49" spans="1:9" x14ac:dyDescent="0.25">
      <c r="A49" t="s">
        <v>1394</v>
      </c>
      <c r="B49">
        <v>51.8</v>
      </c>
      <c r="C49">
        <v>590.4</v>
      </c>
      <c r="D49">
        <v>4.0999999999999996</v>
      </c>
      <c r="E49">
        <v>10.199999999999999</v>
      </c>
      <c r="F49">
        <v>102.3</v>
      </c>
      <c r="G49">
        <v>1.3</v>
      </c>
      <c r="H49">
        <v>0.6</v>
      </c>
      <c r="I49">
        <v>126.2</v>
      </c>
    </row>
    <row r="50" spans="1:9" x14ac:dyDescent="0.25">
      <c r="A50" t="s">
        <v>1395</v>
      </c>
      <c r="B50">
        <v>58.2</v>
      </c>
      <c r="C50">
        <v>710.9</v>
      </c>
      <c r="D50">
        <v>3.9</v>
      </c>
      <c r="E50">
        <v>1.5</v>
      </c>
      <c r="F50">
        <v>8.9</v>
      </c>
      <c r="G50">
        <v>0</v>
      </c>
      <c r="H50">
        <v>0.2</v>
      </c>
      <c r="I50">
        <v>124.1</v>
      </c>
    </row>
    <row r="51" spans="1:9" x14ac:dyDescent="0.25">
      <c r="A51" t="s">
        <v>1396</v>
      </c>
      <c r="B51">
        <v>51.1</v>
      </c>
      <c r="C51">
        <v>676.5</v>
      </c>
      <c r="D51">
        <v>4.4000000000000004</v>
      </c>
      <c r="E51">
        <v>1.6</v>
      </c>
      <c r="F51">
        <v>19.2</v>
      </c>
      <c r="G51">
        <v>0.2</v>
      </c>
      <c r="H51">
        <v>0.2</v>
      </c>
      <c r="I51">
        <v>122.8</v>
      </c>
    </row>
    <row r="52" spans="1:9" x14ac:dyDescent="0.25">
      <c r="A52" t="s">
        <v>1397</v>
      </c>
      <c r="B52">
        <v>66.599999999999994</v>
      </c>
      <c r="C52">
        <v>685.4</v>
      </c>
      <c r="D52">
        <v>2.2000000000000002</v>
      </c>
      <c r="E52">
        <v>14.1</v>
      </c>
      <c r="F52">
        <v>61.4</v>
      </c>
      <c r="G52">
        <v>0.2</v>
      </c>
      <c r="H52">
        <v>0.4</v>
      </c>
      <c r="I52">
        <v>121.3</v>
      </c>
    </row>
    <row r="53" spans="1:9" x14ac:dyDescent="0.25">
      <c r="A53" t="s">
        <v>1398</v>
      </c>
      <c r="B53">
        <v>60.3</v>
      </c>
      <c r="C53">
        <v>660.6</v>
      </c>
      <c r="D53">
        <v>3.9</v>
      </c>
      <c r="E53">
        <v>1.9</v>
      </c>
      <c r="F53">
        <v>8.4</v>
      </c>
      <c r="G53">
        <v>0</v>
      </c>
      <c r="H53">
        <v>0.2</v>
      </c>
      <c r="I53">
        <v>120.1</v>
      </c>
    </row>
    <row r="54" spans="1:9" x14ac:dyDescent="0.25">
      <c r="A54" t="s">
        <v>1399</v>
      </c>
      <c r="B54">
        <v>52.4</v>
      </c>
      <c r="C54">
        <v>668.8</v>
      </c>
      <c r="D54">
        <v>4</v>
      </c>
      <c r="E54">
        <v>2</v>
      </c>
      <c r="F54">
        <v>10</v>
      </c>
      <c r="G54">
        <v>0.1</v>
      </c>
      <c r="H54">
        <v>0.1</v>
      </c>
      <c r="I54">
        <v>118.3</v>
      </c>
    </row>
    <row r="55" spans="1:9" x14ac:dyDescent="0.25">
      <c r="A55" t="s">
        <v>1400</v>
      </c>
      <c r="B55">
        <v>48.9</v>
      </c>
      <c r="C55">
        <v>696.5</v>
      </c>
      <c r="D55">
        <v>3.9</v>
      </c>
      <c r="E55">
        <v>2.5</v>
      </c>
      <c r="F55">
        <v>14</v>
      </c>
      <c r="G55">
        <v>0.1</v>
      </c>
      <c r="H55">
        <v>0.7</v>
      </c>
      <c r="I55">
        <v>118.3</v>
      </c>
    </row>
    <row r="56" spans="1:9" x14ac:dyDescent="0.25">
      <c r="A56" t="s">
        <v>1401</v>
      </c>
      <c r="B56">
        <v>50.7</v>
      </c>
      <c r="C56">
        <v>646.1</v>
      </c>
      <c r="D56">
        <v>4.5</v>
      </c>
      <c r="E56">
        <v>2.1</v>
      </c>
      <c r="F56">
        <v>12.6</v>
      </c>
      <c r="G56">
        <v>0</v>
      </c>
      <c r="H56">
        <v>0.1</v>
      </c>
      <c r="I56">
        <v>118.2</v>
      </c>
    </row>
    <row r="57" spans="1:9" x14ac:dyDescent="0.25">
      <c r="A57" t="s">
        <v>1402</v>
      </c>
      <c r="B57">
        <v>46.2</v>
      </c>
      <c r="C57">
        <v>718.2</v>
      </c>
      <c r="D57">
        <v>3.9</v>
      </c>
      <c r="E57">
        <v>0.1</v>
      </c>
      <c r="F57">
        <v>1.4</v>
      </c>
      <c r="G57">
        <v>0</v>
      </c>
      <c r="H57">
        <v>0.1</v>
      </c>
      <c r="I57">
        <v>118.1</v>
      </c>
    </row>
    <row r="58" spans="1:9" x14ac:dyDescent="0.25">
      <c r="A58" t="s">
        <v>1403</v>
      </c>
      <c r="B58">
        <v>49.8</v>
      </c>
      <c r="C58">
        <v>658.8</v>
      </c>
      <c r="D58">
        <v>4.5999999999999996</v>
      </c>
      <c r="E58">
        <v>0</v>
      </c>
      <c r="F58">
        <v>0.2</v>
      </c>
      <c r="G58">
        <v>0</v>
      </c>
      <c r="H58">
        <v>0.1</v>
      </c>
      <c r="I58">
        <v>118</v>
      </c>
    </row>
    <row r="59" spans="1:9" x14ac:dyDescent="0.25">
      <c r="A59" t="s">
        <v>1404</v>
      </c>
      <c r="B59">
        <v>55</v>
      </c>
      <c r="C59">
        <v>639</v>
      </c>
      <c r="D59">
        <v>4.2</v>
      </c>
      <c r="E59">
        <v>0.6</v>
      </c>
      <c r="F59">
        <v>4.0999999999999996</v>
      </c>
      <c r="G59">
        <v>0</v>
      </c>
      <c r="H59">
        <v>0.1</v>
      </c>
      <c r="I59">
        <v>117</v>
      </c>
    </row>
    <row r="60" spans="1:9" x14ac:dyDescent="0.25">
      <c r="A60" t="s">
        <v>1405</v>
      </c>
      <c r="B60">
        <v>42.2</v>
      </c>
      <c r="C60">
        <v>690.1</v>
      </c>
      <c r="D60">
        <v>4.2</v>
      </c>
      <c r="E60">
        <v>0.7</v>
      </c>
      <c r="F60">
        <v>1.9</v>
      </c>
      <c r="G60">
        <v>0</v>
      </c>
      <c r="H60">
        <v>0.1</v>
      </c>
      <c r="I60">
        <v>115.1</v>
      </c>
    </row>
    <row r="61" spans="1:9" x14ac:dyDescent="0.25">
      <c r="A61" t="s">
        <v>1406</v>
      </c>
      <c r="B61">
        <v>54.5</v>
      </c>
      <c r="C61">
        <v>640.1</v>
      </c>
      <c r="D61">
        <v>4</v>
      </c>
      <c r="E61">
        <v>0.6</v>
      </c>
      <c r="F61">
        <v>6.3</v>
      </c>
      <c r="G61">
        <v>0</v>
      </c>
      <c r="H61">
        <v>0.7</v>
      </c>
      <c r="I61">
        <v>114.7</v>
      </c>
    </row>
    <row r="62" spans="1:9" x14ac:dyDescent="0.25">
      <c r="A62" t="s">
        <v>1407</v>
      </c>
      <c r="B62">
        <v>49.9</v>
      </c>
      <c r="C62">
        <v>639.9</v>
      </c>
      <c r="D62">
        <v>3.9</v>
      </c>
      <c r="E62">
        <v>5.5</v>
      </c>
      <c r="F62">
        <v>33.700000000000003</v>
      </c>
      <c r="G62">
        <v>0.2</v>
      </c>
      <c r="H62">
        <v>2.1</v>
      </c>
      <c r="I62">
        <v>112.9</v>
      </c>
    </row>
    <row r="63" spans="1:9" x14ac:dyDescent="0.25">
      <c r="A63" t="s">
        <v>1408</v>
      </c>
      <c r="B63">
        <v>45.7</v>
      </c>
      <c r="C63">
        <v>665.6</v>
      </c>
      <c r="D63">
        <v>3.7</v>
      </c>
      <c r="E63">
        <v>0</v>
      </c>
      <c r="F63">
        <v>0.2</v>
      </c>
      <c r="G63">
        <v>0</v>
      </c>
      <c r="H63">
        <v>0.1</v>
      </c>
      <c r="I63">
        <v>111.3</v>
      </c>
    </row>
    <row r="64" spans="1:9" x14ac:dyDescent="0.25">
      <c r="A64" t="s">
        <v>1409</v>
      </c>
      <c r="B64">
        <v>60.6</v>
      </c>
      <c r="C64">
        <v>603.9</v>
      </c>
      <c r="D64">
        <v>3.6</v>
      </c>
      <c r="E64">
        <v>0.4</v>
      </c>
      <c r="F64">
        <v>3.8</v>
      </c>
      <c r="G64">
        <v>0</v>
      </c>
      <c r="H64">
        <v>0.6</v>
      </c>
      <c r="I64">
        <v>111.3</v>
      </c>
    </row>
    <row r="65" spans="1:9" x14ac:dyDescent="0.25">
      <c r="A65" t="s">
        <v>1410</v>
      </c>
      <c r="B65">
        <v>47.8</v>
      </c>
      <c r="C65">
        <v>655.8</v>
      </c>
      <c r="D65">
        <v>3.3</v>
      </c>
      <c r="E65">
        <v>1.2</v>
      </c>
      <c r="F65">
        <v>12.9</v>
      </c>
      <c r="G65">
        <v>0.1</v>
      </c>
      <c r="H65">
        <v>0.4</v>
      </c>
      <c r="I65">
        <v>109.9</v>
      </c>
    </row>
    <row r="66" spans="1:9" x14ac:dyDescent="0.25">
      <c r="A66" t="s">
        <v>1411</v>
      </c>
      <c r="B66">
        <v>47.9</v>
      </c>
      <c r="C66">
        <v>521.29999999999995</v>
      </c>
      <c r="D66">
        <v>2.6</v>
      </c>
      <c r="E66">
        <v>25.7</v>
      </c>
      <c r="F66">
        <v>139.4</v>
      </c>
      <c r="G66">
        <v>0.8</v>
      </c>
      <c r="H66">
        <v>0.5</v>
      </c>
      <c r="I66">
        <v>109.5</v>
      </c>
    </row>
    <row r="67" spans="1:9" x14ac:dyDescent="0.25">
      <c r="A67" t="s">
        <v>1412</v>
      </c>
      <c r="B67">
        <v>48.6</v>
      </c>
      <c r="C67">
        <v>559.20000000000005</v>
      </c>
      <c r="D67">
        <v>4.2</v>
      </c>
      <c r="E67">
        <v>3</v>
      </c>
      <c r="F67">
        <v>14.5</v>
      </c>
      <c r="G67">
        <v>0.1</v>
      </c>
      <c r="H67">
        <v>0.2</v>
      </c>
      <c r="I67">
        <v>107.1</v>
      </c>
    </row>
    <row r="68" spans="1:9" x14ac:dyDescent="0.25">
      <c r="A68" t="s">
        <v>1413</v>
      </c>
      <c r="B68">
        <v>42.5</v>
      </c>
      <c r="C68">
        <v>613.29999999999995</v>
      </c>
      <c r="D68">
        <v>3.9</v>
      </c>
      <c r="E68">
        <v>0.7</v>
      </c>
      <c r="F68">
        <v>5.0999999999999996</v>
      </c>
      <c r="G68">
        <v>0</v>
      </c>
      <c r="H68">
        <v>0.1</v>
      </c>
      <c r="I68">
        <v>106.3</v>
      </c>
    </row>
    <row r="69" spans="1:9" x14ac:dyDescent="0.25">
      <c r="A69" t="s">
        <v>1414</v>
      </c>
      <c r="B69">
        <v>44.3</v>
      </c>
      <c r="C69">
        <v>601.20000000000005</v>
      </c>
      <c r="D69">
        <v>3.3</v>
      </c>
      <c r="E69">
        <v>4.9000000000000004</v>
      </c>
      <c r="F69">
        <v>25</v>
      </c>
      <c r="G69">
        <v>0.2</v>
      </c>
      <c r="H69">
        <v>0.1</v>
      </c>
      <c r="I69">
        <v>105.6</v>
      </c>
    </row>
    <row r="70" spans="1:9" x14ac:dyDescent="0.25">
      <c r="A70" t="s">
        <v>1415</v>
      </c>
      <c r="B70">
        <v>44.2</v>
      </c>
      <c r="C70">
        <v>650.70000000000005</v>
      </c>
      <c r="D70">
        <v>3.2</v>
      </c>
      <c r="E70">
        <v>0.4</v>
      </c>
      <c r="F70">
        <v>0.5</v>
      </c>
      <c r="G70">
        <v>0</v>
      </c>
      <c r="H70">
        <v>0.6</v>
      </c>
      <c r="I70">
        <v>104.9</v>
      </c>
    </row>
    <row r="71" spans="1:9" x14ac:dyDescent="0.25">
      <c r="A71" t="s">
        <v>1416</v>
      </c>
      <c r="B71">
        <v>47.9</v>
      </c>
      <c r="C71">
        <v>603.6</v>
      </c>
      <c r="D71">
        <v>3.1</v>
      </c>
      <c r="E71">
        <v>2.4</v>
      </c>
      <c r="F71">
        <v>16.600000000000001</v>
      </c>
      <c r="G71">
        <v>0.1</v>
      </c>
      <c r="H71">
        <v>0.2</v>
      </c>
      <c r="I71">
        <v>104.4</v>
      </c>
    </row>
    <row r="72" spans="1:9" x14ac:dyDescent="0.25">
      <c r="A72" t="s">
        <v>1417</v>
      </c>
      <c r="B72">
        <v>47.3</v>
      </c>
      <c r="C72">
        <v>523.1</v>
      </c>
      <c r="D72">
        <v>4.5999999999999996</v>
      </c>
      <c r="E72">
        <v>0</v>
      </c>
      <c r="F72">
        <v>0.6</v>
      </c>
      <c r="G72">
        <v>0</v>
      </c>
      <c r="H72">
        <v>0.7</v>
      </c>
      <c r="I72">
        <v>102.2</v>
      </c>
    </row>
    <row r="73" spans="1:9" x14ac:dyDescent="0.25">
      <c r="A73" t="s">
        <v>1418</v>
      </c>
      <c r="B73">
        <v>39</v>
      </c>
      <c r="C73">
        <v>583.29999999999995</v>
      </c>
      <c r="D73">
        <v>3.1</v>
      </c>
      <c r="E73">
        <v>1.9</v>
      </c>
      <c r="F73">
        <v>20.399999999999999</v>
      </c>
      <c r="G73">
        <v>0.1</v>
      </c>
      <c r="H73">
        <v>0.5</v>
      </c>
      <c r="I73">
        <v>98.3</v>
      </c>
    </row>
    <row r="74" spans="1:9" x14ac:dyDescent="0.25">
      <c r="A74" t="s">
        <v>1419</v>
      </c>
      <c r="B74">
        <v>40</v>
      </c>
      <c r="C74">
        <v>607.79999999999995</v>
      </c>
      <c r="D74">
        <v>3.1</v>
      </c>
      <c r="E74">
        <v>0</v>
      </c>
      <c r="F74">
        <v>0.2</v>
      </c>
      <c r="G74">
        <v>0</v>
      </c>
      <c r="H74">
        <v>0.9</v>
      </c>
      <c r="I74">
        <v>97.5</v>
      </c>
    </row>
    <row r="75" spans="1:9" x14ac:dyDescent="0.25">
      <c r="A75" t="s">
        <v>1420</v>
      </c>
      <c r="B75">
        <v>52.2</v>
      </c>
      <c r="C75">
        <v>535.5</v>
      </c>
      <c r="D75">
        <v>2.5</v>
      </c>
      <c r="E75">
        <v>4.2</v>
      </c>
      <c r="F75">
        <v>21.2</v>
      </c>
      <c r="G75">
        <v>0.2</v>
      </c>
      <c r="H75">
        <v>0.5</v>
      </c>
      <c r="I75">
        <v>97.2</v>
      </c>
    </row>
    <row r="76" spans="1:9" x14ac:dyDescent="0.25">
      <c r="A76" t="s">
        <v>1421</v>
      </c>
      <c r="B76">
        <v>37.200000000000003</v>
      </c>
      <c r="C76">
        <v>556.1</v>
      </c>
      <c r="D76">
        <v>2.4</v>
      </c>
      <c r="E76">
        <v>3.6</v>
      </c>
      <c r="F76">
        <v>42.6</v>
      </c>
      <c r="G76">
        <v>0.8</v>
      </c>
      <c r="H76">
        <v>0.1</v>
      </c>
      <c r="I76">
        <v>97.2</v>
      </c>
    </row>
    <row r="77" spans="1:9" x14ac:dyDescent="0.25">
      <c r="A77" t="s">
        <v>1422</v>
      </c>
      <c r="B77">
        <v>60.5</v>
      </c>
      <c r="C77">
        <v>524.9</v>
      </c>
      <c r="D77">
        <v>1.9</v>
      </c>
      <c r="E77">
        <v>0.8</v>
      </c>
      <c r="F77">
        <v>2</v>
      </c>
      <c r="G77">
        <v>0</v>
      </c>
      <c r="H77">
        <v>0.3</v>
      </c>
      <c r="I77">
        <v>93.7</v>
      </c>
    </row>
    <row r="78" spans="1:9" x14ac:dyDescent="0.25">
      <c r="A78" t="s">
        <v>1423</v>
      </c>
      <c r="B78">
        <v>39.200000000000003</v>
      </c>
      <c r="C78">
        <v>591.4</v>
      </c>
      <c r="D78">
        <v>2.5</v>
      </c>
      <c r="E78">
        <v>0</v>
      </c>
      <c r="F78">
        <v>0.2</v>
      </c>
      <c r="G78">
        <v>0</v>
      </c>
      <c r="H78">
        <v>0.1</v>
      </c>
      <c r="I78">
        <v>93.3</v>
      </c>
    </row>
    <row r="79" spans="1:9" x14ac:dyDescent="0.25">
      <c r="A79" t="s">
        <v>1424</v>
      </c>
      <c r="B79">
        <v>41.1</v>
      </c>
      <c r="C79">
        <v>543.29999999999995</v>
      </c>
      <c r="D79">
        <v>2.7</v>
      </c>
      <c r="E79">
        <v>1.2</v>
      </c>
      <c r="F79">
        <v>8.4</v>
      </c>
      <c r="G79">
        <v>0</v>
      </c>
      <c r="H79">
        <v>0.4</v>
      </c>
      <c r="I79">
        <v>91.1</v>
      </c>
    </row>
    <row r="80" spans="1:9" x14ac:dyDescent="0.25">
      <c r="A80" t="s">
        <v>1425</v>
      </c>
      <c r="B80">
        <v>42.1</v>
      </c>
      <c r="C80">
        <v>495</v>
      </c>
      <c r="D80">
        <v>2.8</v>
      </c>
      <c r="E80">
        <v>0.5</v>
      </c>
      <c r="F80">
        <v>12.1</v>
      </c>
      <c r="G80">
        <v>0.1</v>
      </c>
      <c r="H80">
        <v>0.2</v>
      </c>
      <c r="I80">
        <v>88.6</v>
      </c>
    </row>
    <row r="81" spans="1:9" x14ac:dyDescent="0.25">
      <c r="A81" t="s">
        <v>1426</v>
      </c>
      <c r="B81">
        <v>35.700000000000003</v>
      </c>
      <c r="C81">
        <v>498.2</v>
      </c>
      <c r="D81">
        <v>2.7</v>
      </c>
      <c r="E81">
        <v>5.6</v>
      </c>
      <c r="F81">
        <v>37.5</v>
      </c>
      <c r="G81">
        <v>0.2</v>
      </c>
      <c r="H81">
        <v>0.5</v>
      </c>
      <c r="I81">
        <v>88</v>
      </c>
    </row>
    <row r="82" spans="1:9" x14ac:dyDescent="0.25">
      <c r="A82" t="s">
        <v>1427</v>
      </c>
      <c r="B82">
        <v>36.200000000000003</v>
      </c>
      <c r="C82">
        <v>444.4</v>
      </c>
      <c r="D82">
        <v>2.7</v>
      </c>
      <c r="E82">
        <v>7.9</v>
      </c>
      <c r="F82">
        <v>60.1</v>
      </c>
      <c r="G82">
        <v>0.8</v>
      </c>
      <c r="H82">
        <v>0.8</v>
      </c>
      <c r="I82">
        <v>87.7</v>
      </c>
    </row>
    <row r="83" spans="1:9" x14ac:dyDescent="0.25">
      <c r="A83" t="s">
        <v>1428</v>
      </c>
      <c r="B83">
        <v>38.1</v>
      </c>
      <c r="C83">
        <v>496</v>
      </c>
      <c r="D83">
        <v>3.2</v>
      </c>
      <c r="E83">
        <v>0.1</v>
      </c>
      <c r="F83">
        <v>0.5</v>
      </c>
      <c r="G83">
        <v>0</v>
      </c>
      <c r="H83">
        <v>0.1</v>
      </c>
      <c r="I83">
        <v>87.7</v>
      </c>
    </row>
    <row r="84" spans="1:9" x14ac:dyDescent="0.25">
      <c r="A84" t="s">
        <v>1429</v>
      </c>
      <c r="B84">
        <v>35.700000000000003</v>
      </c>
      <c r="C84">
        <v>527.6</v>
      </c>
      <c r="D84">
        <v>2.7</v>
      </c>
      <c r="E84">
        <v>0</v>
      </c>
      <c r="F84">
        <v>0.3</v>
      </c>
      <c r="G84">
        <v>0</v>
      </c>
      <c r="H84">
        <v>0.2</v>
      </c>
      <c r="I84">
        <v>86.6</v>
      </c>
    </row>
    <row r="85" spans="1:9" x14ac:dyDescent="0.25">
      <c r="A85" t="s">
        <v>1430</v>
      </c>
      <c r="B85">
        <v>35.799999999999997</v>
      </c>
      <c r="C85">
        <v>548.9</v>
      </c>
      <c r="D85">
        <v>2.4</v>
      </c>
      <c r="E85">
        <v>0.5</v>
      </c>
      <c r="F85">
        <v>1.5</v>
      </c>
      <c r="G85">
        <v>0</v>
      </c>
      <c r="H85">
        <v>0.5</v>
      </c>
      <c r="I85">
        <v>86.2</v>
      </c>
    </row>
    <row r="86" spans="1:9" x14ac:dyDescent="0.25">
      <c r="A86" t="s">
        <v>1431</v>
      </c>
      <c r="B86">
        <v>39.700000000000003</v>
      </c>
      <c r="C86">
        <v>491</v>
      </c>
      <c r="D86">
        <v>2.7</v>
      </c>
      <c r="E86">
        <v>0.1</v>
      </c>
      <c r="F86">
        <v>0.4</v>
      </c>
      <c r="G86">
        <v>0</v>
      </c>
      <c r="H86">
        <v>0.1</v>
      </c>
      <c r="I86">
        <v>85.2</v>
      </c>
    </row>
    <row r="87" spans="1:9" x14ac:dyDescent="0.25">
      <c r="A87" t="s">
        <v>1432</v>
      </c>
      <c r="B87">
        <v>33.5</v>
      </c>
      <c r="C87">
        <v>486.5</v>
      </c>
      <c r="D87">
        <v>3</v>
      </c>
      <c r="E87">
        <v>1.2</v>
      </c>
      <c r="F87">
        <v>8</v>
      </c>
      <c r="G87">
        <v>0</v>
      </c>
      <c r="H87">
        <v>0.4</v>
      </c>
      <c r="I87">
        <v>83.9</v>
      </c>
    </row>
    <row r="88" spans="1:9" x14ac:dyDescent="0.25">
      <c r="A88" t="s">
        <v>1433</v>
      </c>
      <c r="B88">
        <v>39.700000000000003</v>
      </c>
      <c r="C88">
        <v>459.7</v>
      </c>
      <c r="D88">
        <v>2.2000000000000002</v>
      </c>
      <c r="E88">
        <v>3.6</v>
      </c>
      <c r="F88">
        <v>35.799999999999997</v>
      </c>
      <c r="G88">
        <v>0.1</v>
      </c>
      <c r="H88">
        <v>0.3</v>
      </c>
      <c r="I88">
        <v>82.8</v>
      </c>
    </row>
    <row r="89" spans="1:9" x14ac:dyDescent="0.25">
      <c r="A89" t="s">
        <v>1434</v>
      </c>
      <c r="B89">
        <v>32</v>
      </c>
      <c r="C89">
        <v>443.8</v>
      </c>
      <c r="D89">
        <v>2.1</v>
      </c>
      <c r="E89">
        <v>1.2</v>
      </c>
      <c r="F89">
        <v>6.8</v>
      </c>
      <c r="G89">
        <v>0.1</v>
      </c>
      <c r="H89">
        <v>0.2</v>
      </c>
      <c r="I89">
        <v>73.599999999999994</v>
      </c>
    </row>
    <row r="90" spans="1:9" x14ac:dyDescent="0.25">
      <c r="A90" t="s">
        <v>1435</v>
      </c>
      <c r="B90">
        <v>34.799999999999997</v>
      </c>
      <c r="C90">
        <v>425.9</v>
      </c>
      <c r="D90">
        <v>2</v>
      </c>
      <c r="E90">
        <v>0.5</v>
      </c>
      <c r="F90">
        <v>1.8</v>
      </c>
      <c r="G90">
        <v>0</v>
      </c>
      <c r="H90">
        <v>0.1</v>
      </c>
      <c r="I90">
        <v>72.3</v>
      </c>
    </row>
    <row r="91" spans="1:9" x14ac:dyDescent="0.25">
      <c r="A91" t="s">
        <v>1436</v>
      </c>
      <c r="B91">
        <v>34.9</v>
      </c>
      <c r="C91">
        <v>427.7</v>
      </c>
      <c r="D91">
        <v>1.8</v>
      </c>
      <c r="E91">
        <v>2.6</v>
      </c>
      <c r="F91">
        <v>11.3</v>
      </c>
      <c r="G91">
        <v>0.1</v>
      </c>
      <c r="H91">
        <v>0.5</v>
      </c>
      <c r="I91">
        <v>71.8</v>
      </c>
    </row>
    <row r="92" spans="1:9" x14ac:dyDescent="0.25">
      <c r="A92" t="s">
        <v>1437</v>
      </c>
      <c r="B92">
        <v>31.3</v>
      </c>
      <c r="C92">
        <v>410.5</v>
      </c>
      <c r="D92">
        <v>1.8</v>
      </c>
      <c r="E92">
        <v>5.3</v>
      </c>
      <c r="F92">
        <v>34.799999999999997</v>
      </c>
      <c r="G92">
        <v>0.2</v>
      </c>
      <c r="H92">
        <v>0.2</v>
      </c>
      <c r="I92">
        <v>71.3</v>
      </c>
    </row>
    <row r="93" spans="1:9" x14ac:dyDescent="0.25">
      <c r="A93" t="s">
        <v>1438</v>
      </c>
      <c r="B93">
        <v>29.3</v>
      </c>
      <c r="C93">
        <v>384.9</v>
      </c>
      <c r="D93">
        <v>2.2999999999999998</v>
      </c>
      <c r="E93">
        <v>3.2</v>
      </c>
      <c r="F93">
        <v>13.9</v>
      </c>
      <c r="G93">
        <v>0.5</v>
      </c>
      <c r="H93">
        <v>0.1</v>
      </c>
      <c r="I93">
        <v>71.2</v>
      </c>
    </row>
    <row r="94" spans="1:9" x14ac:dyDescent="0.25">
      <c r="A94" t="s">
        <v>1439</v>
      </c>
      <c r="B94">
        <v>37.6</v>
      </c>
      <c r="C94">
        <v>387.3</v>
      </c>
      <c r="D94">
        <v>1.5</v>
      </c>
      <c r="E94">
        <v>0.4</v>
      </c>
      <c r="F94">
        <v>4.7</v>
      </c>
      <c r="G94">
        <v>0.3</v>
      </c>
      <c r="H94">
        <v>0.1</v>
      </c>
      <c r="I94">
        <v>68.900000000000006</v>
      </c>
    </row>
    <row r="95" spans="1:9" x14ac:dyDescent="0.25">
      <c r="A95" t="s">
        <v>1440</v>
      </c>
      <c r="B95">
        <v>28.3</v>
      </c>
      <c r="C95">
        <v>394.4</v>
      </c>
      <c r="D95">
        <v>2.4</v>
      </c>
      <c r="E95">
        <v>0</v>
      </c>
      <c r="F95">
        <v>0.4</v>
      </c>
      <c r="G95">
        <v>0</v>
      </c>
      <c r="H95">
        <v>0.2</v>
      </c>
      <c r="I95">
        <v>67.7</v>
      </c>
    </row>
    <row r="96" spans="1:9" x14ac:dyDescent="0.25">
      <c r="A96" t="s">
        <v>1441</v>
      </c>
      <c r="B96">
        <v>37.700000000000003</v>
      </c>
      <c r="C96">
        <v>365</v>
      </c>
      <c r="D96">
        <v>1.4</v>
      </c>
      <c r="E96">
        <v>5.8</v>
      </c>
      <c r="F96">
        <v>42.8</v>
      </c>
      <c r="G96">
        <v>0.1</v>
      </c>
      <c r="H96">
        <v>0.5</v>
      </c>
      <c r="I96">
        <v>67.5</v>
      </c>
    </row>
    <row r="97" spans="1:9" x14ac:dyDescent="0.25">
      <c r="A97" t="s">
        <v>1442</v>
      </c>
      <c r="B97">
        <v>28.7</v>
      </c>
      <c r="C97">
        <v>400.9</v>
      </c>
      <c r="D97">
        <v>2.2000000000000002</v>
      </c>
      <c r="E97">
        <v>0.2</v>
      </c>
      <c r="F97">
        <v>0.4</v>
      </c>
      <c r="G97">
        <v>0</v>
      </c>
      <c r="H97">
        <v>0.2</v>
      </c>
      <c r="I97">
        <v>67.5</v>
      </c>
    </row>
    <row r="98" spans="1:9" x14ac:dyDescent="0.25">
      <c r="A98" t="s">
        <v>1443</v>
      </c>
      <c r="B98">
        <v>28.2</v>
      </c>
      <c r="C98">
        <v>400.3</v>
      </c>
      <c r="D98">
        <v>1.9</v>
      </c>
      <c r="E98">
        <v>1.1000000000000001</v>
      </c>
      <c r="F98">
        <v>8.1999999999999993</v>
      </c>
      <c r="G98">
        <v>0</v>
      </c>
      <c r="H98">
        <v>0.4</v>
      </c>
      <c r="I98">
        <v>65.900000000000006</v>
      </c>
    </row>
    <row r="99" spans="1:9" x14ac:dyDescent="0.25">
      <c r="A99" t="s">
        <v>1444</v>
      </c>
      <c r="B99">
        <v>26.8</v>
      </c>
      <c r="C99">
        <v>397.6</v>
      </c>
      <c r="D99">
        <v>2</v>
      </c>
      <c r="E99">
        <v>0.9</v>
      </c>
      <c r="F99">
        <v>4.5999999999999996</v>
      </c>
      <c r="G99">
        <v>0</v>
      </c>
      <c r="H99">
        <v>0.2</v>
      </c>
      <c r="I99">
        <v>65.3</v>
      </c>
    </row>
    <row r="100" spans="1:9" x14ac:dyDescent="0.25">
      <c r="A100" t="s">
        <v>1445</v>
      </c>
      <c r="B100">
        <v>32.9</v>
      </c>
      <c r="C100">
        <v>390.7</v>
      </c>
      <c r="D100">
        <v>1.4</v>
      </c>
      <c r="E100">
        <v>0.5</v>
      </c>
      <c r="F100">
        <v>5.5</v>
      </c>
      <c r="G100">
        <v>0</v>
      </c>
      <c r="H100">
        <v>0.2</v>
      </c>
      <c r="I100">
        <v>64.400000000000006</v>
      </c>
    </row>
    <row r="101" spans="1:9" x14ac:dyDescent="0.25">
      <c r="A101" t="s">
        <v>1446</v>
      </c>
      <c r="B101">
        <v>24.9</v>
      </c>
      <c r="C101">
        <v>400.7</v>
      </c>
      <c r="D101">
        <v>1.5</v>
      </c>
      <c r="E101">
        <v>0</v>
      </c>
      <c r="F101">
        <v>0.1</v>
      </c>
      <c r="G101">
        <v>0</v>
      </c>
      <c r="H101">
        <v>0.1</v>
      </c>
      <c r="I101">
        <v>61.5</v>
      </c>
    </row>
    <row r="102" spans="1:9" x14ac:dyDescent="0.25">
      <c r="A102" t="s">
        <v>1447</v>
      </c>
      <c r="B102">
        <v>28.3</v>
      </c>
      <c r="C102">
        <v>335.9</v>
      </c>
      <c r="D102">
        <v>1.6</v>
      </c>
      <c r="E102">
        <v>2.7</v>
      </c>
      <c r="F102">
        <v>16.399999999999999</v>
      </c>
      <c r="G102">
        <v>0.1</v>
      </c>
      <c r="H102">
        <v>0.1</v>
      </c>
      <c r="I102">
        <v>59.6</v>
      </c>
    </row>
    <row r="103" spans="1:9" x14ac:dyDescent="0.25">
      <c r="A103" t="s">
        <v>1448</v>
      </c>
      <c r="B103">
        <v>23.8</v>
      </c>
      <c r="C103">
        <v>342.1</v>
      </c>
      <c r="D103">
        <v>1.3</v>
      </c>
      <c r="E103">
        <v>7.1</v>
      </c>
      <c r="F103">
        <v>34.5</v>
      </c>
      <c r="G103">
        <v>0.4</v>
      </c>
      <c r="H103">
        <v>0.2</v>
      </c>
      <c r="I103">
        <v>59.5</v>
      </c>
    </row>
    <row r="104" spans="1:9" x14ac:dyDescent="0.25">
      <c r="A104" t="s">
        <v>1449</v>
      </c>
      <c r="B104">
        <v>30.3</v>
      </c>
      <c r="C104">
        <v>336.5</v>
      </c>
      <c r="D104">
        <v>1.7</v>
      </c>
      <c r="E104">
        <v>0.3</v>
      </c>
      <c r="F104">
        <v>1.9</v>
      </c>
      <c r="G104">
        <v>0</v>
      </c>
      <c r="H104">
        <v>0.2</v>
      </c>
      <c r="I104">
        <v>58.9</v>
      </c>
    </row>
    <row r="105" spans="1:9" x14ac:dyDescent="0.25">
      <c r="A105" t="s">
        <v>1450</v>
      </c>
      <c r="B105">
        <v>31.1</v>
      </c>
      <c r="C105">
        <v>321.8</v>
      </c>
      <c r="D105">
        <v>1.5</v>
      </c>
      <c r="E105">
        <v>0.3</v>
      </c>
      <c r="F105">
        <v>4.4000000000000004</v>
      </c>
      <c r="G105">
        <v>0</v>
      </c>
      <c r="H105">
        <v>0.1</v>
      </c>
      <c r="I105">
        <v>57.2</v>
      </c>
    </row>
    <row r="106" spans="1:9" x14ac:dyDescent="0.25">
      <c r="A106" t="s">
        <v>1451</v>
      </c>
      <c r="B106">
        <v>23.7</v>
      </c>
      <c r="C106">
        <v>354.8</v>
      </c>
      <c r="D106">
        <v>1.5</v>
      </c>
      <c r="E106">
        <v>0.8</v>
      </c>
      <c r="F106">
        <v>6.4</v>
      </c>
      <c r="G106">
        <v>0</v>
      </c>
      <c r="H106">
        <v>0.2</v>
      </c>
      <c r="I106">
        <v>56.6</v>
      </c>
    </row>
    <row r="107" spans="1:9" x14ac:dyDescent="0.25">
      <c r="A107" t="s">
        <v>1452</v>
      </c>
      <c r="B107">
        <v>25</v>
      </c>
      <c r="C107">
        <v>361.8</v>
      </c>
      <c r="D107">
        <v>1.3</v>
      </c>
      <c r="E107">
        <v>0.7</v>
      </c>
      <c r="F107">
        <v>4.0999999999999996</v>
      </c>
      <c r="G107">
        <v>0</v>
      </c>
      <c r="H107">
        <v>0.3</v>
      </c>
      <c r="I107">
        <v>56.3</v>
      </c>
    </row>
    <row r="108" spans="1:9" x14ac:dyDescent="0.25">
      <c r="A108" t="s">
        <v>1453</v>
      </c>
      <c r="B108">
        <v>22.3</v>
      </c>
      <c r="C108">
        <v>361</v>
      </c>
      <c r="D108">
        <v>1.2</v>
      </c>
      <c r="E108">
        <v>0.9</v>
      </c>
      <c r="F108">
        <v>5.7</v>
      </c>
      <c r="G108">
        <v>0.1</v>
      </c>
      <c r="H108">
        <v>0.2</v>
      </c>
      <c r="I108">
        <v>54.8</v>
      </c>
    </row>
    <row r="109" spans="1:9" x14ac:dyDescent="0.25">
      <c r="A109" t="s">
        <v>1454</v>
      </c>
      <c r="B109">
        <v>24.4</v>
      </c>
      <c r="C109">
        <v>334</v>
      </c>
      <c r="D109">
        <v>2</v>
      </c>
      <c r="E109">
        <v>0.6</v>
      </c>
      <c r="F109">
        <v>1.8</v>
      </c>
      <c r="G109">
        <v>0</v>
      </c>
      <c r="H109">
        <v>1.6</v>
      </c>
      <c r="I109">
        <v>54.6</v>
      </c>
    </row>
    <row r="110" spans="1:9" x14ac:dyDescent="0.25">
      <c r="A110" t="s">
        <v>1455</v>
      </c>
      <c r="B110">
        <v>24.2</v>
      </c>
      <c r="C110">
        <v>281</v>
      </c>
      <c r="D110">
        <v>1.3</v>
      </c>
      <c r="E110">
        <v>8.3000000000000007</v>
      </c>
      <c r="F110">
        <v>42.3</v>
      </c>
      <c r="G110">
        <v>0.3</v>
      </c>
      <c r="H110">
        <v>0.1</v>
      </c>
      <c r="I110">
        <v>53.7</v>
      </c>
    </row>
    <row r="111" spans="1:9" x14ac:dyDescent="0.25">
      <c r="A111" t="s">
        <v>1456</v>
      </c>
      <c r="B111">
        <v>24.6</v>
      </c>
      <c r="C111">
        <v>290.8</v>
      </c>
      <c r="D111">
        <v>1.4</v>
      </c>
      <c r="E111">
        <v>1.7</v>
      </c>
      <c r="F111">
        <v>20.3</v>
      </c>
      <c r="G111">
        <v>0.3</v>
      </c>
      <c r="H111">
        <v>0.4</v>
      </c>
      <c r="I111">
        <v>53.3</v>
      </c>
    </row>
    <row r="112" spans="1:9" x14ac:dyDescent="0.25">
      <c r="A112" t="s">
        <v>1457</v>
      </c>
      <c r="B112">
        <v>21</v>
      </c>
      <c r="C112">
        <v>303.7</v>
      </c>
      <c r="D112">
        <v>1.7</v>
      </c>
      <c r="E112">
        <v>0</v>
      </c>
      <c r="F112">
        <v>11.1</v>
      </c>
      <c r="G112">
        <v>0</v>
      </c>
      <c r="H112">
        <v>0</v>
      </c>
      <c r="I112">
        <v>52.1</v>
      </c>
    </row>
    <row r="113" spans="1:9" x14ac:dyDescent="0.25">
      <c r="A113" t="s">
        <v>1458</v>
      </c>
      <c r="B113">
        <v>20</v>
      </c>
      <c r="C113">
        <v>250.1</v>
      </c>
      <c r="D113">
        <v>0.8</v>
      </c>
      <c r="E113">
        <v>16.600000000000001</v>
      </c>
      <c r="F113">
        <v>83.9</v>
      </c>
      <c r="G113">
        <v>0.7</v>
      </c>
      <c r="H113">
        <v>0.2</v>
      </c>
      <c r="I113">
        <v>52</v>
      </c>
    </row>
    <row r="114" spans="1:9" x14ac:dyDescent="0.25">
      <c r="A114" t="s">
        <v>1459</v>
      </c>
      <c r="B114">
        <v>20.6</v>
      </c>
      <c r="C114">
        <v>304.2</v>
      </c>
      <c r="D114">
        <v>1.4</v>
      </c>
      <c r="E114">
        <v>0.5</v>
      </c>
      <c r="F114">
        <v>0.9</v>
      </c>
      <c r="G114">
        <v>0</v>
      </c>
      <c r="H114">
        <v>0.2</v>
      </c>
      <c r="I114">
        <v>49.1</v>
      </c>
    </row>
    <row r="115" spans="1:9" x14ac:dyDescent="0.25">
      <c r="A115" t="s">
        <v>1460</v>
      </c>
      <c r="B115">
        <v>21.9</v>
      </c>
      <c r="C115">
        <v>272.39999999999998</v>
      </c>
      <c r="D115">
        <v>1.3</v>
      </c>
      <c r="E115">
        <v>0</v>
      </c>
      <c r="F115">
        <v>0.2</v>
      </c>
      <c r="G115">
        <v>0</v>
      </c>
      <c r="H115">
        <v>0.1</v>
      </c>
      <c r="I115">
        <v>45.9</v>
      </c>
    </row>
    <row r="116" spans="1:9" x14ac:dyDescent="0.25">
      <c r="A116" t="s">
        <v>1461</v>
      </c>
      <c r="B116">
        <v>24.3</v>
      </c>
      <c r="C116">
        <v>263.3</v>
      </c>
      <c r="D116">
        <v>1.1000000000000001</v>
      </c>
      <c r="E116">
        <v>1.2</v>
      </c>
      <c r="F116">
        <v>3.2</v>
      </c>
      <c r="G116">
        <v>0</v>
      </c>
      <c r="H116">
        <v>0</v>
      </c>
      <c r="I116">
        <v>45.2</v>
      </c>
    </row>
    <row r="117" spans="1:9" x14ac:dyDescent="0.25">
      <c r="A117" t="s">
        <v>1462</v>
      </c>
      <c r="B117">
        <v>18.3</v>
      </c>
      <c r="C117">
        <v>220.8</v>
      </c>
      <c r="D117">
        <v>1.1000000000000001</v>
      </c>
      <c r="E117">
        <v>2.2999999999999998</v>
      </c>
      <c r="F117">
        <v>22.6</v>
      </c>
      <c r="G117">
        <v>0.2</v>
      </c>
      <c r="H117">
        <v>0.2</v>
      </c>
      <c r="I117">
        <v>41.1</v>
      </c>
    </row>
    <row r="118" spans="1:9" x14ac:dyDescent="0.25">
      <c r="A118" t="s">
        <v>1463</v>
      </c>
      <c r="B118">
        <v>15.3</v>
      </c>
      <c r="C118">
        <v>289.2</v>
      </c>
      <c r="D118">
        <v>0.6</v>
      </c>
      <c r="E118">
        <v>0.8</v>
      </c>
      <c r="F118">
        <v>4.9000000000000004</v>
      </c>
      <c r="G118">
        <v>0.1</v>
      </c>
      <c r="H118">
        <v>0.2</v>
      </c>
      <c r="I118">
        <v>40.799999999999997</v>
      </c>
    </row>
    <row r="119" spans="1:9" x14ac:dyDescent="0.25">
      <c r="A119" t="s">
        <v>1464</v>
      </c>
      <c r="B119">
        <v>21.6</v>
      </c>
      <c r="C119">
        <v>231.2</v>
      </c>
      <c r="D119">
        <v>1</v>
      </c>
      <c r="E119">
        <v>0</v>
      </c>
      <c r="F119">
        <v>0.2</v>
      </c>
      <c r="G119">
        <v>0</v>
      </c>
      <c r="H119">
        <v>0.1</v>
      </c>
      <c r="I119">
        <v>39.799999999999997</v>
      </c>
    </row>
    <row r="120" spans="1:9" x14ac:dyDescent="0.25">
      <c r="A120" t="s">
        <v>1465</v>
      </c>
      <c r="B120">
        <v>18.600000000000001</v>
      </c>
      <c r="C120">
        <v>215.2</v>
      </c>
      <c r="D120">
        <v>1.3</v>
      </c>
      <c r="E120">
        <v>0</v>
      </c>
      <c r="F120">
        <v>0.2</v>
      </c>
      <c r="G120">
        <v>0</v>
      </c>
      <c r="H120">
        <v>0</v>
      </c>
      <c r="I120">
        <v>38.700000000000003</v>
      </c>
    </row>
    <row r="121" spans="1:9" x14ac:dyDescent="0.25">
      <c r="A121" t="s">
        <v>1466</v>
      </c>
      <c r="B121">
        <v>17.7</v>
      </c>
      <c r="C121">
        <v>225.9</v>
      </c>
      <c r="D121">
        <v>1.1000000000000001</v>
      </c>
      <c r="E121">
        <v>0.6</v>
      </c>
      <c r="F121">
        <v>1.8</v>
      </c>
      <c r="G121">
        <v>0</v>
      </c>
      <c r="H121">
        <v>0.3</v>
      </c>
      <c r="I121">
        <v>37.299999999999997</v>
      </c>
    </row>
    <row r="122" spans="1:9" x14ac:dyDescent="0.25">
      <c r="A122" t="s">
        <v>1467</v>
      </c>
      <c r="B122">
        <v>16.3</v>
      </c>
      <c r="C122">
        <v>224.2</v>
      </c>
      <c r="D122">
        <v>0.8</v>
      </c>
      <c r="E122">
        <v>0.7</v>
      </c>
      <c r="F122">
        <v>3.8</v>
      </c>
      <c r="G122">
        <v>0</v>
      </c>
      <c r="H122">
        <v>0.2</v>
      </c>
      <c r="I122">
        <v>35.5</v>
      </c>
    </row>
    <row r="123" spans="1:9" x14ac:dyDescent="0.25">
      <c r="A123" t="s">
        <v>1468</v>
      </c>
      <c r="B123">
        <v>15.4</v>
      </c>
      <c r="C123">
        <v>214.1</v>
      </c>
      <c r="D123">
        <v>1.1000000000000001</v>
      </c>
      <c r="E123">
        <v>0</v>
      </c>
      <c r="F123">
        <v>0.6</v>
      </c>
      <c r="G123">
        <v>0</v>
      </c>
      <c r="H123">
        <v>0.1</v>
      </c>
      <c r="I123">
        <v>35.5</v>
      </c>
    </row>
    <row r="124" spans="1:9" x14ac:dyDescent="0.25">
      <c r="A124" t="s">
        <v>1469</v>
      </c>
      <c r="B124">
        <v>19.100000000000001</v>
      </c>
      <c r="C124">
        <v>186.8</v>
      </c>
      <c r="D124">
        <v>1.1000000000000001</v>
      </c>
      <c r="E124">
        <v>0</v>
      </c>
      <c r="F124">
        <v>5.8</v>
      </c>
      <c r="G124">
        <v>0.1</v>
      </c>
      <c r="H124">
        <v>0.1</v>
      </c>
      <c r="I124">
        <v>35.4</v>
      </c>
    </row>
    <row r="125" spans="1:9" x14ac:dyDescent="0.25">
      <c r="A125" t="s">
        <v>1470</v>
      </c>
      <c r="B125">
        <v>17.100000000000001</v>
      </c>
      <c r="C125">
        <v>197.7</v>
      </c>
      <c r="D125">
        <v>1.1000000000000001</v>
      </c>
      <c r="E125">
        <v>0.1</v>
      </c>
      <c r="F125">
        <v>0.5</v>
      </c>
      <c r="G125">
        <v>0</v>
      </c>
      <c r="H125">
        <v>0.1</v>
      </c>
      <c r="I125">
        <v>34.700000000000003</v>
      </c>
    </row>
    <row r="126" spans="1:9" x14ac:dyDescent="0.25">
      <c r="A126" t="s">
        <v>1471</v>
      </c>
      <c r="B126">
        <v>15.9</v>
      </c>
      <c r="C126">
        <v>147.5</v>
      </c>
      <c r="D126">
        <v>0.8</v>
      </c>
      <c r="E126">
        <v>5.7</v>
      </c>
      <c r="F126">
        <v>50.6</v>
      </c>
      <c r="G126">
        <v>0.3</v>
      </c>
      <c r="H126">
        <v>0.2</v>
      </c>
      <c r="I126">
        <v>34.1</v>
      </c>
    </row>
    <row r="127" spans="1:9" x14ac:dyDescent="0.25">
      <c r="A127" t="s">
        <v>1472</v>
      </c>
      <c r="B127">
        <v>21.7</v>
      </c>
      <c r="C127">
        <v>193.4</v>
      </c>
      <c r="D127">
        <v>0.6</v>
      </c>
      <c r="E127">
        <v>0.3</v>
      </c>
      <c r="F127">
        <v>1.7</v>
      </c>
      <c r="G127">
        <v>0</v>
      </c>
      <c r="H127">
        <v>0.1</v>
      </c>
      <c r="I127">
        <v>33.9</v>
      </c>
    </row>
    <row r="128" spans="1:9" x14ac:dyDescent="0.25">
      <c r="A128" t="s">
        <v>1473</v>
      </c>
      <c r="B128">
        <v>15.2</v>
      </c>
      <c r="C128">
        <v>198.4</v>
      </c>
      <c r="D128">
        <v>1</v>
      </c>
      <c r="E128">
        <v>0.7</v>
      </c>
      <c r="F128">
        <v>5.6</v>
      </c>
      <c r="G128">
        <v>0</v>
      </c>
      <c r="H128">
        <v>0.5</v>
      </c>
      <c r="I128">
        <v>33.1</v>
      </c>
    </row>
    <row r="129" spans="1:9" x14ac:dyDescent="0.25">
      <c r="A129" t="s">
        <v>1474</v>
      </c>
      <c r="B129">
        <v>16.5</v>
      </c>
      <c r="C129">
        <v>186.6</v>
      </c>
      <c r="D129">
        <v>0.9</v>
      </c>
      <c r="E129">
        <v>0.2</v>
      </c>
      <c r="F129">
        <v>0.6</v>
      </c>
      <c r="G129">
        <v>0</v>
      </c>
      <c r="H129">
        <v>0</v>
      </c>
      <c r="I129">
        <v>32.5</v>
      </c>
    </row>
    <row r="130" spans="1:9" x14ac:dyDescent="0.25">
      <c r="A130" t="s">
        <v>1475</v>
      </c>
      <c r="B130">
        <v>12.8</v>
      </c>
      <c r="C130">
        <v>177.4</v>
      </c>
      <c r="D130">
        <v>1.2</v>
      </c>
      <c r="E130">
        <v>1.5</v>
      </c>
      <c r="F130">
        <v>7.9</v>
      </c>
      <c r="G130">
        <v>0</v>
      </c>
      <c r="H130">
        <v>0</v>
      </c>
      <c r="I130">
        <v>32.299999999999997</v>
      </c>
    </row>
    <row r="131" spans="1:9" x14ac:dyDescent="0.25">
      <c r="A131" t="s">
        <v>1476</v>
      </c>
      <c r="B131">
        <v>15.5</v>
      </c>
      <c r="C131">
        <v>196.4</v>
      </c>
      <c r="D131">
        <v>0.7</v>
      </c>
      <c r="E131">
        <v>0.1</v>
      </c>
      <c r="F131">
        <v>0.4</v>
      </c>
      <c r="G131">
        <v>0</v>
      </c>
      <c r="H131">
        <v>0.1</v>
      </c>
      <c r="I131">
        <v>31.6</v>
      </c>
    </row>
    <row r="132" spans="1:9" x14ac:dyDescent="0.25">
      <c r="A132" t="s">
        <v>1477</v>
      </c>
      <c r="B132">
        <v>17.600000000000001</v>
      </c>
      <c r="C132">
        <v>173.2</v>
      </c>
      <c r="D132">
        <v>0.8</v>
      </c>
      <c r="E132">
        <v>0.2</v>
      </c>
      <c r="F132">
        <v>3.9</v>
      </c>
      <c r="G132">
        <v>0</v>
      </c>
      <c r="H132">
        <v>0.1</v>
      </c>
      <c r="I132">
        <v>31.5</v>
      </c>
    </row>
    <row r="133" spans="1:9" x14ac:dyDescent="0.25">
      <c r="A133" t="s">
        <v>1478</v>
      </c>
      <c r="B133">
        <v>15</v>
      </c>
      <c r="C133">
        <v>177.5</v>
      </c>
      <c r="D133">
        <v>0.9</v>
      </c>
      <c r="E133">
        <v>0.3</v>
      </c>
      <c r="F133">
        <v>2.5</v>
      </c>
      <c r="G133">
        <v>0</v>
      </c>
      <c r="H133">
        <v>0.1</v>
      </c>
      <c r="I133">
        <v>30.7</v>
      </c>
    </row>
    <row r="134" spans="1:9" x14ac:dyDescent="0.25">
      <c r="A134" t="s">
        <v>1479</v>
      </c>
      <c r="B134">
        <v>14.6</v>
      </c>
      <c r="C134">
        <v>168</v>
      </c>
      <c r="D134">
        <v>1.1000000000000001</v>
      </c>
      <c r="E134">
        <v>0</v>
      </c>
      <c r="F134">
        <v>1.7</v>
      </c>
      <c r="G134">
        <v>0</v>
      </c>
      <c r="H134">
        <v>0</v>
      </c>
      <c r="I134">
        <v>30.6</v>
      </c>
    </row>
    <row r="135" spans="1:9" x14ac:dyDescent="0.25">
      <c r="A135" t="s">
        <v>1480</v>
      </c>
      <c r="B135">
        <v>15.9</v>
      </c>
      <c r="C135">
        <v>159.80000000000001</v>
      </c>
      <c r="D135">
        <v>0.9</v>
      </c>
      <c r="E135">
        <v>0.1</v>
      </c>
      <c r="F135">
        <v>0.5</v>
      </c>
      <c r="G135">
        <v>0</v>
      </c>
      <c r="H135">
        <v>0.1</v>
      </c>
      <c r="I135">
        <v>29.4</v>
      </c>
    </row>
    <row r="136" spans="1:9" x14ac:dyDescent="0.25">
      <c r="A136" t="s">
        <v>1481</v>
      </c>
      <c r="B136">
        <v>15.4</v>
      </c>
      <c r="C136">
        <v>160</v>
      </c>
      <c r="D136">
        <v>0.8</v>
      </c>
      <c r="E136">
        <v>0.1</v>
      </c>
      <c r="F136">
        <v>1.1000000000000001</v>
      </c>
      <c r="G136">
        <v>0</v>
      </c>
      <c r="H136">
        <v>0.1</v>
      </c>
      <c r="I136">
        <v>28.6</v>
      </c>
    </row>
    <row r="137" spans="1:9" x14ac:dyDescent="0.25">
      <c r="A137" t="s">
        <v>1482</v>
      </c>
      <c r="B137">
        <v>12.1</v>
      </c>
      <c r="C137">
        <v>153.5</v>
      </c>
      <c r="D137">
        <v>0.8</v>
      </c>
      <c r="E137">
        <v>0</v>
      </c>
      <c r="F137">
        <v>13</v>
      </c>
      <c r="G137">
        <v>0.2</v>
      </c>
      <c r="H137">
        <v>0.1</v>
      </c>
      <c r="I137">
        <v>28.1</v>
      </c>
    </row>
    <row r="138" spans="1:9" x14ac:dyDescent="0.25">
      <c r="A138" t="s">
        <v>1483</v>
      </c>
      <c r="B138">
        <v>13.2</v>
      </c>
      <c r="C138">
        <v>151.4</v>
      </c>
      <c r="D138">
        <v>0.9</v>
      </c>
      <c r="E138">
        <v>0</v>
      </c>
      <c r="F138">
        <v>3</v>
      </c>
      <c r="G138">
        <v>0</v>
      </c>
      <c r="H138">
        <v>0.1</v>
      </c>
      <c r="I138">
        <v>27.5</v>
      </c>
    </row>
    <row r="139" spans="1:9" x14ac:dyDescent="0.25">
      <c r="A139" t="s">
        <v>1484</v>
      </c>
      <c r="B139">
        <v>11.4</v>
      </c>
      <c r="C139">
        <v>159.4</v>
      </c>
      <c r="D139">
        <v>0.9</v>
      </c>
      <c r="E139">
        <v>0</v>
      </c>
      <c r="F139">
        <v>0.2</v>
      </c>
      <c r="G139">
        <v>0</v>
      </c>
      <c r="H139">
        <v>0</v>
      </c>
      <c r="I139">
        <v>27</v>
      </c>
    </row>
    <row r="140" spans="1:9" x14ac:dyDescent="0.25">
      <c r="A140" t="s">
        <v>1485</v>
      </c>
      <c r="B140">
        <v>11.1</v>
      </c>
      <c r="C140">
        <v>168.3</v>
      </c>
      <c r="D140">
        <v>0.6</v>
      </c>
      <c r="E140">
        <v>0.3</v>
      </c>
      <c r="F140">
        <v>6.1</v>
      </c>
      <c r="G140">
        <v>0</v>
      </c>
      <c r="H140">
        <v>0.1</v>
      </c>
      <c r="I140">
        <v>26.3</v>
      </c>
    </row>
    <row r="141" spans="1:9" x14ac:dyDescent="0.25">
      <c r="A141" t="s">
        <v>1486</v>
      </c>
      <c r="B141">
        <v>8.5</v>
      </c>
      <c r="C141">
        <v>171</v>
      </c>
      <c r="D141">
        <v>0.7</v>
      </c>
      <c r="E141">
        <v>0.5</v>
      </c>
      <c r="F141">
        <v>2.5</v>
      </c>
      <c r="G141">
        <v>0</v>
      </c>
      <c r="H141">
        <v>0.1</v>
      </c>
      <c r="I141">
        <v>26</v>
      </c>
    </row>
    <row r="142" spans="1:9" x14ac:dyDescent="0.25">
      <c r="A142" t="s">
        <v>1487</v>
      </c>
      <c r="B142">
        <v>12</v>
      </c>
      <c r="C142">
        <v>156.5</v>
      </c>
      <c r="D142">
        <v>0.6</v>
      </c>
      <c r="E142">
        <v>0.3</v>
      </c>
      <c r="F142">
        <v>3.1</v>
      </c>
      <c r="G142">
        <v>0</v>
      </c>
      <c r="H142">
        <v>0.1</v>
      </c>
      <c r="I142">
        <v>25.4</v>
      </c>
    </row>
    <row r="143" spans="1:9" x14ac:dyDescent="0.25">
      <c r="A143" t="s">
        <v>1488</v>
      </c>
      <c r="B143">
        <v>10.1</v>
      </c>
      <c r="C143">
        <v>174.4</v>
      </c>
      <c r="D143">
        <v>0.4</v>
      </c>
      <c r="E143">
        <v>0</v>
      </c>
      <c r="F143">
        <v>0.2</v>
      </c>
      <c r="G143">
        <v>0</v>
      </c>
      <c r="H143">
        <v>0</v>
      </c>
      <c r="I143">
        <v>24.9</v>
      </c>
    </row>
    <row r="144" spans="1:9" x14ac:dyDescent="0.25">
      <c r="A144" t="s">
        <v>1489</v>
      </c>
      <c r="B144">
        <v>6.4</v>
      </c>
      <c r="C144">
        <v>135.30000000000001</v>
      </c>
      <c r="D144">
        <v>0.4</v>
      </c>
      <c r="E144">
        <v>4.5999999999999996</v>
      </c>
      <c r="F144">
        <v>41.6</v>
      </c>
      <c r="G144">
        <v>0.2</v>
      </c>
      <c r="H144">
        <v>0.1</v>
      </c>
      <c r="I144">
        <v>24.7</v>
      </c>
    </row>
    <row r="145" spans="1:9" x14ac:dyDescent="0.25">
      <c r="A145" t="s">
        <v>1490</v>
      </c>
      <c r="B145">
        <v>14</v>
      </c>
      <c r="C145">
        <v>138</v>
      </c>
      <c r="D145">
        <v>0.6</v>
      </c>
      <c r="E145">
        <v>0.3</v>
      </c>
      <c r="F145">
        <v>1.5</v>
      </c>
      <c r="G145">
        <v>0</v>
      </c>
      <c r="H145">
        <v>0.1</v>
      </c>
      <c r="I145">
        <v>24.2</v>
      </c>
    </row>
    <row r="146" spans="1:9" x14ac:dyDescent="0.25">
      <c r="A146" t="s">
        <v>1491</v>
      </c>
      <c r="B146">
        <v>9.3000000000000007</v>
      </c>
      <c r="C146">
        <v>135.6</v>
      </c>
      <c r="D146">
        <v>0.8</v>
      </c>
      <c r="E146">
        <v>0</v>
      </c>
      <c r="F146">
        <v>6.7</v>
      </c>
      <c r="G146">
        <v>0</v>
      </c>
      <c r="H146">
        <v>0</v>
      </c>
      <c r="I146">
        <v>24</v>
      </c>
    </row>
    <row r="147" spans="1:9" x14ac:dyDescent="0.25">
      <c r="A147" t="s">
        <v>1492</v>
      </c>
      <c r="B147">
        <v>9.6999999999999993</v>
      </c>
      <c r="C147">
        <v>152.5</v>
      </c>
      <c r="D147">
        <v>0.5</v>
      </c>
      <c r="E147">
        <v>2.6</v>
      </c>
      <c r="F147">
        <v>13.7</v>
      </c>
      <c r="G147">
        <v>0</v>
      </c>
      <c r="H147">
        <v>0.3</v>
      </c>
      <c r="I147">
        <v>23.9</v>
      </c>
    </row>
    <row r="148" spans="1:9" x14ac:dyDescent="0.25">
      <c r="A148" t="s">
        <v>1493</v>
      </c>
      <c r="B148">
        <v>10.3</v>
      </c>
      <c r="C148">
        <v>144.69999999999999</v>
      </c>
      <c r="D148">
        <v>0.6</v>
      </c>
      <c r="E148">
        <v>0.9</v>
      </c>
      <c r="F148">
        <v>3</v>
      </c>
      <c r="G148">
        <v>0</v>
      </c>
      <c r="H148">
        <v>0</v>
      </c>
      <c r="I148">
        <v>23.6</v>
      </c>
    </row>
    <row r="149" spans="1:9" x14ac:dyDescent="0.25">
      <c r="A149" t="s">
        <v>1494</v>
      </c>
      <c r="B149">
        <v>8.4</v>
      </c>
      <c r="C149">
        <v>130.4</v>
      </c>
      <c r="D149">
        <v>0.8</v>
      </c>
      <c r="E149">
        <v>0</v>
      </c>
      <c r="F149">
        <v>6.7</v>
      </c>
      <c r="G149">
        <v>0.1</v>
      </c>
      <c r="H149">
        <v>0</v>
      </c>
      <c r="I149">
        <v>22.9</v>
      </c>
    </row>
    <row r="150" spans="1:9" x14ac:dyDescent="0.25">
      <c r="A150" t="s">
        <v>1495</v>
      </c>
      <c r="B150">
        <v>12</v>
      </c>
      <c r="C150">
        <v>104.6</v>
      </c>
      <c r="D150">
        <v>0.5</v>
      </c>
      <c r="E150">
        <v>1.9</v>
      </c>
      <c r="F150">
        <v>25.6</v>
      </c>
      <c r="G150">
        <v>0</v>
      </c>
      <c r="H150">
        <v>0.2</v>
      </c>
      <c r="I150">
        <v>22</v>
      </c>
    </row>
    <row r="151" spans="1:9" x14ac:dyDescent="0.25">
      <c r="A151" t="s">
        <v>1496</v>
      </c>
      <c r="B151">
        <v>8</v>
      </c>
      <c r="C151">
        <v>117.8</v>
      </c>
      <c r="D151">
        <v>0.8</v>
      </c>
      <c r="E151">
        <v>0</v>
      </c>
      <c r="F151">
        <v>1.2</v>
      </c>
      <c r="G151">
        <v>0</v>
      </c>
      <c r="H151">
        <v>0</v>
      </c>
      <c r="I151">
        <v>20.399999999999999</v>
      </c>
    </row>
    <row r="152" spans="1:9" x14ac:dyDescent="0.25">
      <c r="A152" t="s">
        <v>1497</v>
      </c>
      <c r="B152">
        <v>10.1</v>
      </c>
      <c r="C152">
        <v>113.1</v>
      </c>
      <c r="D152">
        <v>0.7</v>
      </c>
      <c r="E152">
        <v>0</v>
      </c>
      <c r="F152">
        <v>0.3</v>
      </c>
      <c r="G152">
        <v>0</v>
      </c>
      <c r="H152">
        <v>0</v>
      </c>
      <c r="I152">
        <v>20.399999999999999</v>
      </c>
    </row>
    <row r="153" spans="1:9" x14ac:dyDescent="0.25">
      <c r="A153" t="s">
        <v>1498</v>
      </c>
      <c r="B153">
        <v>7.7</v>
      </c>
      <c r="C153">
        <v>96.6</v>
      </c>
      <c r="D153">
        <v>0.5</v>
      </c>
      <c r="E153">
        <v>0</v>
      </c>
      <c r="F153">
        <v>24.7</v>
      </c>
      <c r="G153">
        <v>0.2</v>
      </c>
      <c r="H153">
        <v>0.1</v>
      </c>
      <c r="I153">
        <v>20.2</v>
      </c>
    </row>
    <row r="154" spans="1:9" x14ac:dyDescent="0.25">
      <c r="A154" t="s">
        <v>1499</v>
      </c>
      <c r="B154">
        <v>10</v>
      </c>
      <c r="C154">
        <v>105.8</v>
      </c>
      <c r="D154">
        <v>0.7</v>
      </c>
      <c r="E154">
        <v>0.3</v>
      </c>
      <c r="F154">
        <v>1.7</v>
      </c>
      <c r="G154">
        <v>0</v>
      </c>
      <c r="H154">
        <v>0.1</v>
      </c>
      <c r="I154">
        <v>19.7</v>
      </c>
    </row>
    <row r="155" spans="1:9" x14ac:dyDescent="0.25">
      <c r="A155" t="s">
        <v>1500</v>
      </c>
      <c r="B155">
        <v>8</v>
      </c>
      <c r="C155">
        <v>109.4</v>
      </c>
      <c r="D155">
        <v>0.5</v>
      </c>
      <c r="E155">
        <v>1.1000000000000001</v>
      </c>
      <c r="F155">
        <v>11.2</v>
      </c>
      <c r="G155">
        <v>0</v>
      </c>
      <c r="H155">
        <v>0.1</v>
      </c>
      <c r="I155">
        <v>19.399999999999999</v>
      </c>
    </row>
    <row r="156" spans="1:9" x14ac:dyDescent="0.25">
      <c r="A156" t="s">
        <v>1501</v>
      </c>
      <c r="B156">
        <v>7.2</v>
      </c>
      <c r="C156">
        <v>123.5</v>
      </c>
      <c r="D156">
        <v>0.5</v>
      </c>
      <c r="E156">
        <v>0.5</v>
      </c>
      <c r="F156">
        <v>2.7</v>
      </c>
      <c r="G156">
        <v>0</v>
      </c>
      <c r="H156">
        <v>0.1</v>
      </c>
      <c r="I156">
        <v>19.100000000000001</v>
      </c>
    </row>
    <row r="157" spans="1:9" x14ac:dyDescent="0.25">
      <c r="A157" t="s">
        <v>1502</v>
      </c>
      <c r="B157">
        <v>9</v>
      </c>
      <c r="C157">
        <v>105.2</v>
      </c>
      <c r="D157">
        <v>0.4</v>
      </c>
      <c r="E157">
        <v>0.5</v>
      </c>
      <c r="F157">
        <v>7.2</v>
      </c>
      <c r="G157">
        <v>0</v>
      </c>
      <c r="H157">
        <v>0.2</v>
      </c>
      <c r="I157">
        <v>18</v>
      </c>
    </row>
    <row r="158" spans="1:9" x14ac:dyDescent="0.25">
      <c r="A158" t="s">
        <v>1503</v>
      </c>
      <c r="B158">
        <v>8.3000000000000007</v>
      </c>
      <c r="C158">
        <v>102.5</v>
      </c>
      <c r="D158">
        <v>0.6</v>
      </c>
      <c r="E158">
        <v>0</v>
      </c>
      <c r="F158">
        <v>0.3</v>
      </c>
      <c r="G158">
        <v>0</v>
      </c>
      <c r="H158">
        <v>0</v>
      </c>
      <c r="I158">
        <v>17.8</v>
      </c>
    </row>
    <row r="159" spans="1:9" x14ac:dyDescent="0.25">
      <c r="A159" t="s">
        <v>1504</v>
      </c>
      <c r="B159">
        <v>8.5</v>
      </c>
      <c r="C159">
        <v>97.2</v>
      </c>
      <c r="D159">
        <v>0.5</v>
      </c>
      <c r="E159">
        <v>0.8</v>
      </c>
      <c r="F159">
        <v>7.3</v>
      </c>
      <c r="G159">
        <v>0</v>
      </c>
      <c r="H159">
        <v>0</v>
      </c>
      <c r="I159">
        <v>17.7</v>
      </c>
    </row>
    <row r="160" spans="1:9" x14ac:dyDescent="0.25">
      <c r="A160" t="s">
        <v>1505</v>
      </c>
      <c r="B160">
        <v>4.9000000000000004</v>
      </c>
      <c r="C160">
        <v>132.4</v>
      </c>
      <c r="D160">
        <v>0.3</v>
      </c>
      <c r="E160">
        <v>0.2</v>
      </c>
      <c r="F160">
        <v>0.9</v>
      </c>
      <c r="G160">
        <v>0</v>
      </c>
      <c r="H160">
        <v>0.2</v>
      </c>
      <c r="I160">
        <v>17.399999999999999</v>
      </c>
    </row>
    <row r="161" spans="1:9" x14ac:dyDescent="0.25">
      <c r="A161" t="s">
        <v>1506</v>
      </c>
      <c r="B161">
        <v>8.9</v>
      </c>
      <c r="C161">
        <v>103</v>
      </c>
      <c r="D161">
        <v>0.5</v>
      </c>
      <c r="E161">
        <v>0</v>
      </c>
      <c r="F161">
        <v>0</v>
      </c>
      <c r="G161">
        <v>0</v>
      </c>
      <c r="H161">
        <v>0.1</v>
      </c>
      <c r="I161">
        <v>17.3</v>
      </c>
    </row>
    <row r="162" spans="1:9" x14ac:dyDescent="0.25">
      <c r="A162" t="s">
        <v>1507</v>
      </c>
      <c r="B162">
        <v>3.4</v>
      </c>
      <c r="C162">
        <v>151.6</v>
      </c>
      <c r="D162">
        <v>0.1</v>
      </c>
      <c r="E162">
        <v>0.1</v>
      </c>
      <c r="F162">
        <v>1.1000000000000001</v>
      </c>
      <c r="G162">
        <v>0</v>
      </c>
      <c r="H162">
        <v>0.1</v>
      </c>
      <c r="I162">
        <v>17.3</v>
      </c>
    </row>
    <row r="163" spans="1:9" x14ac:dyDescent="0.25">
      <c r="A163" t="s">
        <v>1508</v>
      </c>
      <c r="B163">
        <v>8.6999999999999993</v>
      </c>
      <c r="C163">
        <v>82</v>
      </c>
      <c r="D163">
        <v>0.4</v>
      </c>
      <c r="E163">
        <v>2.8</v>
      </c>
      <c r="F163">
        <v>17.600000000000001</v>
      </c>
      <c r="G163">
        <v>0.1</v>
      </c>
      <c r="H163">
        <v>0</v>
      </c>
      <c r="I163">
        <v>17.2</v>
      </c>
    </row>
    <row r="164" spans="1:9" x14ac:dyDescent="0.25">
      <c r="A164" t="s">
        <v>1509</v>
      </c>
      <c r="B164">
        <v>11.4</v>
      </c>
      <c r="C164">
        <v>80.599999999999994</v>
      </c>
      <c r="D164">
        <v>0.4</v>
      </c>
      <c r="E164">
        <v>0.1</v>
      </c>
      <c r="F164">
        <v>4.9000000000000004</v>
      </c>
      <c r="G164">
        <v>0</v>
      </c>
      <c r="H164">
        <v>0</v>
      </c>
      <c r="I164">
        <v>16.899999999999999</v>
      </c>
    </row>
    <row r="165" spans="1:9" x14ac:dyDescent="0.25">
      <c r="A165" t="s">
        <v>1510</v>
      </c>
      <c r="B165">
        <v>8.9</v>
      </c>
      <c r="C165">
        <v>89.7</v>
      </c>
      <c r="D165">
        <v>0.5</v>
      </c>
      <c r="E165">
        <v>0.1</v>
      </c>
      <c r="F165">
        <v>1</v>
      </c>
      <c r="G165">
        <v>0</v>
      </c>
      <c r="H165">
        <v>0</v>
      </c>
      <c r="I165">
        <v>16.7</v>
      </c>
    </row>
    <row r="166" spans="1:9" x14ac:dyDescent="0.25">
      <c r="A166" t="s">
        <v>1511</v>
      </c>
      <c r="B166">
        <v>4.5999999999999996</v>
      </c>
      <c r="C166">
        <v>77.2</v>
      </c>
      <c r="D166">
        <v>0.3</v>
      </c>
      <c r="E166">
        <v>1.8</v>
      </c>
      <c r="F166">
        <v>33.799999999999997</v>
      </c>
      <c r="G166">
        <v>0.2</v>
      </c>
      <c r="H166">
        <v>0.1</v>
      </c>
      <c r="I166">
        <v>15.9</v>
      </c>
    </row>
    <row r="167" spans="1:9" x14ac:dyDescent="0.25">
      <c r="A167" t="s">
        <v>1512</v>
      </c>
      <c r="B167">
        <v>6.8</v>
      </c>
      <c r="C167">
        <v>94.2</v>
      </c>
      <c r="D167">
        <v>0.3</v>
      </c>
      <c r="E167">
        <v>0.4</v>
      </c>
      <c r="F167">
        <v>5</v>
      </c>
      <c r="G167">
        <v>0.1</v>
      </c>
      <c r="H167">
        <v>0</v>
      </c>
      <c r="I167">
        <v>15.5</v>
      </c>
    </row>
    <row r="168" spans="1:9" x14ac:dyDescent="0.25">
      <c r="A168" t="s">
        <v>1513</v>
      </c>
      <c r="B168">
        <v>7.1</v>
      </c>
      <c r="C168">
        <v>92.4</v>
      </c>
      <c r="D168">
        <v>0.4</v>
      </c>
      <c r="E168">
        <v>0.1</v>
      </c>
      <c r="F168">
        <v>0.1</v>
      </c>
      <c r="G168">
        <v>0</v>
      </c>
      <c r="H168">
        <v>0.1</v>
      </c>
      <c r="I168">
        <v>14.8</v>
      </c>
    </row>
    <row r="169" spans="1:9" x14ac:dyDescent="0.25">
      <c r="A169" t="s">
        <v>1514</v>
      </c>
      <c r="B169">
        <v>5.3</v>
      </c>
      <c r="C169">
        <v>89.6</v>
      </c>
      <c r="D169">
        <v>0.3</v>
      </c>
      <c r="E169">
        <v>0</v>
      </c>
      <c r="F169">
        <v>0.1</v>
      </c>
      <c r="G169">
        <v>0</v>
      </c>
      <c r="H169">
        <v>0</v>
      </c>
      <c r="I169">
        <v>13.4</v>
      </c>
    </row>
    <row r="170" spans="1:9" x14ac:dyDescent="0.25">
      <c r="A170" t="s">
        <v>1515</v>
      </c>
      <c r="B170">
        <v>7.3</v>
      </c>
      <c r="C170">
        <v>77.2</v>
      </c>
      <c r="D170">
        <v>0.3</v>
      </c>
      <c r="E170">
        <v>0.2</v>
      </c>
      <c r="F170">
        <v>0.9</v>
      </c>
      <c r="G170">
        <v>0</v>
      </c>
      <c r="H170">
        <v>0</v>
      </c>
      <c r="I170">
        <v>13.4</v>
      </c>
    </row>
    <row r="171" spans="1:9" x14ac:dyDescent="0.25">
      <c r="A171" t="s">
        <v>1516</v>
      </c>
      <c r="B171">
        <v>8.1</v>
      </c>
      <c r="C171">
        <v>68.900000000000006</v>
      </c>
      <c r="D171">
        <v>0.3</v>
      </c>
      <c r="E171">
        <v>0.2</v>
      </c>
      <c r="F171">
        <v>1</v>
      </c>
      <c r="G171">
        <v>0</v>
      </c>
      <c r="H171">
        <v>0</v>
      </c>
      <c r="I171">
        <v>12.9</v>
      </c>
    </row>
    <row r="172" spans="1:9" x14ac:dyDescent="0.25">
      <c r="A172" t="s">
        <v>1517</v>
      </c>
      <c r="B172">
        <v>5.2</v>
      </c>
      <c r="C172">
        <v>66.5</v>
      </c>
      <c r="D172">
        <v>0.4</v>
      </c>
      <c r="E172">
        <v>0</v>
      </c>
      <c r="F172">
        <v>5.7</v>
      </c>
      <c r="G172">
        <v>0.1</v>
      </c>
      <c r="H172">
        <v>0</v>
      </c>
      <c r="I172">
        <v>12.7</v>
      </c>
    </row>
    <row r="173" spans="1:9" x14ac:dyDescent="0.25">
      <c r="A173" t="s">
        <v>1518</v>
      </c>
      <c r="B173">
        <v>5.9</v>
      </c>
      <c r="C173">
        <v>68.3</v>
      </c>
      <c r="D173">
        <v>0.5</v>
      </c>
      <c r="E173">
        <v>0</v>
      </c>
      <c r="F173">
        <v>0</v>
      </c>
      <c r="G173">
        <v>0</v>
      </c>
      <c r="H173">
        <v>0</v>
      </c>
      <c r="I173">
        <v>12.6</v>
      </c>
    </row>
    <row r="174" spans="1:9" x14ac:dyDescent="0.25">
      <c r="A174" t="s">
        <v>1519</v>
      </c>
      <c r="B174">
        <v>5.7</v>
      </c>
      <c r="C174">
        <v>77.400000000000006</v>
      </c>
      <c r="D174">
        <v>0.3</v>
      </c>
      <c r="E174">
        <v>0.2</v>
      </c>
      <c r="F174">
        <v>2.2999999999999998</v>
      </c>
      <c r="G174">
        <v>0</v>
      </c>
      <c r="H174">
        <v>0</v>
      </c>
      <c r="I174">
        <v>12.5</v>
      </c>
    </row>
    <row r="175" spans="1:9" x14ac:dyDescent="0.25">
      <c r="A175" t="s">
        <v>1520</v>
      </c>
      <c r="B175">
        <v>3.7</v>
      </c>
      <c r="C175">
        <v>51.2</v>
      </c>
      <c r="D175">
        <v>0.2</v>
      </c>
      <c r="E175">
        <v>4.5</v>
      </c>
      <c r="F175">
        <v>33.9</v>
      </c>
      <c r="G175">
        <v>0.1</v>
      </c>
      <c r="H175">
        <v>0.1</v>
      </c>
      <c r="I175">
        <v>12.3</v>
      </c>
    </row>
    <row r="176" spans="1:9" x14ac:dyDescent="0.25">
      <c r="A176" t="s">
        <v>1521</v>
      </c>
      <c r="B176">
        <v>5.4</v>
      </c>
      <c r="C176">
        <v>59.9</v>
      </c>
      <c r="D176">
        <v>0.3</v>
      </c>
      <c r="E176">
        <v>2.5</v>
      </c>
      <c r="F176">
        <v>13.8</v>
      </c>
      <c r="G176">
        <v>0.1</v>
      </c>
      <c r="H176">
        <v>0.1</v>
      </c>
      <c r="I176">
        <v>12.2</v>
      </c>
    </row>
    <row r="177" spans="1:9" x14ac:dyDescent="0.25">
      <c r="A177" t="s">
        <v>1522</v>
      </c>
      <c r="B177">
        <v>4.8</v>
      </c>
      <c r="C177">
        <v>51.5</v>
      </c>
      <c r="D177">
        <v>0.2</v>
      </c>
      <c r="E177">
        <v>0</v>
      </c>
      <c r="F177">
        <v>22.7</v>
      </c>
      <c r="G177">
        <v>0.1</v>
      </c>
      <c r="H177">
        <v>0</v>
      </c>
      <c r="I177">
        <v>11.9</v>
      </c>
    </row>
    <row r="178" spans="1:9" x14ac:dyDescent="0.25">
      <c r="A178" t="s">
        <v>1523</v>
      </c>
      <c r="B178">
        <v>5.5</v>
      </c>
      <c r="C178">
        <v>56.4</v>
      </c>
      <c r="D178">
        <v>0.3</v>
      </c>
      <c r="E178">
        <v>1.7</v>
      </c>
      <c r="F178">
        <v>10.199999999999999</v>
      </c>
      <c r="G178">
        <v>0.1</v>
      </c>
      <c r="H178">
        <v>0</v>
      </c>
      <c r="I178">
        <v>11.8</v>
      </c>
    </row>
    <row r="179" spans="1:9" x14ac:dyDescent="0.25">
      <c r="A179" t="s">
        <v>1524</v>
      </c>
      <c r="B179">
        <v>7</v>
      </c>
      <c r="C179">
        <v>65.599999999999994</v>
      </c>
      <c r="D179">
        <v>0.2</v>
      </c>
      <c r="E179">
        <v>0</v>
      </c>
      <c r="F179">
        <v>0</v>
      </c>
      <c r="G179">
        <v>0</v>
      </c>
      <c r="H179">
        <v>0</v>
      </c>
      <c r="I179">
        <v>11.4</v>
      </c>
    </row>
    <row r="180" spans="1:9" x14ac:dyDescent="0.25">
      <c r="A180" t="s">
        <v>1525</v>
      </c>
      <c r="B180">
        <v>3.8</v>
      </c>
      <c r="C180">
        <v>44.1</v>
      </c>
      <c r="D180">
        <v>0.2</v>
      </c>
      <c r="E180">
        <v>3.1</v>
      </c>
      <c r="F180">
        <v>25.4</v>
      </c>
      <c r="G180">
        <v>0.2</v>
      </c>
      <c r="H180">
        <v>0.1</v>
      </c>
      <c r="I180">
        <v>11.1</v>
      </c>
    </row>
    <row r="181" spans="1:9" x14ac:dyDescent="0.25">
      <c r="A181" t="s">
        <v>1526</v>
      </c>
      <c r="B181">
        <v>6.1</v>
      </c>
      <c r="C181">
        <v>64.2</v>
      </c>
      <c r="D181">
        <v>0.2</v>
      </c>
      <c r="E181">
        <v>0.1</v>
      </c>
      <c r="F181">
        <v>4.5</v>
      </c>
      <c r="G181">
        <v>0</v>
      </c>
      <c r="H181">
        <v>0</v>
      </c>
      <c r="I181">
        <v>11.1</v>
      </c>
    </row>
    <row r="182" spans="1:9" x14ac:dyDescent="0.25">
      <c r="A182" t="s">
        <v>1527</v>
      </c>
      <c r="B182">
        <v>4.5</v>
      </c>
      <c r="C182">
        <v>67.2</v>
      </c>
      <c r="D182">
        <v>0.3</v>
      </c>
      <c r="E182">
        <v>0.3</v>
      </c>
      <c r="F182">
        <v>5.3</v>
      </c>
      <c r="G182">
        <v>0</v>
      </c>
      <c r="H182">
        <v>0</v>
      </c>
      <c r="I182">
        <v>11</v>
      </c>
    </row>
    <row r="183" spans="1:9" x14ac:dyDescent="0.25">
      <c r="A183" t="s">
        <v>1528</v>
      </c>
      <c r="B183">
        <v>4.4000000000000004</v>
      </c>
      <c r="C183">
        <v>57.1</v>
      </c>
      <c r="D183">
        <v>0.3</v>
      </c>
      <c r="E183">
        <v>0</v>
      </c>
      <c r="F183">
        <v>4.7</v>
      </c>
      <c r="G183">
        <v>0</v>
      </c>
      <c r="H183">
        <v>0</v>
      </c>
      <c r="I183">
        <v>10.5</v>
      </c>
    </row>
    <row r="184" spans="1:9" x14ac:dyDescent="0.25">
      <c r="A184" t="s">
        <v>1529</v>
      </c>
      <c r="B184">
        <v>4.9000000000000004</v>
      </c>
      <c r="C184">
        <v>57</v>
      </c>
      <c r="D184">
        <v>0.3</v>
      </c>
      <c r="E184">
        <v>0</v>
      </c>
      <c r="F184">
        <v>1.1000000000000001</v>
      </c>
      <c r="G184">
        <v>0</v>
      </c>
      <c r="H184">
        <v>0</v>
      </c>
      <c r="I184">
        <v>10.4</v>
      </c>
    </row>
    <row r="185" spans="1:9" x14ac:dyDescent="0.25">
      <c r="A185" t="s">
        <v>1530</v>
      </c>
      <c r="B185">
        <v>4.2</v>
      </c>
      <c r="C185">
        <v>57.2</v>
      </c>
      <c r="D185">
        <v>0.3</v>
      </c>
      <c r="E185">
        <v>0</v>
      </c>
      <c r="F185">
        <v>5</v>
      </c>
      <c r="G185">
        <v>0</v>
      </c>
      <c r="H185">
        <v>0</v>
      </c>
      <c r="I185">
        <v>10.3</v>
      </c>
    </row>
    <row r="186" spans="1:9" x14ac:dyDescent="0.25">
      <c r="A186" t="s">
        <v>1531</v>
      </c>
      <c r="B186">
        <v>3.9</v>
      </c>
      <c r="C186">
        <v>64</v>
      </c>
      <c r="D186">
        <v>0.3</v>
      </c>
      <c r="E186">
        <v>0</v>
      </c>
      <c r="F186">
        <v>0.7</v>
      </c>
      <c r="G186">
        <v>0</v>
      </c>
      <c r="H186">
        <v>0</v>
      </c>
      <c r="I186">
        <v>10.1</v>
      </c>
    </row>
    <row r="187" spans="1:9" x14ac:dyDescent="0.25">
      <c r="A187" t="s">
        <v>1532</v>
      </c>
      <c r="B187">
        <v>5.3</v>
      </c>
      <c r="C187">
        <v>59.3</v>
      </c>
      <c r="D187">
        <v>0.3</v>
      </c>
      <c r="E187">
        <v>0.1</v>
      </c>
      <c r="F187">
        <v>0.8</v>
      </c>
      <c r="G187">
        <v>0</v>
      </c>
      <c r="H187">
        <v>0.1</v>
      </c>
      <c r="I187">
        <v>10.1</v>
      </c>
    </row>
    <row r="188" spans="1:9" x14ac:dyDescent="0.25">
      <c r="A188" t="s">
        <v>1533</v>
      </c>
      <c r="B188">
        <v>4.3</v>
      </c>
      <c r="C188">
        <v>53.9</v>
      </c>
      <c r="D188">
        <v>0.3</v>
      </c>
      <c r="E188">
        <v>0</v>
      </c>
      <c r="F188">
        <v>1.9</v>
      </c>
      <c r="G188">
        <v>0</v>
      </c>
      <c r="H188">
        <v>0</v>
      </c>
      <c r="I188">
        <v>9.8000000000000007</v>
      </c>
    </row>
    <row r="189" spans="1:9" x14ac:dyDescent="0.25">
      <c r="A189" t="s">
        <v>1534</v>
      </c>
      <c r="B189">
        <v>3.9</v>
      </c>
      <c r="C189">
        <v>60.5</v>
      </c>
      <c r="D189">
        <v>0.3</v>
      </c>
      <c r="E189">
        <v>0</v>
      </c>
      <c r="F189">
        <v>1.9</v>
      </c>
      <c r="G189">
        <v>0</v>
      </c>
      <c r="H189">
        <v>0</v>
      </c>
      <c r="I189">
        <v>9.8000000000000007</v>
      </c>
    </row>
    <row r="190" spans="1:9" x14ac:dyDescent="0.25">
      <c r="A190" t="s">
        <v>1535</v>
      </c>
      <c r="B190">
        <v>4.5999999999999996</v>
      </c>
      <c r="C190">
        <v>51</v>
      </c>
      <c r="D190">
        <v>0.2</v>
      </c>
      <c r="E190">
        <v>0.1</v>
      </c>
      <c r="F190">
        <v>0.7</v>
      </c>
      <c r="G190">
        <v>0</v>
      </c>
      <c r="H190">
        <v>0</v>
      </c>
      <c r="I190">
        <v>8.8000000000000007</v>
      </c>
    </row>
    <row r="191" spans="1:9" x14ac:dyDescent="0.25">
      <c r="A191" t="s">
        <v>1536</v>
      </c>
      <c r="B191">
        <v>3.6</v>
      </c>
      <c r="C191">
        <v>48.2</v>
      </c>
      <c r="D191">
        <v>0.3</v>
      </c>
      <c r="E191">
        <v>0</v>
      </c>
      <c r="F191">
        <v>0</v>
      </c>
      <c r="G191">
        <v>0</v>
      </c>
      <c r="H191">
        <v>0</v>
      </c>
      <c r="I191">
        <v>8.6</v>
      </c>
    </row>
    <row r="192" spans="1:9" x14ac:dyDescent="0.25">
      <c r="A192" t="s">
        <v>1537</v>
      </c>
      <c r="B192">
        <v>3.1</v>
      </c>
      <c r="C192">
        <v>57.5</v>
      </c>
      <c r="D192">
        <v>0.2</v>
      </c>
      <c r="E192">
        <v>0.2</v>
      </c>
      <c r="F192">
        <v>1.6</v>
      </c>
      <c r="G192">
        <v>0</v>
      </c>
      <c r="H192">
        <v>0.1</v>
      </c>
      <c r="I192">
        <v>8.5</v>
      </c>
    </row>
    <row r="193" spans="1:9" x14ac:dyDescent="0.25">
      <c r="A193" t="s">
        <v>1538</v>
      </c>
      <c r="B193">
        <v>3.5</v>
      </c>
      <c r="C193">
        <v>46.8</v>
      </c>
      <c r="D193">
        <v>0.3</v>
      </c>
      <c r="E193">
        <v>0</v>
      </c>
      <c r="F193">
        <v>0</v>
      </c>
      <c r="G193">
        <v>0</v>
      </c>
      <c r="H193">
        <v>0</v>
      </c>
      <c r="I193">
        <v>8.4</v>
      </c>
    </row>
    <row r="194" spans="1:9" x14ac:dyDescent="0.25">
      <c r="A194" t="s">
        <v>1539</v>
      </c>
      <c r="B194">
        <v>3.9</v>
      </c>
      <c r="C194">
        <v>50.9</v>
      </c>
      <c r="D194">
        <v>0.2</v>
      </c>
      <c r="E194">
        <v>0</v>
      </c>
      <c r="F194">
        <v>0</v>
      </c>
      <c r="G194">
        <v>0</v>
      </c>
      <c r="H194">
        <v>0</v>
      </c>
      <c r="I194">
        <v>8.3000000000000007</v>
      </c>
    </row>
    <row r="195" spans="1:9" x14ac:dyDescent="0.25">
      <c r="A195" t="s">
        <v>1540</v>
      </c>
      <c r="B195">
        <v>3.7</v>
      </c>
      <c r="C195">
        <v>44.7</v>
      </c>
      <c r="D195">
        <v>0.3</v>
      </c>
      <c r="E195">
        <v>0</v>
      </c>
      <c r="F195">
        <v>0</v>
      </c>
      <c r="G195">
        <v>0</v>
      </c>
      <c r="H195">
        <v>0</v>
      </c>
      <c r="I195">
        <v>8.3000000000000007</v>
      </c>
    </row>
    <row r="196" spans="1:9" x14ac:dyDescent="0.25">
      <c r="A196" t="s">
        <v>1541</v>
      </c>
      <c r="B196">
        <v>3.7</v>
      </c>
      <c r="C196">
        <v>44.5</v>
      </c>
      <c r="D196">
        <v>0.3</v>
      </c>
      <c r="E196">
        <v>0</v>
      </c>
      <c r="F196">
        <v>2.6</v>
      </c>
      <c r="G196">
        <v>0</v>
      </c>
      <c r="H196">
        <v>0</v>
      </c>
      <c r="I196">
        <v>8.3000000000000007</v>
      </c>
    </row>
    <row r="197" spans="1:9" x14ac:dyDescent="0.25">
      <c r="A197" t="s">
        <v>1542</v>
      </c>
      <c r="B197">
        <v>3.7</v>
      </c>
      <c r="C197">
        <v>44.2</v>
      </c>
      <c r="D197">
        <v>0.3</v>
      </c>
      <c r="E197">
        <v>0</v>
      </c>
      <c r="F197">
        <v>0</v>
      </c>
      <c r="G197">
        <v>0</v>
      </c>
      <c r="H197">
        <v>0</v>
      </c>
      <c r="I197">
        <v>8.1999999999999993</v>
      </c>
    </row>
    <row r="198" spans="1:9" x14ac:dyDescent="0.25">
      <c r="A198" t="s">
        <v>1543</v>
      </c>
      <c r="B198">
        <v>3.6</v>
      </c>
      <c r="C198">
        <v>43.1</v>
      </c>
      <c r="D198">
        <v>0.3</v>
      </c>
      <c r="E198">
        <v>0</v>
      </c>
      <c r="F198">
        <v>0</v>
      </c>
      <c r="G198">
        <v>0</v>
      </c>
      <c r="H198">
        <v>0</v>
      </c>
      <c r="I198">
        <v>8.1</v>
      </c>
    </row>
    <row r="199" spans="1:9" x14ac:dyDescent="0.25">
      <c r="A199" t="s">
        <v>1544</v>
      </c>
      <c r="B199">
        <v>3.8</v>
      </c>
      <c r="C199">
        <v>42.9</v>
      </c>
      <c r="D199">
        <v>0.3</v>
      </c>
      <c r="E199">
        <v>0</v>
      </c>
      <c r="F199">
        <v>0</v>
      </c>
      <c r="G199">
        <v>0</v>
      </c>
      <c r="H199">
        <v>0</v>
      </c>
      <c r="I199">
        <v>8.1</v>
      </c>
    </row>
    <row r="200" spans="1:9" x14ac:dyDescent="0.25">
      <c r="A200" t="s">
        <v>1545</v>
      </c>
      <c r="B200">
        <v>3.5</v>
      </c>
      <c r="C200">
        <v>42.8</v>
      </c>
      <c r="D200">
        <v>0.3</v>
      </c>
      <c r="E200">
        <v>0</v>
      </c>
      <c r="F200">
        <v>0</v>
      </c>
      <c r="G200">
        <v>0</v>
      </c>
      <c r="H200">
        <v>0</v>
      </c>
      <c r="I200">
        <v>8.1</v>
      </c>
    </row>
    <row r="201" spans="1:9" x14ac:dyDescent="0.25">
      <c r="A201" t="s">
        <v>1546</v>
      </c>
      <c r="B201">
        <v>3.7</v>
      </c>
      <c r="C201">
        <v>47.4</v>
      </c>
      <c r="D201">
        <v>0.2</v>
      </c>
      <c r="E201">
        <v>0</v>
      </c>
      <c r="F201">
        <v>0</v>
      </c>
      <c r="G201">
        <v>0</v>
      </c>
      <c r="H201">
        <v>0</v>
      </c>
      <c r="I201">
        <v>8</v>
      </c>
    </row>
    <row r="202" spans="1:9" x14ac:dyDescent="0.25">
      <c r="A202" t="s">
        <v>1547</v>
      </c>
      <c r="B202">
        <v>2.7</v>
      </c>
      <c r="C202">
        <v>45.7</v>
      </c>
      <c r="D202">
        <v>0.2</v>
      </c>
      <c r="E202">
        <v>0</v>
      </c>
      <c r="F202">
        <v>8.8000000000000007</v>
      </c>
      <c r="G202">
        <v>0</v>
      </c>
      <c r="H202">
        <v>0</v>
      </c>
      <c r="I202">
        <v>8</v>
      </c>
    </row>
    <row r="203" spans="1:9" x14ac:dyDescent="0.25">
      <c r="A203" t="s">
        <v>1548</v>
      </c>
      <c r="B203">
        <v>3.7</v>
      </c>
      <c r="C203">
        <v>46.5</v>
      </c>
      <c r="D203">
        <v>0.2</v>
      </c>
      <c r="E203">
        <v>0</v>
      </c>
      <c r="F203">
        <v>0</v>
      </c>
      <c r="G203">
        <v>0</v>
      </c>
      <c r="H203">
        <v>0</v>
      </c>
      <c r="I203">
        <v>8</v>
      </c>
    </row>
    <row r="204" spans="1:9" x14ac:dyDescent="0.25">
      <c r="A204" t="s">
        <v>1549</v>
      </c>
      <c r="B204">
        <v>3.4</v>
      </c>
      <c r="C204">
        <v>43.1</v>
      </c>
      <c r="D204">
        <v>0.3</v>
      </c>
      <c r="E204">
        <v>0</v>
      </c>
      <c r="F204">
        <v>3.2</v>
      </c>
      <c r="G204">
        <v>0</v>
      </c>
      <c r="H204">
        <v>0</v>
      </c>
      <c r="I204">
        <v>7.9</v>
      </c>
    </row>
    <row r="205" spans="1:9" x14ac:dyDescent="0.25">
      <c r="A205" t="s">
        <v>1550</v>
      </c>
      <c r="B205">
        <v>2.5</v>
      </c>
      <c r="C205">
        <v>42.3</v>
      </c>
      <c r="D205">
        <v>0.2</v>
      </c>
      <c r="E205">
        <v>0</v>
      </c>
      <c r="F205">
        <v>6.8</v>
      </c>
      <c r="G205">
        <v>0.1</v>
      </c>
      <c r="H205">
        <v>0</v>
      </c>
      <c r="I205">
        <v>7.9</v>
      </c>
    </row>
    <row r="206" spans="1:9" x14ac:dyDescent="0.25">
      <c r="A206" t="s">
        <v>1551</v>
      </c>
      <c r="B206">
        <v>3.5</v>
      </c>
      <c r="C206">
        <v>46.2</v>
      </c>
      <c r="D206">
        <v>0.2</v>
      </c>
      <c r="E206">
        <v>0</v>
      </c>
      <c r="F206">
        <v>1.9</v>
      </c>
      <c r="G206">
        <v>0</v>
      </c>
      <c r="H206">
        <v>0</v>
      </c>
      <c r="I206">
        <v>7.8</v>
      </c>
    </row>
    <row r="207" spans="1:9" x14ac:dyDescent="0.25">
      <c r="A207" t="s">
        <v>1552</v>
      </c>
      <c r="B207">
        <v>3.6</v>
      </c>
      <c r="C207">
        <v>41.2</v>
      </c>
      <c r="D207">
        <v>0.3</v>
      </c>
      <c r="E207">
        <v>0</v>
      </c>
      <c r="F207">
        <v>0</v>
      </c>
      <c r="G207">
        <v>0</v>
      </c>
      <c r="H207">
        <v>0</v>
      </c>
      <c r="I207">
        <v>7.8</v>
      </c>
    </row>
    <row r="208" spans="1:9" x14ac:dyDescent="0.25">
      <c r="A208" t="s">
        <v>1553</v>
      </c>
      <c r="B208">
        <v>3.8</v>
      </c>
      <c r="C208">
        <v>45.9</v>
      </c>
      <c r="D208">
        <v>0.2</v>
      </c>
      <c r="E208">
        <v>0.1</v>
      </c>
      <c r="F208">
        <v>0.7</v>
      </c>
      <c r="G208">
        <v>0</v>
      </c>
      <c r="H208">
        <v>0</v>
      </c>
      <c r="I208">
        <v>7.7</v>
      </c>
    </row>
    <row r="209" spans="1:9" x14ac:dyDescent="0.25">
      <c r="A209" t="s">
        <v>1554</v>
      </c>
      <c r="B209">
        <v>2.1</v>
      </c>
      <c r="C209">
        <v>53.8</v>
      </c>
      <c r="D209">
        <v>0.2</v>
      </c>
      <c r="E209">
        <v>0</v>
      </c>
      <c r="F209">
        <v>1.2</v>
      </c>
      <c r="G209">
        <v>0</v>
      </c>
      <c r="H209">
        <v>0</v>
      </c>
      <c r="I209">
        <v>7.7</v>
      </c>
    </row>
    <row r="210" spans="1:9" x14ac:dyDescent="0.25">
      <c r="A210" t="s">
        <v>1555</v>
      </c>
      <c r="B210">
        <v>2.1</v>
      </c>
      <c r="C210">
        <v>45.7</v>
      </c>
      <c r="D210">
        <v>0.2</v>
      </c>
      <c r="E210">
        <v>0</v>
      </c>
      <c r="F210">
        <v>7.7</v>
      </c>
      <c r="G210">
        <v>0</v>
      </c>
      <c r="H210">
        <v>0</v>
      </c>
      <c r="I210">
        <v>7.7</v>
      </c>
    </row>
    <row r="211" spans="1:9" x14ac:dyDescent="0.25">
      <c r="A211" t="s">
        <v>1556</v>
      </c>
      <c r="B211">
        <v>3.4</v>
      </c>
      <c r="C211">
        <v>43.3</v>
      </c>
      <c r="D211">
        <v>0.3</v>
      </c>
      <c r="E211">
        <v>0</v>
      </c>
      <c r="F211">
        <v>0</v>
      </c>
      <c r="G211">
        <v>0</v>
      </c>
      <c r="H211">
        <v>0</v>
      </c>
      <c r="I211">
        <v>7.6</v>
      </c>
    </row>
    <row r="212" spans="1:9" x14ac:dyDescent="0.25">
      <c r="A212" t="s">
        <v>1557</v>
      </c>
      <c r="B212">
        <v>3.7</v>
      </c>
      <c r="C212">
        <v>46.2</v>
      </c>
      <c r="D212">
        <v>0.2</v>
      </c>
      <c r="E212">
        <v>0</v>
      </c>
      <c r="F212">
        <v>0</v>
      </c>
      <c r="G212">
        <v>0</v>
      </c>
      <c r="H212">
        <v>0</v>
      </c>
      <c r="I212">
        <v>7.5</v>
      </c>
    </row>
    <row r="213" spans="1:9" x14ac:dyDescent="0.25">
      <c r="A213" t="s">
        <v>1558</v>
      </c>
      <c r="B213">
        <v>3.5</v>
      </c>
      <c r="C213">
        <v>42.9</v>
      </c>
      <c r="D213">
        <v>0.2</v>
      </c>
      <c r="E213">
        <v>0</v>
      </c>
      <c r="F213">
        <v>0.7</v>
      </c>
      <c r="G213">
        <v>0</v>
      </c>
      <c r="H213">
        <v>0</v>
      </c>
      <c r="I213">
        <v>7.4</v>
      </c>
    </row>
    <row r="214" spans="1:9" x14ac:dyDescent="0.25">
      <c r="A214" t="s">
        <v>1559</v>
      </c>
      <c r="B214">
        <v>4</v>
      </c>
      <c r="C214">
        <v>44.3</v>
      </c>
      <c r="D214">
        <v>0.2</v>
      </c>
      <c r="E214">
        <v>0.2</v>
      </c>
      <c r="F214">
        <v>1.7</v>
      </c>
      <c r="G214">
        <v>0</v>
      </c>
      <c r="H214">
        <v>0.2</v>
      </c>
      <c r="I214">
        <v>7.1</v>
      </c>
    </row>
    <row r="215" spans="1:9" x14ac:dyDescent="0.25">
      <c r="A215" t="s">
        <v>1560</v>
      </c>
      <c r="B215">
        <v>3.3</v>
      </c>
      <c r="C215">
        <v>42.7</v>
      </c>
      <c r="D215">
        <v>0.2</v>
      </c>
      <c r="E215">
        <v>0</v>
      </c>
      <c r="F215">
        <v>0</v>
      </c>
      <c r="G215">
        <v>0</v>
      </c>
      <c r="H215">
        <v>0</v>
      </c>
      <c r="I215">
        <v>7</v>
      </c>
    </row>
    <row r="216" spans="1:9" x14ac:dyDescent="0.25">
      <c r="A216" t="s">
        <v>1561</v>
      </c>
      <c r="B216">
        <v>2.4</v>
      </c>
      <c r="C216">
        <v>40.200000000000003</v>
      </c>
      <c r="D216">
        <v>0.2</v>
      </c>
      <c r="E216">
        <v>0</v>
      </c>
      <c r="F216">
        <v>3.4</v>
      </c>
      <c r="G216">
        <v>0</v>
      </c>
      <c r="H216">
        <v>0</v>
      </c>
      <c r="I216">
        <v>7</v>
      </c>
    </row>
    <row r="217" spans="1:9" x14ac:dyDescent="0.25">
      <c r="A217" t="s">
        <v>1562</v>
      </c>
      <c r="B217">
        <v>2.2999999999999998</v>
      </c>
      <c r="C217">
        <v>44.1</v>
      </c>
      <c r="D217">
        <v>0.2</v>
      </c>
      <c r="E217">
        <v>0</v>
      </c>
      <c r="F217">
        <v>2.8</v>
      </c>
      <c r="G217">
        <v>0</v>
      </c>
      <c r="H217">
        <v>0</v>
      </c>
      <c r="I217">
        <v>6.9</v>
      </c>
    </row>
    <row r="218" spans="1:9" x14ac:dyDescent="0.25">
      <c r="A218" t="s">
        <v>1563</v>
      </c>
      <c r="B218">
        <v>3.4</v>
      </c>
      <c r="C218">
        <v>40.200000000000003</v>
      </c>
      <c r="D218">
        <v>0.2</v>
      </c>
      <c r="E218">
        <v>0</v>
      </c>
      <c r="F218">
        <v>0</v>
      </c>
      <c r="G218">
        <v>0</v>
      </c>
      <c r="H218">
        <v>0</v>
      </c>
      <c r="I218">
        <v>6.8</v>
      </c>
    </row>
    <row r="219" spans="1:9" x14ac:dyDescent="0.25">
      <c r="A219" t="s">
        <v>1564</v>
      </c>
      <c r="B219">
        <v>3.4</v>
      </c>
      <c r="C219">
        <v>44.8</v>
      </c>
      <c r="D219">
        <v>0.1</v>
      </c>
      <c r="E219">
        <v>0.1</v>
      </c>
      <c r="F219">
        <v>0.3</v>
      </c>
      <c r="G219">
        <v>0</v>
      </c>
      <c r="H219">
        <v>0</v>
      </c>
      <c r="I219">
        <v>6.7</v>
      </c>
    </row>
    <row r="220" spans="1:9" x14ac:dyDescent="0.25">
      <c r="A220" t="s">
        <v>1565</v>
      </c>
      <c r="B220">
        <v>3.3</v>
      </c>
      <c r="C220">
        <v>40</v>
      </c>
      <c r="D220">
        <v>0.2</v>
      </c>
      <c r="E220">
        <v>0</v>
      </c>
      <c r="F220">
        <v>0</v>
      </c>
      <c r="G220">
        <v>0</v>
      </c>
      <c r="H220">
        <v>0</v>
      </c>
      <c r="I220">
        <v>6.7</v>
      </c>
    </row>
    <row r="221" spans="1:9" x14ac:dyDescent="0.25">
      <c r="A221" t="s">
        <v>1566</v>
      </c>
      <c r="B221">
        <v>3.4</v>
      </c>
      <c r="C221">
        <v>39</v>
      </c>
      <c r="D221">
        <v>0.2</v>
      </c>
      <c r="E221">
        <v>0</v>
      </c>
      <c r="F221">
        <v>0</v>
      </c>
      <c r="G221">
        <v>0</v>
      </c>
      <c r="H221">
        <v>0</v>
      </c>
      <c r="I221">
        <v>6.6</v>
      </c>
    </row>
    <row r="222" spans="1:9" x14ac:dyDescent="0.25">
      <c r="A222" t="s">
        <v>1567</v>
      </c>
      <c r="B222">
        <v>3.2</v>
      </c>
      <c r="C222">
        <v>39</v>
      </c>
      <c r="D222">
        <v>0.2</v>
      </c>
      <c r="E222">
        <v>0</v>
      </c>
      <c r="F222">
        <v>0</v>
      </c>
      <c r="G222">
        <v>0</v>
      </c>
      <c r="H222">
        <v>0</v>
      </c>
      <c r="I222">
        <v>6.5</v>
      </c>
    </row>
    <row r="223" spans="1:9" x14ac:dyDescent="0.25">
      <c r="A223" t="s">
        <v>1568</v>
      </c>
      <c r="B223">
        <v>3.3</v>
      </c>
      <c r="C223">
        <v>38.799999999999997</v>
      </c>
      <c r="D223">
        <v>0.2</v>
      </c>
      <c r="E223">
        <v>0</v>
      </c>
      <c r="F223">
        <v>0</v>
      </c>
      <c r="G223">
        <v>0</v>
      </c>
      <c r="H223">
        <v>0</v>
      </c>
      <c r="I223">
        <v>6.5</v>
      </c>
    </row>
    <row r="224" spans="1:9" x14ac:dyDescent="0.25">
      <c r="A224" t="s">
        <v>1569</v>
      </c>
      <c r="B224">
        <v>3.1</v>
      </c>
      <c r="C224">
        <v>38.700000000000003</v>
      </c>
      <c r="D224">
        <v>0.2</v>
      </c>
      <c r="E224">
        <v>0</v>
      </c>
      <c r="F224">
        <v>0</v>
      </c>
      <c r="G224">
        <v>0</v>
      </c>
      <c r="H224">
        <v>0</v>
      </c>
      <c r="I224">
        <v>6.4</v>
      </c>
    </row>
    <row r="225" spans="1:9" x14ac:dyDescent="0.25">
      <c r="A225" t="s">
        <v>1570</v>
      </c>
      <c r="B225">
        <v>3.1</v>
      </c>
      <c r="C225">
        <v>38.5</v>
      </c>
      <c r="D225">
        <v>0.2</v>
      </c>
      <c r="E225">
        <v>0</v>
      </c>
      <c r="F225">
        <v>0</v>
      </c>
      <c r="G225">
        <v>0</v>
      </c>
      <c r="H225">
        <v>0</v>
      </c>
      <c r="I225">
        <v>6.4</v>
      </c>
    </row>
    <row r="226" spans="1:9" x14ac:dyDescent="0.25">
      <c r="A226" t="s">
        <v>1571</v>
      </c>
      <c r="B226">
        <v>3</v>
      </c>
      <c r="C226">
        <v>41.5</v>
      </c>
      <c r="D226">
        <v>0.1</v>
      </c>
      <c r="E226">
        <v>0.2</v>
      </c>
      <c r="F226">
        <v>1</v>
      </c>
      <c r="G226">
        <v>0</v>
      </c>
      <c r="H226">
        <v>0</v>
      </c>
      <c r="I226">
        <v>6.3</v>
      </c>
    </row>
    <row r="227" spans="1:9" x14ac:dyDescent="0.25">
      <c r="A227" t="s">
        <v>1572</v>
      </c>
      <c r="B227">
        <v>2.2999999999999998</v>
      </c>
      <c r="C227">
        <v>32.200000000000003</v>
      </c>
      <c r="D227">
        <v>0.2</v>
      </c>
      <c r="E227">
        <v>0</v>
      </c>
      <c r="F227">
        <v>5.8</v>
      </c>
      <c r="G227">
        <v>0</v>
      </c>
      <c r="H227">
        <v>0</v>
      </c>
      <c r="I227">
        <v>6.2</v>
      </c>
    </row>
    <row r="228" spans="1:9" x14ac:dyDescent="0.25">
      <c r="A228" t="s">
        <v>1573</v>
      </c>
      <c r="B228">
        <v>3</v>
      </c>
      <c r="C228">
        <v>40.1</v>
      </c>
      <c r="D228">
        <v>0.1</v>
      </c>
      <c r="E228">
        <v>0.2</v>
      </c>
      <c r="F228">
        <v>1</v>
      </c>
      <c r="G228">
        <v>0</v>
      </c>
      <c r="H228">
        <v>0</v>
      </c>
      <c r="I228">
        <v>6.1</v>
      </c>
    </row>
    <row r="229" spans="1:9" x14ac:dyDescent="0.25">
      <c r="A229" t="s">
        <v>1574</v>
      </c>
      <c r="B229">
        <v>3</v>
      </c>
      <c r="C229">
        <v>34.799999999999997</v>
      </c>
      <c r="D229">
        <v>0.2</v>
      </c>
      <c r="E229">
        <v>0</v>
      </c>
      <c r="F229">
        <v>0</v>
      </c>
      <c r="G229">
        <v>0</v>
      </c>
      <c r="H229">
        <v>0</v>
      </c>
      <c r="I229">
        <v>6.1</v>
      </c>
    </row>
    <row r="230" spans="1:9" x14ac:dyDescent="0.25">
      <c r="A230" t="s">
        <v>1575</v>
      </c>
      <c r="B230">
        <v>2.8</v>
      </c>
      <c r="C230">
        <v>35</v>
      </c>
      <c r="D230">
        <v>0.2</v>
      </c>
      <c r="E230">
        <v>0</v>
      </c>
      <c r="F230">
        <v>0</v>
      </c>
      <c r="G230">
        <v>0</v>
      </c>
      <c r="H230">
        <v>0</v>
      </c>
      <c r="I230">
        <v>5.9</v>
      </c>
    </row>
    <row r="231" spans="1:9" x14ac:dyDescent="0.25">
      <c r="A231" t="s">
        <v>1576</v>
      </c>
      <c r="B231">
        <v>2.8</v>
      </c>
      <c r="C231">
        <v>35</v>
      </c>
      <c r="D231">
        <v>0.2</v>
      </c>
      <c r="E231">
        <v>0</v>
      </c>
      <c r="F231">
        <v>0</v>
      </c>
      <c r="G231">
        <v>0</v>
      </c>
      <c r="H231">
        <v>0</v>
      </c>
      <c r="I231">
        <v>5.9</v>
      </c>
    </row>
    <row r="232" spans="1:9" x14ac:dyDescent="0.25">
      <c r="A232" t="s">
        <v>1577</v>
      </c>
      <c r="B232">
        <v>3</v>
      </c>
      <c r="C232">
        <v>32.200000000000003</v>
      </c>
      <c r="D232">
        <v>0.1</v>
      </c>
      <c r="E232">
        <v>0.6</v>
      </c>
      <c r="F232">
        <v>5.6</v>
      </c>
      <c r="G232">
        <v>0.1</v>
      </c>
      <c r="H232">
        <v>0.1</v>
      </c>
      <c r="I232">
        <v>5.9</v>
      </c>
    </row>
    <row r="233" spans="1:9" x14ac:dyDescent="0.25">
      <c r="A233" t="s">
        <v>1578</v>
      </c>
      <c r="B233">
        <v>2.8</v>
      </c>
      <c r="C233">
        <v>32.299999999999997</v>
      </c>
      <c r="D233">
        <v>0.2</v>
      </c>
      <c r="E233">
        <v>0</v>
      </c>
      <c r="F233">
        <v>0</v>
      </c>
      <c r="G233">
        <v>0</v>
      </c>
      <c r="H233">
        <v>0</v>
      </c>
      <c r="I233">
        <v>5.7</v>
      </c>
    </row>
    <row r="234" spans="1:9" x14ac:dyDescent="0.25">
      <c r="A234" t="s">
        <v>1579</v>
      </c>
      <c r="B234">
        <v>2.1</v>
      </c>
      <c r="C234">
        <v>32.4</v>
      </c>
      <c r="D234">
        <v>0.1</v>
      </c>
      <c r="E234">
        <v>0</v>
      </c>
      <c r="F234">
        <v>3.4</v>
      </c>
      <c r="G234">
        <v>0</v>
      </c>
      <c r="H234">
        <v>0</v>
      </c>
      <c r="I234">
        <v>5.6</v>
      </c>
    </row>
    <row r="235" spans="1:9" x14ac:dyDescent="0.25">
      <c r="A235" t="s">
        <v>1580</v>
      </c>
      <c r="B235">
        <v>2.5</v>
      </c>
      <c r="C235">
        <v>29.3</v>
      </c>
      <c r="D235">
        <v>0.2</v>
      </c>
      <c r="E235">
        <v>0</v>
      </c>
      <c r="F235">
        <v>0</v>
      </c>
      <c r="G235">
        <v>0</v>
      </c>
      <c r="H235">
        <v>0</v>
      </c>
      <c r="I235">
        <v>5.2</v>
      </c>
    </row>
    <row r="236" spans="1:9" x14ac:dyDescent="0.25">
      <c r="A236" t="s">
        <v>1581</v>
      </c>
      <c r="B236">
        <v>2.5</v>
      </c>
      <c r="C236">
        <v>29.1</v>
      </c>
      <c r="D236">
        <v>0.2</v>
      </c>
      <c r="E236">
        <v>0</v>
      </c>
      <c r="F236">
        <v>0</v>
      </c>
      <c r="G236">
        <v>0</v>
      </c>
      <c r="H236">
        <v>0</v>
      </c>
      <c r="I236">
        <v>5.2</v>
      </c>
    </row>
    <row r="237" spans="1:9" x14ac:dyDescent="0.25">
      <c r="A237" t="s">
        <v>1582</v>
      </c>
      <c r="B237">
        <v>2.5</v>
      </c>
      <c r="C237">
        <v>30.2</v>
      </c>
      <c r="D237">
        <v>0.2</v>
      </c>
      <c r="E237">
        <v>0</v>
      </c>
      <c r="F237">
        <v>0.2</v>
      </c>
      <c r="G237">
        <v>0</v>
      </c>
      <c r="H237">
        <v>0</v>
      </c>
      <c r="I237">
        <v>5.2</v>
      </c>
    </row>
    <row r="238" spans="1:9" x14ac:dyDescent="0.25">
      <c r="A238" t="s">
        <v>1583</v>
      </c>
      <c r="B238">
        <v>1.8</v>
      </c>
      <c r="C238">
        <v>35.299999999999997</v>
      </c>
      <c r="D238">
        <v>0.1</v>
      </c>
      <c r="E238">
        <v>0</v>
      </c>
      <c r="F238">
        <v>0.8</v>
      </c>
      <c r="G238">
        <v>0</v>
      </c>
      <c r="H238">
        <v>0</v>
      </c>
      <c r="I238">
        <v>5.0999999999999996</v>
      </c>
    </row>
    <row r="239" spans="1:9" x14ac:dyDescent="0.25">
      <c r="A239" t="s">
        <v>1584</v>
      </c>
      <c r="B239">
        <v>2.4</v>
      </c>
      <c r="C239">
        <v>30.2</v>
      </c>
      <c r="D239">
        <v>0.1</v>
      </c>
      <c r="E239">
        <v>0</v>
      </c>
      <c r="F239">
        <v>0.1</v>
      </c>
      <c r="G239">
        <v>0</v>
      </c>
      <c r="H239">
        <v>0</v>
      </c>
      <c r="I239">
        <v>5.0999999999999996</v>
      </c>
    </row>
    <row r="240" spans="1:9" x14ac:dyDescent="0.25">
      <c r="A240" t="s">
        <v>1585</v>
      </c>
      <c r="B240">
        <v>1.6</v>
      </c>
      <c r="C240">
        <v>28.4</v>
      </c>
      <c r="D240">
        <v>0.1</v>
      </c>
      <c r="E240">
        <v>0</v>
      </c>
      <c r="F240">
        <v>0.3</v>
      </c>
      <c r="G240">
        <v>0</v>
      </c>
      <c r="H240">
        <v>0</v>
      </c>
      <c r="I240">
        <v>4.3</v>
      </c>
    </row>
    <row r="241" spans="1:9" x14ac:dyDescent="0.25">
      <c r="A241" t="s">
        <v>1586</v>
      </c>
      <c r="B241">
        <v>1.9</v>
      </c>
      <c r="C241">
        <v>23.7</v>
      </c>
      <c r="D241">
        <v>0.1</v>
      </c>
      <c r="E241">
        <v>0</v>
      </c>
      <c r="F241">
        <v>0.2</v>
      </c>
      <c r="G241">
        <v>0</v>
      </c>
      <c r="H241">
        <v>0</v>
      </c>
      <c r="I241">
        <v>4</v>
      </c>
    </row>
    <row r="242" spans="1:9" x14ac:dyDescent="0.25">
      <c r="A242" t="s">
        <v>1587</v>
      </c>
      <c r="B242">
        <v>0.9</v>
      </c>
      <c r="C242">
        <v>14.7</v>
      </c>
      <c r="D242">
        <v>0.1</v>
      </c>
      <c r="E242">
        <v>0</v>
      </c>
      <c r="F242">
        <v>0.7</v>
      </c>
      <c r="G242">
        <v>0</v>
      </c>
      <c r="H242">
        <v>0</v>
      </c>
      <c r="I242">
        <v>2.4</v>
      </c>
    </row>
    <row r="243" spans="1:9" x14ac:dyDescent="0.25">
      <c r="A243" t="s">
        <v>1588</v>
      </c>
      <c r="B243">
        <v>0.8</v>
      </c>
      <c r="C243">
        <v>9.6999999999999993</v>
      </c>
      <c r="D243">
        <v>0.1</v>
      </c>
      <c r="E243">
        <v>0</v>
      </c>
      <c r="F243">
        <v>0.4</v>
      </c>
      <c r="G243">
        <v>0</v>
      </c>
      <c r="H243">
        <v>0</v>
      </c>
      <c r="I243">
        <v>1.9</v>
      </c>
    </row>
    <row r="244" spans="1:9" x14ac:dyDescent="0.25">
      <c r="A244" t="s">
        <v>1301</v>
      </c>
      <c r="B244">
        <v>0.1</v>
      </c>
      <c r="C244">
        <v>5.9</v>
      </c>
      <c r="D244">
        <v>0</v>
      </c>
      <c r="E244">
        <v>0</v>
      </c>
      <c r="F244">
        <v>0.3</v>
      </c>
      <c r="G244">
        <v>0</v>
      </c>
      <c r="H244">
        <v>0</v>
      </c>
      <c r="I244">
        <v>0.9</v>
      </c>
    </row>
    <row r="245" spans="1:9" x14ac:dyDescent="0.25">
      <c r="A245" t="s">
        <v>1285</v>
      </c>
      <c r="B245">
        <v>0</v>
      </c>
      <c r="C245">
        <v>81.8</v>
      </c>
      <c r="D245">
        <v>0</v>
      </c>
      <c r="E245">
        <v>0.3</v>
      </c>
      <c r="F245">
        <v>2.1</v>
      </c>
      <c r="G245">
        <v>0</v>
      </c>
      <c r="H245">
        <v>0.1</v>
      </c>
      <c r="I245">
        <v>0</v>
      </c>
    </row>
    <row r="246" spans="1:9" x14ac:dyDescent="0.25">
      <c r="A246" t="s">
        <v>1589</v>
      </c>
      <c r="B246">
        <v>0</v>
      </c>
      <c r="C246">
        <v>388.5</v>
      </c>
      <c r="D246">
        <v>0.3</v>
      </c>
      <c r="E246">
        <v>1.6</v>
      </c>
      <c r="F246">
        <v>9.8000000000000007</v>
      </c>
      <c r="G246">
        <v>0.1</v>
      </c>
      <c r="H246">
        <v>0.3</v>
      </c>
      <c r="I246">
        <v>0</v>
      </c>
    </row>
    <row r="247" spans="1:9" x14ac:dyDescent="0.25">
      <c r="A247" t="s">
        <v>1590</v>
      </c>
      <c r="B247">
        <v>0</v>
      </c>
      <c r="C247">
        <v>226</v>
      </c>
      <c r="D247">
        <v>0</v>
      </c>
      <c r="E247">
        <v>0.9</v>
      </c>
      <c r="F247">
        <v>5.6</v>
      </c>
      <c r="G247">
        <v>0</v>
      </c>
      <c r="H247">
        <v>0.2</v>
      </c>
      <c r="I247">
        <v>0</v>
      </c>
    </row>
    <row r="248" spans="1:9" x14ac:dyDescent="0.25">
      <c r="A248" t="s">
        <v>1591</v>
      </c>
      <c r="B248">
        <v>0</v>
      </c>
      <c r="C248">
        <v>105.5</v>
      </c>
      <c r="D248">
        <v>0</v>
      </c>
      <c r="E248">
        <v>0.4</v>
      </c>
      <c r="F248">
        <v>2.7</v>
      </c>
      <c r="G248">
        <v>0</v>
      </c>
      <c r="H248">
        <v>0.1</v>
      </c>
      <c r="I248">
        <v>0</v>
      </c>
    </row>
    <row r="249" spans="1:9" x14ac:dyDescent="0.25">
      <c r="A249" t="s">
        <v>1592</v>
      </c>
      <c r="B249">
        <v>0</v>
      </c>
      <c r="C249">
        <v>46.1</v>
      </c>
      <c r="D249">
        <v>0</v>
      </c>
      <c r="E249">
        <v>0.4</v>
      </c>
      <c r="F249">
        <v>3</v>
      </c>
      <c r="G249">
        <v>0</v>
      </c>
      <c r="H249">
        <v>0.1</v>
      </c>
      <c r="I249">
        <v>0</v>
      </c>
    </row>
    <row r="250" spans="1:9" x14ac:dyDescent="0.25">
      <c r="A250" t="s">
        <v>1593</v>
      </c>
      <c r="B250">
        <v>0</v>
      </c>
      <c r="C250">
        <v>46.6</v>
      </c>
      <c r="D250">
        <v>0</v>
      </c>
      <c r="E250">
        <v>0.2</v>
      </c>
      <c r="F250">
        <v>1.2</v>
      </c>
      <c r="G250">
        <v>0</v>
      </c>
      <c r="H250">
        <v>0</v>
      </c>
      <c r="I250">
        <v>0</v>
      </c>
    </row>
    <row r="251" spans="1:9" x14ac:dyDescent="0.25">
      <c r="A251" t="s">
        <v>1594</v>
      </c>
      <c r="B251">
        <v>0</v>
      </c>
      <c r="C251">
        <v>250.4</v>
      </c>
      <c r="D251">
        <v>0</v>
      </c>
      <c r="E251">
        <v>1</v>
      </c>
      <c r="F251">
        <v>6.2</v>
      </c>
      <c r="G251">
        <v>0</v>
      </c>
      <c r="H251">
        <v>0.2</v>
      </c>
      <c r="I251">
        <v>0</v>
      </c>
    </row>
    <row r="252" spans="1:9" x14ac:dyDescent="0.25">
      <c r="A252" t="s">
        <v>1595</v>
      </c>
      <c r="B252">
        <v>0</v>
      </c>
      <c r="C252">
        <v>213.7</v>
      </c>
      <c r="D252">
        <v>0</v>
      </c>
      <c r="E252">
        <v>0.9</v>
      </c>
      <c r="F252">
        <v>5.3</v>
      </c>
      <c r="G252">
        <v>0</v>
      </c>
      <c r="H252">
        <v>0.1</v>
      </c>
      <c r="I252">
        <v>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5442A-0B45-4E79-80A8-18BECFD0E183}">
  <sheetPr>
    <tabColor theme="4" tint="0.39997558519241921"/>
  </sheetPr>
  <dimension ref="A1:F142"/>
  <sheetViews>
    <sheetView workbookViewId="0">
      <selection activeCell="I53" sqref="I53"/>
    </sheetView>
  </sheetViews>
  <sheetFormatPr defaultRowHeight="15" x14ac:dyDescent="0.25"/>
  <cols>
    <col min="1" max="1" width="25" bestFit="1" customWidth="1"/>
    <col min="2" max="2" width="16.7109375" bestFit="1" customWidth="1"/>
    <col min="3" max="3" width="16.85546875" bestFit="1" customWidth="1"/>
    <col min="4" max="4" width="16.7109375" bestFit="1" customWidth="1"/>
    <col min="5" max="5" width="10.140625" bestFit="1" customWidth="1"/>
    <col min="6" max="6" width="12.42578125" bestFit="1" customWidth="1"/>
  </cols>
  <sheetData>
    <row r="1" spans="1:6" x14ac:dyDescent="0.25">
      <c r="A1" t="s">
        <v>1068</v>
      </c>
      <c r="B1" t="s">
        <v>1165</v>
      </c>
      <c r="C1" t="s">
        <v>1166</v>
      </c>
      <c r="D1" t="s">
        <v>1167</v>
      </c>
      <c r="E1" t="s">
        <v>1077</v>
      </c>
      <c r="F1" t="s">
        <v>1078</v>
      </c>
    </row>
    <row r="2" spans="1:6" x14ac:dyDescent="0.25">
      <c r="A2" t="s">
        <v>1596</v>
      </c>
      <c r="B2">
        <v>105.5</v>
      </c>
      <c r="C2">
        <v>1236.5</v>
      </c>
      <c r="D2">
        <v>9.9</v>
      </c>
      <c r="E2">
        <v>0.6</v>
      </c>
      <c r="F2">
        <v>234.5</v>
      </c>
    </row>
    <row r="3" spans="1:6" x14ac:dyDescent="0.25">
      <c r="A3" t="s">
        <v>1597</v>
      </c>
      <c r="B3">
        <v>74.8</v>
      </c>
      <c r="C3">
        <v>885.9</v>
      </c>
      <c r="D3">
        <v>6.4</v>
      </c>
      <c r="E3">
        <v>0.2</v>
      </c>
      <c r="F3">
        <v>165.8</v>
      </c>
    </row>
    <row r="4" spans="1:6" x14ac:dyDescent="0.25">
      <c r="A4" t="s">
        <v>1598</v>
      </c>
      <c r="B4">
        <v>80.900000000000006</v>
      </c>
      <c r="C4">
        <v>833.5</v>
      </c>
      <c r="D4">
        <v>5.7</v>
      </c>
      <c r="E4">
        <v>0.5</v>
      </c>
      <c r="F4">
        <v>157.1</v>
      </c>
    </row>
    <row r="5" spans="1:6" x14ac:dyDescent="0.25">
      <c r="A5" t="s">
        <v>1599</v>
      </c>
      <c r="B5">
        <v>60.4</v>
      </c>
      <c r="C5">
        <v>779.1</v>
      </c>
      <c r="D5">
        <v>5.9</v>
      </c>
      <c r="E5">
        <v>0.5</v>
      </c>
      <c r="F5">
        <v>143.30000000000001</v>
      </c>
    </row>
    <row r="6" spans="1:6" x14ac:dyDescent="0.25">
      <c r="A6" t="s">
        <v>1600</v>
      </c>
      <c r="B6">
        <v>65.900000000000006</v>
      </c>
      <c r="C6">
        <v>799.6</v>
      </c>
      <c r="D6">
        <v>4.9000000000000004</v>
      </c>
      <c r="E6">
        <v>0.3</v>
      </c>
      <c r="F6">
        <v>141.6</v>
      </c>
    </row>
    <row r="7" spans="1:6" x14ac:dyDescent="0.25">
      <c r="A7" t="s">
        <v>1601</v>
      </c>
      <c r="B7">
        <v>59.5</v>
      </c>
      <c r="C7">
        <v>790.1</v>
      </c>
      <c r="D7">
        <v>4</v>
      </c>
      <c r="E7">
        <v>0.1</v>
      </c>
      <c r="F7">
        <v>132.6</v>
      </c>
    </row>
    <row r="8" spans="1:6" x14ac:dyDescent="0.25">
      <c r="A8" t="s">
        <v>1602</v>
      </c>
      <c r="B8">
        <v>64.2</v>
      </c>
      <c r="C8">
        <v>738.1</v>
      </c>
      <c r="D8">
        <v>4.0999999999999996</v>
      </c>
      <c r="E8">
        <v>0.5</v>
      </c>
      <c r="F8">
        <v>129.6</v>
      </c>
    </row>
    <row r="9" spans="1:6" x14ac:dyDescent="0.25">
      <c r="A9" t="s">
        <v>1603</v>
      </c>
      <c r="B9">
        <v>62.6</v>
      </c>
      <c r="C9">
        <v>653.29999999999995</v>
      </c>
      <c r="D9">
        <v>3.6</v>
      </c>
      <c r="E9">
        <v>0.2</v>
      </c>
      <c r="F9">
        <v>118.7</v>
      </c>
    </row>
    <row r="10" spans="1:6" x14ac:dyDescent="0.25">
      <c r="A10" t="s">
        <v>1604</v>
      </c>
      <c r="B10">
        <v>59.7</v>
      </c>
      <c r="C10">
        <v>634.9</v>
      </c>
      <c r="D10">
        <v>4.0999999999999996</v>
      </c>
      <c r="E10">
        <v>0.2</v>
      </c>
      <c r="F10">
        <v>117.4</v>
      </c>
    </row>
    <row r="11" spans="1:6" x14ac:dyDescent="0.25">
      <c r="A11" t="s">
        <v>1605</v>
      </c>
      <c r="B11">
        <v>61.3</v>
      </c>
      <c r="C11">
        <v>580.79999999999995</v>
      </c>
      <c r="D11">
        <v>3.5</v>
      </c>
      <c r="E11">
        <v>0.1</v>
      </c>
      <c r="F11">
        <v>109.9</v>
      </c>
    </row>
    <row r="12" spans="1:6" x14ac:dyDescent="0.25">
      <c r="A12" t="s">
        <v>1606</v>
      </c>
      <c r="B12">
        <v>52.8</v>
      </c>
      <c r="C12">
        <v>577.79999999999995</v>
      </c>
      <c r="D12">
        <v>4.3</v>
      </c>
      <c r="E12">
        <v>0.4</v>
      </c>
      <c r="F12">
        <v>109.8</v>
      </c>
    </row>
    <row r="13" spans="1:6" x14ac:dyDescent="0.25">
      <c r="A13" t="s">
        <v>1607</v>
      </c>
      <c r="B13">
        <v>56</v>
      </c>
      <c r="C13">
        <v>574.70000000000005</v>
      </c>
      <c r="D13">
        <v>4.2</v>
      </c>
      <c r="E13">
        <v>0.5</v>
      </c>
      <c r="F13">
        <v>109.5</v>
      </c>
    </row>
    <row r="14" spans="1:6" x14ac:dyDescent="0.25">
      <c r="A14" t="s">
        <v>1608</v>
      </c>
      <c r="B14">
        <v>46.9</v>
      </c>
      <c r="C14">
        <v>571.70000000000005</v>
      </c>
      <c r="D14">
        <v>3.7</v>
      </c>
      <c r="E14">
        <v>0.1</v>
      </c>
      <c r="F14">
        <v>105.8</v>
      </c>
    </row>
    <row r="15" spans="1:6" x14ac:dyDescent="0.25">
      <c r="A15" t="s">
        <v>1609</v>
      </c>
      <c r="B15">
        <v>46.2</v>
      </c>
      <c r="C15">
        <v>569.9</v>
      </c>
      <c r="D15">
        <v>3.6</v>
      </c>
      <c r="E15">
        <v>0.1</v>
      </c>
      <c r="F15">
        <v>101.3</v>
      </c>
    </row>
    <row r="16" spans="1:6" x14ac:dyDescent="0.25">
      <c r="A16" t="s">
        <v>1610</v>
      </c>
      <c r="B16">
        <v>51.1</v>
      </c>
      <c r="C16">
        <v>527.79999999999995</v>
      </c>
      <c r="D16">
        <v>3.7</v>
      </c>
      <c r="E16">
        <v>0.3</v>
      </c>
      <c r="F16">
        <v>100.3</v>
      </c>
    </row>
    <row r="17" spans="1:6" x14ac:dyDescent="0.25">
      <c r="A17" t="s">
        <v>1611</v>
      </c>
      <c r="B17">
        <v>47.4</v>
      </c>
      <c r="C17">
        <v>511.8</v>
      </c>
      <c r="D17">
        <v>4.2</v>
      </c>
      <c r="E17">
        <v>0.2</v>
      </c>
      <c r="F17">
        <v>99.7</v>
      </c>
    </row>
    <row r="18" spans="1:6" x14ac:dyDescent="0.25">
      <c r="A18" t="s">
        <v>1612</v>
      </c>
      <c r="B18">
        <v>43</v>
      </c>
      <c r="C18">
        <v>492.2</v>
      </c>
      <c r="D18">
        <v>3.9</v>
      </c>
      <c r="E18">
        <v>0.4</v>
      </c>
      <c r="F18">
        <v>93.6</v>
      </c>
    </row>
    <row r="19" spans="1:6" x14ac:dyDescent="0.25">
      <c r="A19" t="s">
        <v>1613</v>
      </c>
      <c r="B19">
        <v>40.299999999999997</v>
      </c>
      <c r="C19">
        <v>476.9</v>
      </c>
      <c r="D19">
        <v>4.2</v>
      </c>
      <c r="E19">
        <v>0.1</v>
      </c>
      <c r="F19">
        <v>92.7</v>
      </c>
    </row>
    <row r="20" spans="1:6" x14ac:dyDescent="0.25">
      <c r="A20" t="s">
        <v>1614</v>
      </c>
      <c r="B20">
        <v>42.6</v>
      </c>
      <c r="C20">
        <v>466.2</v>
      </c>
      <c r="D20">
        <v>3.5</v>
      </c>
      <c r="E20">
        <v>0.6</v>
      </c>
      <c r="F20">
        <v>87.8</v>
      </c>
    </row>
    <row r="21" spans="1:6" x14ac:dyDescent="0.25">
      <c r="A21" t="s">
        <v>1615</v>
      </c>
      <c r="B21">
        <v>43.4</v>
      </c>
      <c r="C21">
        <v>412.3</v>
      </c>
      <c r="D21">
        <v>4.0999999999999996</v>
      </c>
      <c r="E21">
        <v>0.1</v>
      </c>
      <c r="F21">
        <v>87.6</v>
      </c>
    </row>
    <row r="22" spans="1:6" x14ac:dyDescent="0.25">
      <c r="A22" t="s">
        <v>1616</v>
      </c>
      <c r="B22">
        <v>41.1</v>
      </c>
      <c r="C22">
        <v>486.4</v>
      </c>
      <c r="D22">
        <v>2.9</v>
      </c>
      <c r="E22">
        <v>0.1</v>
      </c>
      <c r="F22">
        <v>86.7</v>
      </c>
    </row>
    <row r="23" spans="1:6" x14ac:dyDescent="0.25">
      <c r="A23" t="s">
        <v>1617</v>
      </c>
      <c r="B23">
        <v>43.7</v>
      </c>
      <c r="C23">
        <v>451.7</v>
      </c>
      <c r="D23">
        <v>2.9</v>
      </c>
      <c r="E23">
        <v>0.1</v>
      </c>
      <c r="F23">
        <v>84.4</v>
      </c>
    </row>
    <row r="24" spans="1:6" x14ac:dyDescent="0.25">
      <c r="A24" t="s">
        <v>1618</v>
      </c>
      <c r="B24">
        <v>46.3</v>
      </c>
      <c r="C24">
        <v>440</v>
      </c>
      <c r="D24">
        <v>2.9</v>
      </c>
      <c r="E24">
        <v>0.5</v>
      </c>
      <c r="F24">
        <v>83.6</v>
      </c>
    </row>
    <row r="25" spans="1:6" x14ac:dyDescent="0.25">
      <c r="A25" t="s">
        <v>1619</v>
      </c>
      <c r="B25">
        <v>44.7</v>
      </c>
      <c r="C25">
        <v>439.5</v>
      </c>
      <c r="D25">
        <v>2.8</v>
      </c>
      <c r="E25">
        <v>0.1</v>
      </c>
      <c r="F25">
        <v>82.6</v>
      </c>
    </row>
    <row r="26" spans="1:6" x14ac:dyDescent="0.25">
      <c r="A26" t="s">
        <v>1620</v>
      </c>
      <c r="B26">
        <v>45.2</v>
      </c>
      <c r="C26">
        <v>451.9</v>
      </c>
      <c r="D26">
        <v>2.4</v>
      </c>
      <c r="E26">
        <v>0.1</v>
      </c>
      <c r="F26">
        <v>81.900000000000006</v>
      </c>
    </row>
    <row r="27" spans="1:6" x14ac:dyDescent="0.25">
      <c r="A27" t="s">
        <v>1621</v>
      </c>
      <c r="B27">
        <v>45.2</v>
      </c>
      <c r="C27">
        <v>424.5</v>
      </c>
      <c r="D27">
        <v>2.4</v>
      </c>
      <c r="E27">
        <v>0.1</v>
      </c>
      <c r="F27">
        <v>79.400000000000006</v>
      </c>
    </row>
    <row r="28" spans="1:6" x14ac:dyDescent="0.25">
      <c r="A28" t="s">
        <v>1622</v>
      </c>
      <c r="B28">
        <v>36</v>
      </c>
      <c r="C28">
        <v>401.5</v>
      </c>
      <c r="D28">
        <v>3.5</v>
      </c>
      <c r="E28">
        <v>0.2</v>
      </c>
      <c r="F28">
        <v>79</v>
      </c>
    </row>
    <row r="29" spans="1:6" x14ac:dyDescent="0.25">
      <c r="A29" t="s">
        <v>1623</v>
      </c>
      <c r="B29">
        <v>34.700000000000003</v>
      </c>
      <c r="C29">
        <v>425.8</v>
      </c>
      <c r="D29">
        <v>2.9</v>
      </c>
      <c r="E29">
        <v>0.1</v>
      </c>
      <c r="F29">
        <v>77.3</v>
      </c>
    </row>
    <row r="30" spans="1:6" x14ac:dyDescent="0.25">
      <c r="A30" t="s">
        <v>1624</v>
      </c>
      <c r="B30">
        <v>42.6</v>
      </c>
      <c r="C30">
        <v>409.3</v>
      </c>
      <c r="D30">
        <v>2.2000000000000002</v>
      </c>
      <c r="E30">
        <v>0.1</v>
      </c>
      <c r="F30">
        <v>74.900000000000006</v>
      </c>
    </row>
    <row r="31" spans="1:6" x14ac:dyDescent="0.25">
      <c r="A31" t="s">
        <v>1625</v>
      </c>
      <c r="B31">
        <v>35.4</v>
      </c>
      <c r="C31">
        <v>404.6</v>
      </c>
      <c r="D31">
        <v>2.6</v>
      </c>
      <c r="E31">
        <v>0.1</v>
      </c>
      <c r="F31">
        <v>73.8</v>
      </c>
    </row>
    <row r="32" spans="1:6" x14ac:dyDescent="0.25">
      <c r="A32" t="s">
        <v>1626</v>
      </c>
      <c r="B32">
        <v>37.5</v>
      </c>
      <c r="C32">
        <v>378.3</v>
      </c>
      <c r="D32">
        <v>2.9</v>
      </c>
      <c r="E32">
        <v>0.1</v>
      </c>
      <c r="F32">
        <v>73.8</v>
      </c>
    </row>
    <row r="33" spans="1:6" x14ac:dyDescent="0.25">
      <c r="A33" t="s">
        <v>1627</v>
      </c>
      <c r="B33">
        <v>37.799999999999997</v>
      </c>
      <c r="C33">
        <v>394.4</v>
      </c>
      <c r="D33">
        <v>2.6</v>
      </c>
      <c r="E33">
        <v>0.4</v>
      </c>
      <c r="F33">
        <v>73.2</v>
      </c>
    </row>
    <row r="34" spans="1:6" x14ac:dyDescent="0.25">
      <c r="A34" t="s">
        <v>1628</v>
      </c>
      <c r="B34">
        <v>34.9</v>
      </c>
      <c r="C34">
        <v>368.6</v>
      </c>
      <c r="D34">
        <v>2.2999999999999998</v>
      </c>
      <c r="E34">
        <v>0.4</v>
      </c>
      <c r="F34">
        <v>67.7</v>
      </c>
    </row>
    <row r="35" spans="1:6" x14ac:dyDescent="0.25">
      <c r="A35" t="s">
        <v>1629</v>
      </c>
      <c r="B35">
        <v>35.700000000000003</v>
      </c>
      <c r="C35">
        <v>378.3</v>
      </c>
      <c r="D35">
        <v>2</v>
      </c>
      <c r="E35">
        <v>0.1</v>
      </c>
      <c r="F35">
        <v>67.5</v>
      </c>
    </row>
    <row r="36" spans="1:6" x14ac:dyDescent="0.25">
      <c r="A36" t="s">
        <v>1630</v>
      </c>
      <c r="B36">
        <v>14.3</v>
      </c>
      <c r="C36">
        <v>192.3</v>
      </c>
      <c r="D36">
        <v>1.7</v>
      </c>
      <c r="E36">
        <v>1.1000000000000001</v>
      </c>
      <c r="F36">
        <v>66.7</v>
      </c>
    </row>
    <row r="37" spans="1:6" x14ac:dyDescent="0.25">
      <c r="A37" t="s">
        <v>1631</v>
      </c>
      <c r="B37">
        <v>24</v>
      </c>
      <c r="C37">
        <v>294.7</v>
      </c>
      <c r="D37">
        <v>2.1</v>
      </c>
      <c r="E37">
        <v>0</v>
      </c>
      <c r="F37">
        <v>54.4</v>
      </c>
    </row>
    <row r="38" spans="1:6" x14ac:dyDescent="0.25">
      <c r="A38" t="s">
        <v>1632</v>
      </c>
      <c r="B38">
        <v>28.2</v>
      </c>
      <c r="C38">
        <v>298.60000000000002</v>
      </c>
      <c r="D38">
        <v>1.7</v>
      </c>
      <c r="E38">
        <v>0</v>
      </c>
      <c r="F38">
        <v>54.1</v>
      </c>
    </row>
    <row r="39" spans="1:6" x14ac:dyDescent="0.25">
      <c r="A39" t="s">
        <v>1633</v>
      </c>
      <c r="B39">
        <v>22.2</v>
      </c>
      <c r="C39">
        <v>240.4</v>
      </c>
      <c r="D39">
        <v>1.4</v>
      </c>
      <c r="E39">
        <v>0</v>
      </c>
      <c r="F39">
        <v>44.1</v>
      </c>
    </row>
    <row r="40" spans="1:6" x14ac:dyDescent="0.25">
      <c r="A40" t="s">
        <v>1634</v>
      </c>
      <c r="B40">
        <v>21</v>
      </c>
      <c r="C40">
        <v>238.2</v>
      </c>
      <c r="D40">
        <v>1.5</v>
      </c>
      <c r="E40">
        <v>0.3</v>
      </c>
      <c r="F40">
        <v>42.8</v>
      </c>
    </row>
    <row r="41" spans="1:6" x14ac:dyDescent="0.25">
      <c r="A41" t="s">
        <v>1635</v>
      </c>
      <c r="B41">
        <v>19.600000000000001</v>
      </c>
      <c r="C41">
        <v>220.7</v>
      </c>
      <c r="D41">
        <v>1.2</v>
      </c>
      <c r="E41">
        <v>0</v>
      </c>
      <c r="F41">
        <v>40</v>
      </c>
    </row>
    <row r="42" spans="1:6" x14ac:dyDescent="0.25">
      <c r="A42" t="s">
        <v>1636</v>
      </c>
      <c r="B42">
        <v>20.9</v>
      </c>
      <c r="C42">
        <v>222</v>
      </c>
      <c r="D42">
        <v>1.2</v>
      </c>
      <c r="E42">
        <v>0.1</v>
      </c>
      <c r="F42">
        <v>39.9</v>
      </c>
    </row>
    <row r="43" spans="1:6" x14ac:dyDescent="0.25">
      <c r="A43" t="s">
        <v>1637</v>
      </c>
      <c r="B43">
        <v>17.7</v>
      </c>
      <c r="C43">
        <v>208.3</v>
      </c>
      <c r="D43">
        <v>1.6</v>
      </c>
      <c r="E43">
        <v>0</v>
      </c>
      <c r="F43">
        <v>39.299999999999997</v>
      </c>
    </row>
    <row r="44" spans="1:6" x14ac:dyDescent="0.25">
      <c r="A44" t="s">
        <v>1638</v>
      </c>
      <c r="B44">
        <v>18.399999999999999</v>
      </c>
      <c r="C44">
        <v>206.3</v>
      </c>
      <c r="D44">
        <v>1.4</v>
      </c>
      <c r="E44">
        <v>0</v>
      </c>
      <c r="F44">
        <v>38.4</v>
      </c>
    </row>
    <row r="45" spans="1:6" x14ac:dyDescent="0.25">
      <c r="A45" t="s">
        <v>1639</v>
      </c>
      <c r="B45">
        <v>16.7</v>
      </c>
      <c r="C45">
        <v>232.1</v>
      </c>
      <c r="D45">
        <v>1.2</v>
      </c>
      <c r="E45">
        <v>0.4</v>
      </c>
      <c r="F45">
        <v>38</v>
      </c>
    </row>
    <row r="46" spans="1:6" x14ac:dyDescent="0.25">
      <c r="A46" t="s">
        <v>1640</v>
      </c>
      <c r="B46">
        <v>16.8</v>
      </c>
      <c r="C46">
        <v>178</v>
      </c>
      <c r="D46">
        <v>1.9</v>
      </c>
      <c r="E46">
        <v>0</v>
      </c>
      <c r="F46">
        <v>37.700000000000003</v>
      </c>
    </row>
    <row r="47" spans="1:6" x14ac:dyDescent="0.25">
      <c r="A47" t="s">
        <v>1641</v>
      </c>
      <c r="B47">
        <v>20.3</v>
      </c>
      <c r="C47">
        <v>197.7</v>
      </c>
      <c r="D47">
        <v>1.1000000000000001</v>
      </c>
      <c r="E47">
        <v>0</v>
      </c>
      <c r="F47">
        <v>36.9</v>
      </c>
    </row>
    <row r="48" spans="1:6" x14ac:dyDescent="0.25">
      <c r="A48" t="s">
        <v>1642</v>
      </c>
      <c r="B48">
        <v>18</v>
      </c>
      <c r="C48">
        <v>190.1</v>
      </c>
      <c r="D48">
        <v>1.4</v>
      </c>
      <c r="E48">
        <v>0</v>
      </c>
      <c r="F48">
        <v>36.299999999999997</v>
      </c>
    </row>
    <row r="49" spans="1:6" x14ac:dyDescent="0.25">
      <c r="A49" t="s">
        <v>1643</v>
      </c>
      <c r="B49">
        <v>18.399999999999999</v>
      </c>
      <c r="C49">
        <v>209.8</v>
      </c>
      <c r="D49">
        <v>1.1000000000000001</v>
      </c>
      <c r="E49">
        <v>0.2</v>
      </c>
      <c r="F49">
        <v>36.299999999999997</v>
      </c>
    </row>
    <row r="50" spans="1:6" x14ac:dyDescent="0.25">
      <c r="A50" t="s">
        <v>1644</v>
      </c>
      <c r="B50">
        <v>18.899999999999999</v>
      </c>
      <c r="C50">
        <v>213.1</v>
      </c>
      <c r="D50">
        <v>0.8</v>
      </c>
      <c r="E50">
        <v>0</v>
      </c>
      <c r="F50">
        <v>36.200000000000003</v>
      </c>
    </row>
    <row r="51" spans="1:6" x14ac:dyDescent="0.25">
      <c r="A51" t="s">
        <v>1645</v>
      </c>
      <c r="B51">
        <v>20.399999999999999</v>
      </c>
      <c r="C51">
        <v>186</v>
      </c>
      <c r="D51">
        <v>1.3</v>
      </c>
      <c r="E51">
        <v>0.3</v>
      </c>
      <c r="F51">
        <v>36</v>
      </c>
    </row>
    <row r="52" spans="1:6" x14ac:dyDescent="0.25">
      <c r="A52" t="s">
        <v>1646</v>
      </c>
      <c r="B52">
        <v>20.399999999999999</v>
      </c>
      <c r="C52">
        <v>186</v>
      </c>
      <c r="D52">
        <v>1.1000000000000001</v>
      </c>
      <c r="E52">
        <v>0</v>
      </c>
      <c r="F52">
        <v>35.299999999999997</v>
      </c>
    </row>
    <row r="53" spans="1:6" x14ac:dyDescent="0.25">
      <c r="A53" t="s">
        <v>1647</v>
      </c>
      <c r="B53">
        <v>16.3</v>
      </c>
      <c r="C53">
        <v>197.3</v>
      </c>
      <c r="D53">
        <v>1.1000000000000001</v>
      </c>
      <c r="E53">
        <v>0.1</v>
      </c>
      <c r="F53">
        <v>34.4</v>
      </c>
    </row>
    <row r="54" spans="1:6" x14ac:dyDescent="0.25">
      <c r="A54" t="s">
        <v>1648</v>
      </c>
      <c r="B54">
        <v>17.5</v>
      </c>
      <c r="C54">
        <v>181.2</v>
      </c>
      <c r="D54">
        <v>1.1000000000000001</v>
      </c>
      <c r="E54">
        <v>0.2</v>
      </c>
      <c r="F54">
        <v>32.9</v>
      </c>
    </row>
    <row r="55" spans="1:6" x14ac:dyDescent="0.25">
      <c r="A55" t="s">
        <v>1649</v>
      </c>
      <c r="B55">
        <v>16.3</v>
      </c>
      <c r="C55">
        <v>166.6</v>
      </c>
      <c r="D55">
        <v>1</v>
      </c>
      <c r="E55">
        <v>0.1</v>
      </c>
      <c r="F55">
        <v>31</v>
      </c>
    </row>
    <row r="56" spans="1:6" x14ac:dyDescent="0.25">
      <c r="A56" t="s">
        <v>1650</v>
      </c>
      <c r="B56">
        <v>15.6</v>
      </c>
      <c r="C56">
        <v>156.1</v>
      </c>
      <c r="D56">
        <v>1.2</v>
      </c>
      <c r="E56">
        <v>0</v>
      </c>
      <c r="F56">
        <v>30.4</v>
      </c>
    </row>
    <row r="57" spans="1:6" x14ac:dyDescent="0.25">
      <c r="A57" t="s">
        <v>1651</v>
      </c>
      <c r="B57">
        <v>12.8</v>
      </c>
      <c r="C57">
        <v>166.1</v>
      </c>
      <c r="D57">
        <v>1.3</v>
      </c>
      <c r="E57">
        <v>0.4</v>
      </c>
      <c r="F57">
        <v>30.2</v>
      </c>
    </row>
    <row r="58" spans="1:6" x14ac:dyDescent="0.25">
      <c r="A58" t="s">
        <v>1652</v>
      </c>
      <c r="B58">
        <v>15.2</v>
      </c>
      <c r="C58">
        <v>147.5</v>
      </c>
      <c r="D58">
        <v>1.4</v>
      </c>
      <c r="E58">
        <v>0.4</v>
      </c>
      <c r="F58">
        <v>30</v>
      </c>
    </row>
    <row r="59" spans="1:6" x14ac:dyDescent="0.25">
      <c r="A59" t="s">
        <v>1653</v>
      </c>
      <c r="B59">
        <v>14.3</v>
      </c>
      <c r="C59">
        <v>171</v>
      </c>
      <c r="D59">
        <v>1</v>
      </c>
      <c r="E59">
        <v>0.3</v>
      </c>
      <c r="F59">
        <v>29.9</v>
      </c>
    </row>
    <row r="60" spans="1:6" x14ac:dyDescent="0.25">
      <c r="A60" t="s">
        <v>1654</v>
      </c>
      <c r="B60">
        <v>17</v>
      </c>
      <c r="C60">
        <v>165.2</v>
      </c>
      <c r="D60">
        <v>0.8</v>
      </c>
      <c r="E60">
        <v>0</v>
      </c>
      <c r="F60">
        <v>29.6</v>
      </c>
    </row>
    <row r="61" spans="1:6" x14ac:dyDescent="0.25">
      <c r="A61" t="s">
        <v>1655</v>
      </c>
      <c r="B61">
        <v>14</v>
      </c>
      <c r="C61">
        <v>163.5</v>
      </c>
      <c r="D61">
        <v>0.8</v>
      </c>
      <c r="E61">
        <v>0</v>
      </c>
      <c r="F61">
        <v>28.4</v>
      </c>
    </row>
    <row r="62" spans="1:6" x14ac:dyDescent="0.25">
      <c r="A62" t="s">
        <v>1656</v>
      </c>
      <c r="B62">
        <v>13.3</v>
      </c>
      <c r="C62">
        <v>169.4</v>
      </c>
      <c r="D62">
        <v>0.7</v>
      </c>
      <c r="E62">
        <v>0.3</v>
      </c>
      <c r="F62">
        <v>27.5</v>
      </c>
    </row>
    <row r="63" spans="1:6" x14ac:dyDescent="0.25">
      <c r="A63" t="s">
        <v>1657</v>
      </c>
      <c r="B63">
        <v>13</v>
      </c>
      <c r="C63">
        <v>167.2</v>
      </c>
      <c r="D63">
        <v>0.7</v>
      </c>
      <c r="E63">
        <v>0</v>
      </c>
      <c r="F63">
        <v>27.4</v>
      </c>
    </row>
    <row r="64" spans="1:6" x14ac:dyDescent="0.25">
      <c r="A64" t="s">
        <v>1658</v>
      </c>
      <c r="B64">
        <v>13.5</v>
      </c>
      <c r="C64">
        <v>162.69999999999999</v>
      </c>
      <c r="D64">
        <v>0.8</v>
      </c>
      <c r="E64">
        <v>0.3</v>
      </c>
      <c r="F64">
        <v>27.4</v>
      </c>
    </row>
    <row r="65" spans="1:6" x14ac:dyDescent="0.25">
      <c r="A65" t="s">
        <v>1659</v>
      </c>
      <c r="B65">
        <v>12.4</v>
      </c>
      <c r="C65">
        <v>148</v>
      </c>
      <c r="D65">
        <v>1</v>
      </c>
      <c r="E65">
        <v>0.1</v>
      </c>
      <c r="F65">
        <v>26.9</v>
      </c>
    </row>
    <row r="66" spans="1:6" x14ac:dyDescent="0.25">
      <c r="A66" t="s">
        <v>1660</v>
      </c>
      <c r="B66">
        <v>11</v>
      </c>
      <c r="C66">
        <v>173.4</v>
      </c>
      <c r="D66">
        <v>0.7</v>
      </c>
      <c r="E66">
        <v>0.1</v>
      </c>
      <c r="F66">
        <v>26.9</v>
      </c>
    </row>
    <row r="67" spans="1:6" x14ac:dyDescent="0.25">
      <c r="A67" t="s">
        <v>1661</v>
      </c>
      <c r="B67">
        <v>20.9</v>
      </c>
      <c r="C67">
        <v>120</v>
      </c>
      <c r="D67">
        <v>0.7</v>
      </c>
      <c r="E67">
        <v>0</v>
      </c>
      <c r="F67">
        <v>26.7</v>
      </c>
    </row>
    <row r="68" spans="1:6" x14ac:dyDescent="0.25">
      <c r="A68" t="s">
        <v>1662</v>
      </c>
      <c r="B68">
        <v>11.5</v>
      </c>
      <c r="C68">
        <v>134</v>
      </c>
      <c r="D68">
        <v>1</v>
      </c>
      <c r="E68">
        <v>0</v>
      </c>
      <c r="F68">
        <v>25.5</v>
      </c>
    </row>
    <row r="69" spans="1:6" x14ac:dyDescent="0.25">
      <c r="A69" t="s">
        <v>1663</v>
      </c>
      <c r="B69">
        <v>13.7</v>
      </c>
      <c r="C69">
        <v>130.30000000000001</v>
      </c>
      <c r="D69">
        <v>0.9</v>
      </c>
      <c r="E69">
        <v>0</v>
      </c>
      <c r="F69">
        <v>25.3</v>
      </c>
    </row>
    <row r="70" spans="1:6" x14ac:dyDescent="0.25">
      <c r="A70" t="s">
        <v>1664</v>
      </c>
      <c r="B70">
        <v>11.8</v>
      </c>
      <c r="C70">
        <v>141.19999999999999</v>
      </c>
      <c r="D70">
        <v>0.8</v>
      </c>
      <c r="E70">
        <v>0</v>
      </c>
      <c r="F70">
        <v>25.1</v>
      </c>
    </row>
    <row r="71" spans="1:6" x14ac:dyDescent="0.25">
      <c r="A71" t="s">
        <v>1665</v>
      </c>
      <c r="B71">
        <v>11.8</v>
      </c>
      <c r="C71">
        <v>137.6</v>
      </c>
      <c r="D71">
        <v>0.8</v>
      </c>
      <c r="E71">
        <v>0</v>
      </c>
      <c r="F71">
        <v>24.5</v>
      </c>
    </row>
    <row r="72" spans="1:6" x14ac:dyDescent="0.25">
      <c r="A72" t="s">
        <v>1666</v>
      </c>
      <c r="B72">
        <v>8.8000000000000007</v>
      </c>
      <c r="C72">
        <v>150.1</v>
      </c>
      <c r="D72">
        <v>0.8</v>
      </c>
      <c r="E72">
        <v>0.3</v>
      </c>
      <c r="F72">
        <v>23.9</v>
      </c>
    </row>
    <row r="73" spans="1:6" x14ac:dyDescent="0.25">
      <c r="A73" t="s">
        <v>1667</v>
      </c>
      <c r="B73">
        <v>13.4</v>
      </c>
      <c r="C73">
        <v>132.5</v>
      </c>
      <c r="D73">
        <v>0.6</v>
      </c>
      <c r="E73">
        <v>0</v>
      </c>
      <c r="F73">
        <v>23.8</v>
      </c>
    </row>
    <row r="74" spans="1:6" x14ac:dyDescent="0.25">
      <c r="A74" t="s">
        <v>1668</v>
      </c>
      <c r="B74">
        <v>13.9</v>
      </c>
      <c r="C74">
        <v>125.5</v>
      </c>
      <c r="D74">
        <v>0.7</v>
      </c>
      <c r="E74">
        <v>0.4</v>
      </c>
      <c r="F74">
        <v>23.4</v>
      </c>
    </row>
    <row r="75" spans="1:6" x14ac:dyDescent="0.25">
      <c r="A75" t="s">
        <v>1669</v>
      </c>
      <c r="B75">
        <v>9.1999999999999993</v>
      </c>
      <c r="C75">
        <v>121</v>
      </c>
      <c r="D75">
        <v>1</v>
      </c>
      <c r="E75">
        <v>0.1</v>
      </c>
      <c r="F75">
        <v>23.1</v>
      </c>
    </row>
    <row r="76" spans="1:6" x14ac:dyDescent="0.25">
      <c r="A76" t="s">
        <v>1670</v>
      </c>
      <c r="B76">
        <v>11.4</v>
      </c>
      <c r="C76">
        <v>90.9</v>
      </c>
      <c r="D76">
        <v>1</v>
      </c>
      <c r="E76">
        <v>0</v>
      </c>
      <c r="F76">
        <v>22.9</v>
      </c>
    </row>
    <row r="77" spans="1:6" x14ac:dyDescent="0.25">
      <c r="A77" t="s">
        <v>1671</v>
      </c>
      <c r="B77">
        <v>16.2</v>
      </c>
      <c r="C77">
        <v>101.8</v>
      </c>
      <c r="D77">
        <v>0.8</v>
      </c>
      <c r="E77">
        <v>0.4</v>
      </c>
      <c r="F77">
        <v>22.5</v>
      </c>
    </row>
    <row r="78" spans="1:6" x14ac:dyDescent="0.25">
      <c r="A78" t="s">
        <v>1672</v>
      </c>
      <c r="B78">
        <v>11.5</v>
      </c>
      <c r="C78">
        <v>120.4</v>
      </c>
      <c r="D78">
        <v>0.8</v>
      </c>
      <c r="E78">
        <v>0</v>
      </c>
      <c r="F78">
        <v>22.4</v>
      </c>
    </row>
    <row r="79" spans="1:6" x14ac:dyDescent="0.25">
      <c r="A79" t="s">
        <v>1673</v>
      </c>
      <c r="B79">
        <v>10.3</v>
      </c>
      <c r="C79">
        <v>125.6</v>
      </c>
      <c r="D79">
        <v>0.7</v>
      </c>
      <c r="E79">
        <v>0.1</v>
      </c>
      <c r="F79">
        <v>21.8</v>
      </c>
    </row>
    <row r="80" spans="1:6" x14ac:dyDescent="0.25">
      <c r="A80" t="s">
        <v>1674</v>
      </c>
      <c r="B80">
        <v>8.3000000000000007</v>
      </c>
      <c r="C80">
        <v>127.2</v>
      </c>
      <c r="D80">
        <v>0.7</v>
      </c>
      <c r="E80">
        <v>0.1</v>
      </c>
      <c r="F80">
        <v>21.1</v>
      </c>
    </row>
    <row r="81" spans="1:6" x14ac:dyDescent="0.25">
      <c r="A81" t="s">
        <v>1675</v>
      </c>
      <c r="B81">
        <v>10.6</v>
      </c>
      <c r="C81">
        <v>111.4</v>
      </c>
      <c r="D81">
        <v>0.8</v>
      </c>
      <c r="E81">
        <v>0.1</v>
      </c>
      <c r="F81">
        <v>21.1</v>
      </c>
    </row>
    <row r="82" spans="1:6" x14ac:dyDescent="0.25">
      <c r="A82" t="s">
        <v>1676</v>
      </c>
      <c r="B82">
        <v>9</v>
      </c>
      <c r="C82">
        <v>104.3</v>
      </c>
      <c r="D82">
        <v>0.7</v>
      </c>
      <c r="E82">
        <v>0.1</v>
      </c>
      <c r="F82">
        <v>20.5</v>
      </c>
    </row>
    <row r="83" spans="1:6" x14ac:dyDescent="0.25">
      <c r="A83" t="s">
        <v>1677</v>
      </c>
      <c r="B83">
        <v>10.6</v>
      </c>
      <c r="C83">
        <v>110.1</v>
      </c>
      <c r="D83">
        <v>0.7</v>
      </c>
      <c r="E83">
        <v>0</v>
      </c>
      <c r="F83">
        <v>20.3</v>
      </c>
    </row>
    <row r="84" spans="1:6" x14ac:dyDescent="0.25">
      <c r="A84" t="s">
        <v>1678</v>
      </c>
      <c r="B84">
        <v>10</v>
      </c>
      <c r="C84">
        <v>88</v>
      </c>
      <c r="D84">
        <v>1</v>
      </c>
      <c r="E84">
        <v>0</v>
      </c>
      <c r="F84">
        <v>19.8</v>
      </c>
    </row>
    <row r="85" spans="1:6" x14ac:dyDescent="0.25">
      <c r="A85" t="s">
        <v>1679</v>
      </c>
      <c r="B85">
        <v>8.6999999999999993</v>
      </c>
      <c r="C85">
        <v>111.7</v>
      </c>
      <c r="D85">
        <v>0.7</v>
      </c>
      <c r="E85">
        <v>0</v>
      </c>
      <c r="F85">
        <v>19.399999999999999</v>
      </c>
    </row>
    <row r="86" spans="1:6" x14ac:dyDescent="0.25">
      <c r="A86" t="s">
        <v>1680</v>
      </c>
      <c r="B86">
        <v>9.1999999999999993</v>
      </c>
      <c r="C86">
        <v>104.3</v>
      </c>
      <c r="D86">
        <v>0.7</v>
      </c>
      <c r="E86">
        <v>0</v>
      </c>
      <c r="F86">
        <v>19.2</v>
      </c>
    </row>
    <row r="87" spans="1:6" x14ac:dyDescent="0.25">
      <c r="A87" t="s">
        <v>1681</v>
      </c>
      <c r="B87">
        <v>8.6</v>
      </c>
      <c r="C87">
        <v>85.9</v>
      </c>
      <c r="D87">
        <v>0.7</v>
      </c>
      <c r="E87">
        <v>0</v>
      </c>
      <c r="F87">
        <v>18.399999999999999</v>
      </c>
    </row>
    <row r="88" spans="1:6" x14ac:dyDescent="0.25">
      <c r="A88" t="s">
        <v>1682</v>
      </c>
      <c r="B88">
        <v>10</v>
      </c>
      <c r="C88">
        <v>105.8</v>
      </c>
      <c r="D88">
        <v>0.4</v>
      </c>
      <c r="E88">
        <v>0</v>
      </c>
      <c r="F88">
        <v>18.100000000000001</v>
      </c>
    </row>
    <row r="89" spans="1:6" x14ac:dyDescent="0.25">
      <c r="A89" t="s">
        <v>1683</v>
      </c>
      <c r="B89">
        <v>10.6</v>
      </c>
      <c r="C89">
        <v>94.2</v>
      </c>
      <c r="D89">
        <v>0.5</v>
      </c>
      <c r="E89">
        <v>0</v>
      </c>
      <c r="F89">
        <v>17.899999999999999</v>
      </c>
    </row>
    <row r="90" spans="1:6" x14ac:dyDescent="0.25">
      <c r="A90" t="s">
        <v>1684</v>
      </c>
      <c r="B90">
        <v>7.1</v>
      </c>
      <c r="C90">
        <v>104.4</v>
      </c>
      <c r="D90">
        <v>0.5</v>
      </c>
      <c r="E90">
        <v>0</v>
      </c>
      <c r="F90">
        <v>17.100000000000001</v>
      </c>
    </row>
    <row r="91" spans="1:6" x14ac:dyDescent="0.25">
      <c r="A91" t="s">
        <v>1685</v>
      </c>
      <c r="B91">
        <v>7.2</v>
      </c>
      <c r="C91">
        <v>92</v>
      </c>
      <c r="D91">
        <v>0.7</v>
      </c>
      <c r="E91">
        <v>0</v>
      </c>
      <c r="F91">
        <v>16.7</v>
      </c>
    </row>
    <row r="92" spans="1:6" x14ac:dyDescent="0.25">
      <c r="A92" t="s">
        <v>1686</v>
      </c>
      <c r="B92">
        <v>8.8000000000000007</v>
      </c>
      <c r="C92">
        <v>91</v>
      </c>
      <c r="D92">
        <v>0.5</v>
      </c>
      <c r="E92">
        <v>0</v>
      </c>
      <c r="F92">
        <v>16.7</v>
      </c>
    </row>
    <row r="93" spans="1:6" x14ac:dyDescent="0.25">
      <c r="A93" t="s">
        <v>1687</v>
      </c>
      <c r="B93">
        <v>8</v>
      </c>
      <c r="C93">
        <v>59.3</v>
      </c>
      <c r="D93">
        <v>1.1000000000000001</v>
      </c>
      <c r="E93">
        <v>0.1</v>
      </c>
      <c r="F93">
        <v>16.399999999999999</v>
      </c>
    </row>
    <row r="94" spans="1:6" x14ac:dyDescent="0.25">
      <c r="A94" t="s">
        <v>1688</v>
      </c>
      <c r="B94">
        <v>6.2</v>
      </c>
      <c r="C94">
        <v>100.2</v>
      </c>
      <c r="D94">
        <v>0.5</v>
      </c>
      <c r="E94">
        <v>0</v>
      </c>
      <c r="F94">
        <v>16.2</v>
      </c>
    </row>
    <row r="95" spans="1:6" x14ac:dyDescent="0.25">
      <c r="A95" t="s">
        <v>1689</v>
      </c>
      <c r="B95">
        <v>8</v>
      </c>
      <c r="C95">
        <v>86.6</v>
      </c>
      <c r="D95">
        <v>0.4</v>
      </c>
      <c r="E95">
        <v>0</v>
      </c>
      <c r="F95">
        <v>15.3</v>
      </c>
    </row>
    <row r="96" spans="1:6" x14ac:dyDescent="0.25">
      <c r="A96" t="s">
        <v>1690</v>
      </c>
      <c r="B96">
        <v>8.6</v>
      </c>
      <c r="C96">
        <v>78.900000000000006</v>
      </c>
      <c r="D96">
        <v>0.5</v>
      </c>
      <c r="E96">
        <v>0.1</v>
      </c>
      <c r="F96">
        <v>15.1</v>
      </c>
    </row>
    <row r="97" spans="1:6" x14ac:dyDescent="0.25">
      <c r="A97" t="s">
        <v>1302</v>
      </c>
      <c r="B97">
        <v>8.3000000000000007</v>
      </c>
      <c r="C97">
        <v>64.8</v>
      </c>
      <c r="D97">
        <v>0.6</v>
      </c>
      <c r="E97">
        <v>0</v>
      </c>
      <c r="F97">
        <v>14.8</v>
      </c>
    </row>
    <row r="98" spans="1:6" x14ac:dyDescent="0.25">
      <c r="A98" t="s">
        <v>1691</v>
      </c>
      <c r="B98">
        <v>7.9</v>
      </c>
      <c r="C98">
        <v>71.599999999999994</v>
      </c>
      <c r="D98">
        <v>0.6</v>
      </c>
      <c r="E98">
        <v>0</v>
      </c>
      <c r="F98">
        <v>14.7</v>
      </c>
    </row>
    <row r="99" spans="1:6" x14ac:dyDescent="0.25">
      <c r="A99" t="s">
        <v>1692</v>
      </c>
      <c r="B99">
        <v>6.1</v>
      </c>
      <c r="C99">
        <v>100.7</v>
      </c>
      <c r="D99">
        <v>0.4</v>
      </c>
      <c r="E99">
        <v>0.6</v>
      </c>
      <c r="F99">
        <v>14.5</v>
      </c>
    </row>
    <row r="100" spans="1:6" x14ac:dyDescent="0.25">
      <c r="A100" t="s">
        <v>1693</v>
      </c>
      <c r="B100">
        <v>6.6</v>
      </c>
      <c r="C100">
        <v>79.599999999999994</v>
      </c>
      <c r="D100">
        <v>0.5</v>
      </c>
      <c r="E100">
        <v>0</v>
      </c>
      <c r="F100">
        <v>14.4</v>
      </c>
    </row>
    <row r="101" spans="1:6" x14ac:dyDescent="0.25">
      <c r="A101" t="s">
        <v>1694</v>
      </c>
      <c r="B101">
        <v>4.8</v>
      </c>
      <c r="C101">
        <v>98.6</v>
      </c>
      <c r="D101">
        <v>0.4</v>
      </c>
      <c r="E101">
        <v>0.1</v>
      </c>
      <c r="F101">
        <v>14.3</v>
      </c>
    </row>
    <row r="102" spans="1:6" x14ac:dyDescent="0.25">
      <c r="A102" t="s">
        <v>1695</v>
      </c>
      <c r="B102">
        <v>9</v>
      </c>
      <c r="C102">
        <v>59.3</v>
      </c>
      <c r="D102">
        <v>0.6</v>
      </c>
      <c r="E102">
        <v>0</v>
      </c>
      <c r="F102">
        <v>13.9</v>
      </c>
    </row>
    <row r="103" spans="1:6" x14ac:dyDescent="0.25">
      <c r="A103" t="s">
        <v>1696</v>
      </c>
      <c r="B103">
        <v>7.3</v>
      </c>
      <c r="C103">
        <v>79.8</v>
      </c>
      <c r="D103">
        <v>0.4</v>
      </c>
      <c r="E103">
        <v>0.1</v>
      </c>
      <c r="F103">
        <v>13.8</v>
      </c>
    </row>
    <row r="104" spans="1:6" x14ac:dyDescent="0.25">
      <c r="A104" t="s">
        <v>1697</v>
      </c>
      <c r="B104">
        <v>6.5</v>
      </c>
      <c r="C104">
        <v>75.8</v>
      </c>
      <c r="D104">
        <v>0.4</v>
      </c>
      <c r="E104">
        <v>0</v>
      </c>
      <c r="F104">
        <v>13.4</v>
      </c>
    </row>
    <row r="105" spans="1:6" x14ac:dyDescent="0.25">
      <c r="A105" t="s">
        <v>1698</v>
      </c>
      <c r="B105">
        <v>5.7</v>
      </c>
      <c r="C105">
        <v>78.400000000000006</v>
      </c>
      <c r="D105">
        <v>0.4</v>
      </c>
      <c r="E105">
        <v>0.1</v>
      </c>
      <c r="F105">
        <v>13.3</v>
      </c>
    </row>
    <row r="106" spans="1:6" x14ac:dyDescent="0.25">
      <c r="A106" t="s">
        <v>1699</v>
      </c>
      <c r="B106">
        <v>6.9</v>
      </c>
      <c r="C106">
        <v>74.5</v>
      </c>
      <c r="D106">
        <v>0.4</v>
      </c>
      <c r="E106">
        <v>0</v>
      </c>
      <c r="F106">
        <v>13.3</v>
      </c>
    </row>
    <row r="107" spans="1:6" x14ac:dyDescent="0.25">
      <c r="A107" t="s">
        <v>1700</v>
      </c>
      <c r="B107">
        <v>3.6</v>
      </c>
      <c r="C107">
        <v>76.2</v>
      </c>
      <c r="D107">
        <v>0.6</v>
      </c>
      <c r="E107">
        <v>0</v>
      </c>
      <c r="F107">
        <v>12.9</v>
      </c>
    </row>
    <row r="108" spans="1:6" x14ac:dyDescent="0.25">
      <c r="A108" t="s">
        <v>1701</v>
      </c>
      <c r="B108">
        <v>6.3</v>
      </c>
      <c r="C108">
        <v>59.6</v>
      </c>
      <c r="D108">
        <v>0.6</v>
      </c>
      <c r="E108">
        <v>0</v>
      </c>
      <c r="F108">
        <v>12.7</v>
      </c>
    </row>
    <row r="109" spans="1:6" x14ac:dyDescent="0.25">
      <c r="A109" t="s">
        <v>1702</v>
      </c>
      <c r="B109">
        <v>5.5</v>
      </c>
      <c r="C109">
        <v>69.7</v>
      </c>
      <c r="D109">
        <v>0.4</v>
      </c>
      <c r="E109">
        <v>0.1</v>
      </c>
      <c r="F109">
        <v>12.3</v>
      </c>
    </row>
    <row r="110" spans="1:6" x14ac:dyDescent="0.25">
      <c r="A110" t="s">
        <v>1703</v>
      </c>
      <c r="B110">
        <v>5.8</v>
      </c>
      <c r="C110">
        <v>65.400000000000006</v>
      </c>
      <c r="D110">
        <v>0.5</v>
      </c>
      <c r="E110">
        <v>0</v>
      </c>
      <c r="F110">
        <v>12.2</v>
      </c>
    </row>
    <row r="111" spans="1:6" x14ac:dyDescent="0.25">
      <c r="A111" t="s">
        <v>1704</v>
      </c>
      <c r="B111">
        <v>6.3</v>
      </c>
      <c r="C111">
        <v>74.7</v>
      </c>
      <c r="D111">
        <v>0.3</v>
      </c>
      <c r="E111">
        <v>0</v>
      </c>
      <c r="F111">
        <v>12.1</v>
      </c>
    </row>
    <row r="112" spans="1:6" x14ac:dyDescent="0.25">
      <c r="A112" t="s">
        <v>1705</v>
      </c>
      <c r="B112">
        <v>5.6</v>
      </c>
      <c r="C112">
        <v>64.400000000000006</v>
      </c>
      <c r="D112">
        <v>0.4</v>
      </c>
      <c r="E112">
        <v>0</v>
      </c>
      <c r="F112">
        <v>11.8</v>
      </c>
    </row>
    <row r="113" spans="1:6" x14ac:dyDescent="0.25">
      <c r="A113" t="s">
        <v>1706</v>
      </c>
      <c r="B113">
        <v>5.8</v>
      </c>
      <c r="C113">
        <v>54.3</v>
      </c>
      <c r="D113">
        <v>0.4</v>
      </c>
      <c r="E113">
        <v>0</v>
      </c>
      <c r="F113">
        <v>10.4</v>
      </c>
    </row>
    <row r="114" spans="1:6" x14ac:dyDescent="0.25">
      <c r="A114" t="s">
        <v>1707</v>
      </c>
      <c r="B114">
        <v>3.9</v>
      </c>
      <c r="C114">
        <v>66.099999999999994</v>
      </c>
      <c r="D114">
        <v>0.3</v>
      </c>
      <c r="E114">
        <v>0.1</v>
      </c>
      <c r="F114">
        <v>10.4</v>
      </c>
    </row>
    <row r="115" spans="1:6" x14ac:dyDescent="0.25">
      <c r="A115" t="s">
        <v>1708</v>
      </c>
      <c r="B115">
        <v>3.4</v>
      </c>
      <c r="C115">
        <v>65.900000000000006</v>
      </c>
      <c r="D115">
        <v>0.3</v>
      </c>
      <c r="E115">
        <v>0.1</v>
      </c>
      <c r="F115">
        <v>10</v>
      </c>
    </row>
    <row r="116" spans="1:6" x14ac:dyDescent="0.25">
      <c r="A116" t="s">
        <v>1709</v>
      </c>
      <c r="B116">
        <v>5.5</v>
      </c>
      <c r="C116">
        <v>49.9</v>
      </c>
      <c r="D116">
        <v>0.4</v>
      </c>
      <c r="E116">
        <v>0</v>
      </c>
      <c r="F116">
        <v>9.9</v>
      </c>
    </row>
    <row r="117" spans="1:6" x14ac:dyDescent="0.25">
      <c r="A117" t="s">
        <v>1710</v>
      </c>
      <c r="B117">
        <v>4.2</v>
      </c>
      <c r="C117">
        <v>60.3</v>
      </c>
      <c r="D117">
        <v>0.3</v>
      </c>
      <c r="E117">
        <v>0</v>
      </c>
      <c r="F117">
        <v>9.9</v>
      </c>
    </row>
    <row r="118" spans="1:6" x14ac:dyDescent="0.25">
      <c r="A118" t="s">
        <v>1711</v>
      </c>
      <c r="B118">
        <v>4.7</v>
      </c>
      <c r="C118">
        <v>44.3</v>
      </c>
      <c r="D118">
        <v>0.4</v>
      </c>
      <c r="E118">
        <v>0</v>
      </c>
      <c r="F118">
        <v>9.3000000000000007</v>
      </c>
    </row>
    <row r="119" spans="1:6" x14ac:dyDescent="0.25">
      <c r="A119" t="s">
        <v>1712</v>
      </c>
      <c r="B119">
        <v>3.4</v>
      </c>
      <c r="C119">
        <v>54.6</v>
      </c>
      <c r="D119">
        <v>0.3</v>
      </c>
      <c r="E119">
        <v>0.1</v>
      </c>
      <c r="F119">
        <v>8.9</v>
      </c>
    </row>
    <row r="120" spans="1:6" x14ac:dyDescent="0.25">
      <c r="A120" t="s">
        <v>1713</v>
      </c>
      <c r="B120">
        <v>3</v>
      </c>
      <c r="C120">
        <v>47.8</v>
      </c>
      <c r="D120">
        <v>0.3</v>
      </c>
      <c r="E120">
        <v>0.1</v>
      </c>
      <c r="F120">
        <v>7.8</v>
      </c>
    </row>
    <row r="121" spans="1:6" x14ac:dyDescent="0.25">
      <c r="A121" t="s">
        <v>1714</v>
      </c>
      <c r="B121">
        <v>3.9</v>
      </c>
      <c r="C121">
        <v>39.799999999999997</v>
      </c>
      <c r="D121">
        <v>0.3</v>
      </c>
      <c r="E121">
        <v>0</v>
      </c>
      <c r="F121">
        <v>7.7</v>
      </c>
    </row>
    <row r="122" spans="1:6" x14ac:dyDescent="0.25">
      <c r="A122" t="s">
        <v>1715</v>
      </c>
      <c r="B122">
        <v>3.2</v>
      </c>
      <c r="C122">
        <v>31.7</v>
      </c>
      <c r="D122">
        <v>0.4</v>
      </c>
      <c r="E122">
        <v>0</v>
      </c>
      <c r="F122">
        <v>7.5</v>
      </c>
    </row>
    <row r="123" spans="1:6" x14ac:dyDescent="0.25">
      <c r="A123" t="s">
        <v>1716</v>
      </c>
      <c r="B123">
        <v>3.9</v>
      </c>
      <c r="C123">
        <v>37.700000000000003</v>
      </c>
      <c r="D123">
        <v>0.3</v>
      </c>
      <c r="E123">
        <v>0</v>
      </c>
      <c r="F123">
        <v>7.5</v>
      </c>
    </row>
    <row r="124" spans="1:6" x14ac:dyDescent="0.25">
      <c r="A124" t="s">
        <v>1325</v>
      </c>
      <c r="B124">
        <v>2.4</v>
      </c>
      <c r="C124">
        <v>35.799999999999997</v>
      </c>
      <c r="D124">
        <v>0.3</v>
      </c>
      <c r="E124">
        <v>0</v>
      </c>
      <c r="F124">
        <v>6.9</v>
      </c>
    </row>
    <row r="125" spans="1:6" x14ac:dyDescent="0.25">
      <c r="A125" t="s">
        <v>1717</v>
      </c>
      <c r="B125">
        <v>3.6</v>
      </c>
      <c r="C125">
        <v>35.200000000000003</v>
      </c>
      <c r="D125">
        <v>0.2</v>
      </c>
      <c r="E125">
        <v>0</v>
      </c>
      <c r="F125">
        <v>6.8</v>
      </c>
    </row>
    <row r="126" spans="1:6" x14ac:dyDescent="0.25">
      <c r="A126" t="s">
        <v>1718</v>
      </c>
      <c r="B126">
        <v>3.6</v>
      </c>
      <c r="C126">
        <v>35.1</v>
      </c>
      <c r="D126">
        <v>0.2</v>
      </c>
      <c r="E126">
        <v>0</v>
      </c>
      <c r="F126">
        <v>6.8</v>
      </c>
    </row>
    <row r="127" spans="1:6" x14ac:dyDescent="0.25">
      <c r="A127" t="s">
        <v>1719</v>
      </c>
      <c r="B127">
        <v>3.7</v>
      </c>
      <c r="C127">
        <v>34</v>
      </c>
      <c r="D127">
        <v>0.3</v>
      </c>
      <c r="E127">
        <v>0</v>
      </c>
      <c r="F127">
        <v>6.7</v>
      </c>
    </row>
    <row r="128" spans="1:6" x14ac:dyDescent="0.25">
      <c r="A128" t="s">
        <v>1720</v>
      </c>
      <c r="B128">
        <v>2.5</v>
      </c>
      <c r="C128">
        <v>35.6</v>
      </c>
      <c r="D128">
        <v>0.3</v>
      </c>
      <c r="E128">
        <v>0</v>
      </c>
      <c r="F128">
        <v>6.6</v>
      </c>
    </row>
    <row r="129" spans="1:6" x14ac:dyDescent="0.25">
      <c r="A129" t="s">
        <v>1721</v>
      </c>
      <c r="B129">
        <v>3.7</v>
      </c>
      <c r="C129">
        <v>28.6</v>
      </c>
      <c r="D129">
        <v>0.3</v>
      </c>
      <c r="E129">
        <v>0</v>
      </c>
      <c r="F129">
        <v>6.2</v>
      </c>
    </row>
    <row r="130" spans="1:6" x14ac:dyDescent="0.25">
      <c r="A130" t="s">
        <v>1722</v>
      </c>
      <c r="B130">
        <v>3.1</v>
      </c>
      <c r="C130">
        <v>29</v>
      </c>
      <c r="D130">
        <v>0.2</v>
      </c>
      <c r="E130">
        <v>0</v>
      </c>
      <c r="F130">
        <v>5.8</v>
      </c>
    </row>
    <row r="131" spans="1:6" x14ac:dyDescent="0.25">
      <c r="A131" t="s">
        <v>1723</v>
      </c>
      <c r="B131">
        <v>2</v>
      </c>
      <c r="C131">
        <v>41.1</v>
      </c>
      <c r="D131">
        <v>0.1</v>
      </c>
      <c r="E131">
        <v>0</v>
      </c>
      <c r="F131">
        <v>5.8</v>
      </c>
    </row>
    <row r="132" spans="1:6" x14ac:dyDescent="0.25">
      <c r="A132" t="s">
        <v>1724</v>
      </c>
      <c r="B132">
        <v>2.8</v>
      </c>
      <c r="C132">
        <v>29.7</v>
      </c>
      <c r="D132">
        <v>0.2</v>
      </c>
      <c r="E132">
        <v>0</v>
      </c>
      <c r="F132">
        <v>5.7</v>
      </c>
    </row>
    <row r="133" spans="1:6" x14ac:dyDescent="0.25">
      <c r="A133" t="s">
        <v>1725</v>
      </c>
      <c r="B133">
        <v>3.2</v>
      </c>
      <c r="C133">
        <v>29.2</v>
      </c>
      <c r="D133">
        <v>0.2</v>
      </c>
      <c r="E133">
        <v>0</v>
      </c>
      <c r="F133">
        <v>5.5</v>
      </c>
    </row>
    <row r="134" spans="1:6" x14ac:dyDescent="0.25">
      <c r="A134" t="s">
        <v>1726</v>
      </c>
      <c r="B134">
        <v>1.9</v>
      </c>
      <c r="C134">
        <v>41.4</v>
      </c>
      <c r="D134">
        <v>0.1</v>
      </c>
      <c r="E134">
        <v>0.1</v>
      </c>
      <c r="F134">
        <v>5.4</v>
      </c>
    </row>
    <row r="135" spans="1:6" x14ac:dyDescent="0.25">
      <c r="A135" t="s">
        <v>1727</v>
      </c>
      <c r="B135">
        <v>1.7</v>
      </c>
      <c r="C135">
        <v>17.2</v>
      </c>
      <c r="D135">
        <v>0.3</v>
      </c>
      <c r="E135">
        <v>0</v>
      </c>
      <c r="F135">
        <v>4.5</v>
      </c>
    </row>
    <row r="136" spans="1:6" x14ac:dyDescent="0.25">
      <c r="A136" t="s">
        <v>1728</v>
      </c>
      <c r="B136">
        <v>1</v>
      </c>
      <c r="C136">
        <v>12.7</v>
      </c>
      <c r="D136">
        <v>0.2</v>
      </c>
      <c r="E136">
        <v>0</v>
      </c>
      <c r="F136">
        <v>3.2</v>
      </c>
    </row>
    <row r="137" spans="1:6" x14ac:dyDescent="0.25">
      <c r="A137" t="s">
        <v>1729</v>
      </c>
      <c r="B137">
        <v>0.5</v>
      </c>
      <c r="C137">
        <v>3.9</v>
      </c>
      <c r="D137">
        <v>0.1</v>
      </c>
      <c r="E137">
        <v>0</v>
      </c>
      <c r="F137">
        <v>1</v>
      </c>
    </row>
    <row r="138" spans="1:6" x14ac:dyDescent="0.25">
      <c r="A138" t="s">
        <v>1730</v>
      </c>
      <c r="B138">
        <v>0.3</v>
      </c>
      <c r="C138">
        <v>2</v>
      </c>
      <c r="D138">
        <v>0</v>
      </c>
      <c r="E138">
        <v>0</v>
      </c>
      <c r="F138">
        <v>0.3</v>
      </c>
    </row>
    <row r="139" spans="1:6" x14ac:dyDescent="0.25">
      <c r="A139" t="s">
        <v>1731</v>
      </c>
      <c r="B139">
        <v>0</v>
      </c>
      <c r="C139">
        <v>7.7</v>
      </c>
      <c r="D139">
        <v>0.4</v>
      </c>
      <c r="E139">
        <v>0</v>
      </c>
      <c r="F139">
        <v>0</v>
      </c>
    </row>
    <row r="140" spans="1:6" x14ac:dyDescent="0.25">
      <c r="A140" t="s">
        <v>1732</v>
      </c>
      <c r="B140">
        <v>0</v>
      </c>
      <c r="C140">
        <v>41.6</v>
      </c>
      <c r="D140">
        <v>0.4</v>
      </c>
      <c r="E140">
        <v>0</v>
      </c>
      <c r="F140">
        <v>0</v>
      </c>
    </row>
    <row r="141" spans="1:6" x14ac:dyDescent="0.25">
      <c r="A141" t="s">
        <v>1733</v>
      </c>
      <c r="B141">
        <v>0</v>
      </c>
      <c r="C141">
        <v>46.1</v>
      </c>
      <c r="D141">
        <v>0.3</v>
      </c>
      <c r="E141">
        <v>0</v>
      </c>
      <c r="F141">
        <v>0</v>
      </c>
    </row>
    <row r="142" spans="1:6" x14ac:dyDescent="0.25">
      <c r="A142" t="s">
        <v>1734</v>
      </c>
      <c r="B142">
        <v>0</v>
      </c>
      <c r="C142">
        <v>35</v>
      </c>
      <c r="D142">
        <v>0.3</v>
      </c>
      <c r="E142">
        <v>0</v>
      </c>
      <c r="F14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3D8A-7DC5-4592-839C-AA25B603F668}">
  <sheetPr codeName="Sheet1">
    <tabColor theme="9" tint="0.39997558519241921"/>
  </sheetPr>
  <dimension ref="A1:Q69"/>
  <sheetViews>
    <sheetView workbookViewId="0">
      <selection activeCell="A2" sqref="A2"/>
    </sheetView>
  </sheetViews>
  <sheetFormatPr defaultRowHeight="15" x14ac:dyDescent="0.25"/>
  <cols>
    <col min="1" max="1" width="21.5703125" bestFit="1" customWidth="1"/>
    <col min="2" max="2" width="18.5703125" bestFit="1" customWidth="1"/>
    <col min="8" max="8" width="11.7109375" bestFit="1" customWidth="1"/>
    <col min="9" max="9" width="12.28515625" bestFit="1" customWidth="1"/>
    <col min="10" max="10" width="9.7109375" style="5" bestFit="1" customWidth="1"/>
    <col min="14" max="14" width="12.5703125" bestFit="1" customWidth="1"/>
  </cols>
  <sheetData>
    <row r="1" spans="1:17" x14ac:dyDescent="0.25">
      <c r="A1" t="s">
        <v>1735</v>
      </c>
      <c r="B1" t="s">
        <v>7</v>
      </c>
      <c r="C1" t="s">
        <v>8</v>
      </c>
      <c r="D1" t="s">
        <v>9</v>
      </c>
      <c r="E1" t="s">
        <v>1745</v>
      </c>
      <c r="F1" t="s">
        <v>1746</v>
      </c>
      <c r="G1" t="s">
        <v>1747</v>
      </c>
      <c r="H1" t="s">
        <v>784</v>
      </c>
      <c r="I1" t="s">
        <v>785</v>
      </c>
      <c r="J1" s="4" t="s">
        <v>931</v>
      </c>
      <c r="K1" t="s">
        <v>1749</v>
      </c>
      <c r="L1" t="s">
        <v>1750</v>
      </c>
      <c r="M1" t="s">
        <v>1751</v>
      </c>
      <c r="N1" t="s">
        <v>1736</v>
      </c>
      <c r="O1" t="s">
        <v>1737</v>
      </c>
      <c r="P1" t="s">
        <v>1738</v>
      </c>
      <c r="Q1" t="s">
        <v>1739</v>
      </c>
    </row>
    <row r="2" spans="1:17" x14ac:dyDescent="0.25">
      <c r="A2" t="s">
        <v>1079</v>
      </c>
      <c r="B2" t="s">
        <v>12</v>
      </c>
      <c r="C2" t="s">
        <v>0</v>
      </c>
      <c r="D2" t="s">
        <v>13</v>
      </c>
      <c r="E2">
        <v>25.2</v>
      </c>
      <c r="F2">
        <v>428.4</v>
      </c>
      <c r="G2">
        <v>17</v>
      </c>
      <c r="H2">
        <v>2</v>
      </c>
      <c r="I2">
        <v>1</v>
      </c>
      <c r="J2" s="5">
        <v>13</v>
      </c>
      <c r="K2">
        <v>113.5</v>
      </c>
      <c r="L2">
        <v>16.199999999999989</v>
      </c>
      <c r="M2">
        <v>138.09999999999997</v>
      </c>
      <c r="N2">
        <v>383.7</v>
      </c>
      <c r="O2">
        <v>37.599999999999966</v>
      </c>
      <c r="P2">
        <v>2.8999999999999773</v>
      </c>
      <c r="Q2">
        <v>83.099999999999966</v>
      </c>
    </row>
    <row r="3" spans="1:17" x14ac:dyDescent="0.25">
      <c r="A3" t="s">
        <v>1082</v>
      </c>
      <c r="B3" t="s">
        <v>15</v>
      </c>
      <c r="C3" t="s">
        <v>0</v>
      </c>
      <c r="D3" t="s">
        <v>16</v>
      </c>
      <c r="E3">
        <v>24.2</v>
      </c>
      <c r="F3">
        <v>412.2</v>
      </c>
      <c r="G3">
        <v>17</v>
      </c>
      <c r="H3">
        <v>3</v>
      </c>
      <c r="I3">
        <v>2</v>
      </c>
      <c r="J3" s="5">
        <v>28</v>
      </c>
      <c r="K3">
        <v>97.300000000000011</v>
      </c>
      <c r="L3">
        <v>28.199999999999989</v>
      </c>
      <c r="M3">
        <v>121.89999999999998</v>
      </c>
      <c r="N3">
        <v>380.8</v>
      </c>
      <c r="O3">
        <v>34.699999999999989</v>
      </c>
      <c r="P3">
        <v>4.5</v>
      </c>
      <c r="Q3">
        <v>80.199999999999989</v>
      </c>
    </row>
    <row r="4" spans="1:17" x14ac:dyDescent="0.25">
      <c r="A4" t="s">
        <v>1081</v>
      </c>
      <c r="B4" t="s">
        <v>17</v>
      </c>
      <c r="C4" t="s">
        <v>0</v>
      </c>
      <c r="D4" t="s">
        <v>18</v>
      </c>
      <c r="E4">
        <v>25.6</v>
      </c>
      <c r="F4">
        <v>384</v>
      </c>
      <c r="G4">
        <v>15</v>
      </c>
      <c r="H4">
        <v>1</v>
      </c>
      <c r="I4">
        <v>3</v>
      </c>
      <c r="J4" s="5">
        <v>12</v>
      </c>
      <c r="K4">
        <v>69.100000000000023</v>
      </c>
      <c r="L4">
        <v>15</v>
      </c>
      <c r="M4">
        <v>93.699999999999989</v>
      </c>
      <c r="N4">
        <v>376.3</v>
      </c>
      <c r="O4">
        <v>30.199999999999989</v>
      </c>
      <c r="P4">
        <v>25.400000000000034</v>
      </c>
      <c r="Q4">
        <v>75.699999999999989</v>
      </c>
    </row>
    <row r="5" spans="1:17" x14ac:dyDescent="0.25">
      <c r="A5" t="s">
        <v>1080</v>
      </c>
      <c r="B5" t="s">
        <v>39</v>
      </c>
      <c r="C5" t="s">
        <v>0</v>
      </c>
      <c r="D5" t="s">
        <v>40</v>
      </c>
      <c r="E5">
        <v>20.3</v>
      </c>
      <c r="F5">
        <v>243.1</v>
      </c>
      <c r="G5">
        <v>12</v>
      </c>
      <c r="H5">
        <v>6</v>
      </c>
      <c r="I5">
        <v>13</v>
      </c>
      <c r="J5" s="5">
        <v>17</v>
      </c>
      <c r="K5">
        <v>-71.799999999999983</v>
      </c>
      <c r="L5">
        <v>4.1999999999999886</v>
      </c>
      <c r="M5">
        <v>-47.200000000000017</v>
      </c>
      <c r="N5">
        <v>350.9</v>
      </c>
      <c r="O5">
        <v>4.7999999999999545</v>
      </c>
      <c r="P5">
        <v>4.7999999999999545</v>
      </c>
      <c r="Q5">
        <v>50.299999999999955</v>
      </c>
    </row>
    <row r="6" spans="1:17" x14ac:dyDescent="0.25">
      <c r="A6" t="s">
        <v>1083</v>
      </c>
      <c r="B6" t="s">
        <v>19</v>
      </c>
      <c r="C6" t="s">
        <v>0</v>
      </c>
      <c r="D6" t="s">
        <v>20</v>
      </c>
      <c r="E6">
        <v>21.7</v>
      </c>
      <c r="F6">
        <v>369</v>
      </c>
      <c r="G6">
        <v>17</v>
      </c>
      <c r="H6">
        <v>4</v>
      </c>
      <c r="I6">
        <v>4</v>
      </c>
      <c r="J6" s="5">
        <v>7</v>
      </c>
      <c r="K6">
        <v>54.100000000000023</v>
      </c>
      <c r="L6">
        <v>54.100000000000023</v>
      </c>
      <c r="M6">
        <v>78.699999999999989</v>
      </c>
      <c r="N6">
        <v>346.1</v>
      </c>
      <c r="O6">
        <v>0</v>
      </c>
      <c r="P6">
        <v>18.600000000000023</v>
      </c>
      <c r="Q6">
        <v>45.5</v>
      </c>
    </row>
    <row r="7" spans="1:17" x14ac:dyDescent="0.25">
      <c r="A7" t="s">
        <v>1085</v>
      </c>
      <c r="B7" t="s">
        <v>23</v>
      </c>
      <c r="C7" t="s">
        <v>0</v>
      </c>
      <c r="D7" t="s">
        <v>24</v>
      </c>
      <c r="E7">
        <v>20.5</v>
      </c>
      <c r="F7">
        <v>307</v>
      </c>
      <c r="G7">
        <v>15</v>
      </c>
      <c r="H7">
        <v>5</v>
      </c>
      <c r="I7">
        <v>6</v>
      </c>
      <c r="J7" s="5" t="e">
        <v>#N/A</v>
      </c>
      <c r="K7">
        <v>-7.8999999999999773</v>
      </c>
      <c r="L7">
        <v>1.3999999999999773</v>
      </c>
      <c r="M7">
        <v>16.699999999999989</v>
      </c>
      <c r="N7">
        <v>327.5</v>
      </c>
      <c r="O7">
        <v>-18.600000000000023</v>
      </c>
      <c r="P7">
        <v>5.8999999999999773</v>
      </c>
      <c r="Q7">
        <v>26.899999999999977</v>
      </c>
    </row>
    <row r="8" spans="1:17" x14ac:dyDescent="0.25">
      <c r="A8" t="s">
        <v>1087</v>
      </c>
      <c r="B8" t="s">
        <v>33</v>
      </c>
      <c r="C8" t="s">
        <v>0</v>
      </c>
      <c r="D8" t="s">
        <v>34</v>
      </c>
      <c r="E8">
        <v>17</v>
      </c>
      <c r="F8">
        <v>289.3</v>
      </c>
      <c r="G8">
        <v>17</v>
      </c>
      <c r="H8">
        <v>16</v>
      </c>
      <c r="I8">
        <v>11</v>
      </c>
      <c r="J8" s="5">
        <v>19</v>
      </c>
      <c r="K8">
        <v>-25.599999999999966</v>
      </c>
      <c r="L8">
        <v>38.100000000000023</v>
      </c>
      <c r="M8">
        <v>-1</v>
      </c>
      <c r="N8">
        <v>321.60000000000002</v>
      </c>
      <c r="O8">
        <v>-24.5</v>
      </c>
      <c r="P8">
        <v>10.400000000000034</v>
      </c>
      <c r="Q8">
        <v>21</v>
      </c>
    </row>
    <row r="9" spans="1:17" x14ac:dyDescent="0.25">
      <c r="A9" t="s">
        <v>1086</v>
      </c>
      <c r="B9" t="s">
        <v>77</v>
      </c>
      <c r="C9" t="s">
        <v>0</v>
      </c>
      <c r="D9" t="s">
        <v>78</v>
      </c>
      <c r="E9">
        <v>15.1</v>
      </c>
      <c r="F9">
        <v>90.6</v>
      </c>
      <c r="G9">
        <v>6</v>
      </c>
      <c r="H9">
        <v>23.5</v>
      </c>
      <c r="I9">
        <v>32</v>
      </c>
      <c r="J9" s="5" t="e">
        <v>#N/A</v>
      </c>
      <c r="K9">
        <v>-224.29999999999998</v>
      </c>
      <c r="L9">
        <v>1.2999999999999972</v>
      </c>
      <c r="M9">
        <v>-199.70000000000002</v>
      </c>
      <c r="N9">
        <v>311.2</v>
      </c>
      <c r="O9">
        <v>-34.900000000000034</v>
      </c>
      <c r="P9">
        <v>10</v>
      </c>
      <c r="Q9">
        <v>10.599999999999966</v>
      </c>
    </row>
    <row r="10" spans="1:17" x14ac:dyDescent="0.25">
      <c r="A10" t="s">
        <v>1088</v>
      </c>
      <c r="B10" t="s">
        <v>47</v>
      </c>
      <c r="C10" t="s">
        <v>0</v>
      </c>
      <c r="D10" t="s">
        <v>48</v>
      </c>
      <c r="E10">
        <v>17.8</v>
      </c>
      <c r="F10">
        <v>213.6</v>
      </c>
      <c r="G10">
        <v>12</v>
      </c>
      <c r="H10">
        <v>14</v>
      </c>
      <c r="I10">
        <v>17</v>
      </c>
      <c r="J10" s="5">
        <v>1</v>
      </c>
      <c r="K10">
        <v>-101.29999999999998</v>
      </c>
      <c r="L10">
        <v>6.0999999999999943</v>
      </c>
      <c r="M10">
        <v>-76.700000000000017</v>
      </c>
      <c r="N10">
        <v>301.2</v>
      </c>
      <c r="O10">
        <v>-44.900000000000034</v>
      </c>
      <c r="P10">
        <v>0.59999999999996589</v>
      </c>
      <c r="Q10">
        <v>0.59999999999996589</v>
      </c>
    </row>
    <row r="11" spans="1:17" x14ac:dyDescent="0.25">
      <c r="A11" t="s">
        <v>1089</v>
      </c>
      <c r="B11" t="s">
        <v>27</v>
      </c>
      <c r="C11" t="s">
        <v>0</v>
      </c>
      <c r="D11" t="s">
        <v>28</v>
      </c>
      <c r="E11">
        <v>17.899999999999999</v>
      </c>
      <c r="F11">
        <v>303.60000000000002</v>
      </c>
      <c r="G11">
        <v>17</v>
      </c>
      <c r="H11">
        <v>13</v>
      </c>
      <c r="I11">
        <v>8</v>
      </c>
      <c r="J11" s="5" t="e">
        <v>#N/A</v>
      </c>
      <c r="K11">
        <v>-11.299999999999955</v>
      </c>
      <c r="L11">
        <v>9.6000000000000227</v>
      </c>
      <c r="M11">
        <v>13.300000000000011</v>
      </c>
      <c r="N11">
        <v>300.60000000000002</v>
      </c>
      <c r="O11">
        <v>-45.5</v>
      </c>
      <c r="P11">
        <v>0.5</v>
      </c>
      <c r="Q11">
        <v>0</v>
      </c>
    </row>
    <row r="12" spans="1:17" x14ac:dyDescent="0.25">
      <c r="A12" t="s">
        <v>1092</v>
      </c>
      <c r="B12" t="s">
        <v>25</v>
      </c>
      <c r="C12" t="s">
        <v>0</v>
      </c>
      <c r="D12" t="s">
        <v>26</v>
      </c>
      <c r="E12">
        <v>18</v>
      </c>
      <c r="F12">
        <v>305.60000000000002</v>
      </c>
      <c r="G12">
        <v>17</v>
      </c>
      <c r="H12">
        <v>12</v>
      </c>
      <c r="I12">
        <v>7</v>
      </c>
      <c r="J12" s="5">
        <v>1</v>
      </c>
      <c r="K12">
        <v>-9.2999999999999545</v>
      </c>
      <c r="L12">
        <v>2</v>
      </c>
      <c r="M12">
        <v>15.300000000000011</v>
      </c>
      <c r="N12">
        <v>300.10000000000002</v>
      </c>
      <c r="O12">
        <v>-46</v>
      </c>
      <c r="P12">
        <v>3.3000000000000114</v>
      </c>
      <c r="Q12">
        <v>-0.5</v>
      </c>
    </row>
    <row r="13" spans="1:17" x14ac:dyDescent="0.25">
      <c r="A13" t="s">
        <v>1090</v>
      </c>
      <c r="B13" t="s">
        <v>29</v>
      </c>
      <c r="C13" t="s">
        <v>0</v>
      </c>
      <c r="D13" t="s">
        <v>30</v>
      </c>
      <c r="E13">
        <v>18.399999999999999</v>
      </c>
      <c r="F13">
        <v>294</v>
      </c>
      <c r="G13">
        <v>16</v>
      </c>
      <c r="H13">
        <v>10.5</v>
      </c>
      <c r="I13">
        <v>9</v>
      </c>
      <c r="J13" s="5">
        <v>1</v>
      </c>
      <c r="K13">
        <v>-20.899999999999977</v>
      </c>
      <c r="L13">
        <v>3.6999999999999886</v>
      </c>
      <c r="M13">
        <v>3.6999999999999886</v>
      </c>
      <c r="N13">
        <v>296.8</v>
      </c>
      <c r="O13">
        <v>-49.300000000000011</v>
      </c>
      <c r="P13">
        <v>0.60000000000002274</v>
      </c>
      <c r="Q13">
        <v>-3.8000000000000114</v>
      </c>
    </row>
    <row r="14" spans="1:17" x14ac:dyDescent="0.25">
      <c r="A14" t="s">
        <v>1084</v>
      </c>
      <c r="B14" t="s">
        <v>21</v>
      </c>
      <c r="C14" t="s">
        <v>0</v>
      </c>
      <c r="D14" t="s">
        <v>22</v>
      </c>
      <c r="E14">
        <v>18.5</v>
      </c>
      <c r="F14">
        <v>314.89999999999998</v>
      </c>
      <c r="G14">
        <v>17</v>
      </c>
      <c r="H14">
        <v>9</v>
      </c>
      <c r="I14">
        <v>5</v>
      </c>
      <c r="J14" s="5" t="e">
        <v>#N/A</v>
      </c>
      <c r="K14">
        <v>0</v>
      </c>
      <c r="L14">
        <v>7.8999999999999773</v>
      </c>
      <c r="M14">
        <v>24.599999999999966</v>
      </c>
      <c r="N14">
        <v>296.2</v>
      </c>
      <c r="O14">
        <v>-49.900000000000034</v>
      </c>
      <c r="P14">
        <v>14</v>
      </c>
      <c r="Q14">
        <v>-4.4000000000000341</v>
      </c>
    </row>
    <row r="15" spans="1:17" x14ac:dyDescent="0.25">
      <c r="A15" t="s">
        <v>1096</v>
      </c>
      <c r="B15" t="s">
        <v>37</v>
      </c>
      <c r="C15" t="s">
        <v>0</v>
      </c>
      <c r="D15" t="s">
        <v>38</v>
      </c>
      <c r="E15">
        <v>14.8</v>
      </c>
      <c r="F15">
        <v>251.2</v>
      </c>
      <c r="G15">
        <v>16</v>
      </c>
      <c r="H15">
        <v>26</v>
      </c>
      <c r="I15">
        <v>12</v>
      </c>
      <c r="J15" s="5">
        <v>1</v>
      </c>
      <c r="K15">
        <v>-63.699999999999989</v>
      </c>
      <c r="L15">
        <v>8.0999999999999943</v>
      </c>
      <c r="M15">
        <v>-39.100000000000023</v>
      </c>
      <c r="N15">
        <v>282.2</v>
      </c>
      <c r="O15">
        <v>-63.900000000000034</v>
      </c>
      <c r="P15">
        <v>1.3000000000000114</v>
      </c>
      <c r="Q15">
        <v>-18.400000000000034</v>
      </c>
    </row>
    <row r="16" spans="1:17" x14ac:dyDescent="0.25">
      <c r="A16" t="s">
        <v>1093</v>
      </c>
      <c r="B16" t="s">
        <v>41</v>
      </c>
      <c r="C16" t="s">
        <v>0</v>
      </c>
      <c r="D16" t="s">
        <v>42</v>
      </c>
      <c r="E16">
        <v>18.399999999999999</v>
      </c>
      <c r="F16">
        <v>238.9</v>
      </c>
      <c r="G16">
        <v>13</v>
      </c>
      <c r="H16">
        <v>10.5</v>
      </c>
      <c r="I16">
        <v>14</v>
      </c>
      <c r="J16" s="5" t="e">
        <v>#N/A</v>
      </c>
      <c r="K16">
        <v>-75.999999999999972</v>
      </c>
      <c r="L16">
        <v>3.0999999999999943</v>
      </c>
      <c r="M16">
        <v>-51.400000000000006</v>
      </c>
      <c r="N16">
        <v>280.89999999999998</v>
      </c>
      <c r="O16">
        <v>-65.200000000000045</v>
      </c>
      <c r="P16">
        <v>1.2999999999999545</v>
      </c>
      <c r="Q16">
        <v>-19.700000000000045</v>
      </c>
    </row>
    <row r="17" spans="1:17" x14ac:dyDescent="0.25">
      <c r="A17" t="s">
        <v>1091</v>
      </c>
      <c r="B17" t="s">
        <v>43</v>
      </c>
      <c r="C17" t="s">
        <v>0</v>
      </c>
      <c r="D17" t="s">
        <v>44</v>
      </c>
      <c r="E17">
        <v>15.7</v>
      </c>
      <c r="F17">
        <v>235.8</v>
      </c>
      <c r="G17">
        <v>15</v>
      </c>
      <c r="H17">
        <v>19</v>
      </c>
      <c r="I17">
        <v>15</v>
      </c>
      <c r="J17" s="5">
        <v>2</v>
      </c>
      <c r="K17">
        <v>-79.099999999999966</v>
      </c>
      <c r="L17">
        <v>2.7000000000000171</v>
      </c>
      <c r="M17">
        <v>-54.5</v>
      </c>
      <c r="N17">
        <v>279.60000000000002</v>
      </c>
      <c r="O17">
        <v>-66.5</v>
      </c>
      <c r="P17">
        <v>3.3000000000000114</v>
      </c>
      <c r="Q17">
        <v>-21</v>
      </c>
    </row>
    <row r="18" spans="1:17" x14ac:dyDescent="0.25">
      <c r="A18" t="s">
        <v>1095</v>
      </c>
      <c r="B18" t="s">
        <v>31</v>
      </c>
      <c r="C18" t="s">
        <v>0</v>
      </c>
      <c r="D18" t="s">
        <v>32</v>
      </c>
      <c r="E18">
        <v>17.100000000000001</v>
      </c>
      <c r="F18">
        <v>290.3</v>
      </c>
      <c r="G18">
        <v>17</v>
      </c>
      <c r="H18">
        <v>15</v>
      </c>
      <c r="I18">
        <v>10</v>
      </c>
      <c r="J18" s="5" t="e">
        <v>#N/A</v>
      </c>
      <c r="K18">
        <v>-24.599999999999966</v>
      </c>
      <c r="L18">
        <v>1</v>
      </c>
      <c r="M18">
        <v>0</v>
      </c>
      <c r="N18">
        <v>276.3</v>
      </c>
      <c r="O18">
        <v>-69.800000000000011</v>
      </c>
      <c r="P18">
        <v>6.6999999999999886</v>
      </c>
      <c r="Q18">
        <v>-24.300000000000011</v>
      </c>
    </row>
    <row r="19" spans="1:17" x14ac:dyDescent="0.25">
      <c r="A19" t="s">
        <v>1094</v>
      </c>
      <c r="B19" t="s">
        <v>1748</v>
      </c>
      <c r="C19" t="s">
        <v>0</v>
      </c>
      <c r="D19" t="s">
        <v>91</v>
      </c>
      <c r="E19" t="s">
        <v>1741</v>
      </c>
      <c r="F19" t="s">
        <v>1741</v>
      </c>
      <c r="G19" t="s">
        <v>1741</v>
      </c>
      <c r="H19" t="s">
        <v>1741</v>
      </c>
      <c r="I19" t="s">
        <v>1741</v>
      </c>
      <c r="J19" t="s">
        <v>1741</v>
      </c>
      <c r="K19" t="s">
        <v>1741</v>
      </c>
      <c r="L19" t="s">
        <v>1741</v>
      </c>
      <c r="M19" t="s">
        <v>1741</v>
      </c>
      <c r="N19">
        <v>269.60000000000002</v>
      </c>
      <c r="O19">
        <v>-76.5</v>
      </c>
      <c r="P19">
        <v>17.200000000000017</v>
      </c>
      <c r="Q19">
        <v>-31</v>
      </c>
    </row>
    <row r="20" spans="1:17" x14ac:dyDescent="0.25">
      <c r="A20" t="s">
        <v>1099</v>
      </c>
      <c r="B20" t="s">
        <v>45</v>
      </c>
      <c r="C20" t="s">
        <v>0</v>
      </c>
      <c r="D20" t="s">
        <v>46</v>
      </c>
      <c r="E20">
        <v>15.5</v>
      </c>
      <c r="F20">
        <v>233.1</v>
      </c>
      <c r="G20">
        <v>14</v>
      </c>
      <c r="H20">
        <v>20</v>
      </c>
      <c r="I20">
        <v>16</v>
      </c>
      <c r="J20" s="5">
        <v>1</v>
      </c>
      <c r="K20">
        <v>-81.799999999999983</v>
      </c>
      <c r="L20">
        <v>19.5</v>
      </c>
      <c r="M20">
        <v>-57.200000000000017</v>
      </c>
      <c r="N20">
        <v>252.4</v>
      </c>
      <c r="O20">
        <v>-93.700000000000017</v>
      </c>
      <c r="P20">
        <v>1.3000000000000114</v>
      </c>
      <c r="Q20">
        <v>-48.200000000000017</v>
      </c>
    </row>
    <row r="21" spans="1:17" x14ac:dyDescent="0.25">
      <c r="A21" t="s">
        <v>1097</v>
      </c>
      <c r="B21" t="s">
        <v>72</v>
      </c>
      <c r="C21" t="s">
        <v>0</v>
      </c>
      <c r="D21" t="s">
        <v>73</v>
      </c>
      <c r="E21">
        <v>12.9</v>
      </c>
      <c r="F21">
        <v>116.4</v>
      </c>
      <c r="G21">
        <v>9</v>
      </c>
      <c r="H21">
        <v>31.5</v>
      </c>
      <c r="I21">
        <v>29</v>
      </c>
      <c r="J21" s="5">
        <v>1</v>
      </c>
      <c r="K21">
        <v>-198.49999999999997</v>
      </c>
      <c r="L21">
        <v>6.1000000000000085</v>
      </c>
      <c r="M21">
        <v>-173.9</v>
      </c>
      <c r="N21">
        <v>251.1</v>
      </c>
      <c r="O21">
        <v>-95.000000000000028</v>
      </c>
      <c r="P21">
        <v>0.29999999999998295</v>
      </c>
      <c r="Q21">
        <v>-49.500000000000028</v>
      </c>
    </row>
    <row r="22" spans="1:17" x14ac:dyDescent="0.25">
      <c r="A22" t="s">
        <v>1101</v>
      </c>
      <c r="B22" t="s">
        <v>110</v>
      </c>
      <c r="C22" t="s">
        <v>0</v>
      </c>
      <c r="D22" t="s">
        <v>111</v>
      </c>
      <c r="E22">
        <v>2.9</v>
      </c>
      <c r="F22">
        <v>11.7</v>
      </c>
      <c r="G22">
        <v>4</v>
      </c>
      <c r="H22">
        <v>57.5</v>
      </c>
      <c r="I22">
        <v>56</v>
      </c>
      <c r="J22" s="5" t="e">
        <v>#N/A</v>
      </c>
      <c r="K22">
        <v>-303.2</v>
      </c>
      <c r="L22">
        <v>0.5</v>
      </c>
      <c r="M22">
        <v>-278.60000000000002</v>
      </c>
      <c r="N22">
        <v>250.8</v>
      </c>
      <c r="O22">
        <v>-95.300000000000011</v>
      </c>
      <c r="P22">
        <v>0.20000000000001705</v>
      </c>
      <c r="Q22">
        <v>-49.800000000000011</v>
      </c>
    </row>
    <row r="23" spans="1:17" x14ac:dyDescent="0.25">
      <c r="A23" t="s">
        <v>1106</v>
      </c>
      <c r="B23" t="s">
        <v>65</v>
      </c>
      <c r="C23" t="s">
        <v>0</v>
      </c>
      <c r="D23" t="s">
        <v>66</v>
      </c>
      <c r="E23">
        <v>12.2</v>
      </c>
      <c r="F23">
        <v>158.9</v>
      </c>
      <c r="G23">
        <v>13</v>
      </c>
      <c r="H23">
        <v>35</v>
      </c>
      <c r="I23">
        <v>26</v>
      </c>
      <c r="J23" s="5" t="e">
        <v>#N/A</v>
      </c>
      <c r="K23">
        <v>-155.99999999999997</v>
      </c>
      <c r="L23">
        <v>29.5</v>
      </c>
      <c r="M23">
        <v>-131.4</v>
      </c>
      <c r="N23">
        <v>250.6</v>
      </c>
      <c r="O23">
        <v>-95.500000000000028</v>
      </c>
      <c r="P23">
        <v>11.299999999999983</v>
      </c>
      <c r="Q23">
        <v>-50.000000000000028</v>
      </c>
    </row>
    <row r="24" spans="1:17" x14ac:dyDescent="0.25">
      <c r="A24" t="s">
        <v>1104</v>
      </c>
      <c r="B24" t="s">
        <v>74</v>
      </c>
      <c r="C24" t="s">
        <v>0</v>
      </c>
      <c r="D24" t="s">
        <v>75</v>
      </c>
      <c r="E24">
        <v>12.3</v>
      </c>
      <c r="F24">
        <v>110.3</v>
      </c>
      <c r="G24">
        <v>9</v>
      </c>
      <c r="H24">
        <v>34</v>
      </c>
      <c r="I24">
        <v>30</v>
      </c>
      <c r="J24" s="5" t="e">
        <v>#N/A</v>
      </c>
      <c r="K24">
        <v>-204.59999999999997</v>
      </c>
      <c r="L24">
        <v>5.3999999999999915</v>
      </c>
      <c r="M24">
        <v>-180</v>
      </c>
      <c r="N24">
        <v>239.3</v>
      </c>
      <c r="O24">
        <v>-106.80000000000001</v>
      </c>
      <c r="P24">
        <v>0.40000000000000568</v>
      </c>
      <c r="Q24">
        <v>-61.300000000000011</v>
      </c>
    </row>
    <row r="25" spans="1:17" x14ac:dyDescent="0.25">
      <c r="A25" t="s">
        <v>1105</v>
      </c>
      <c r="B25" t="s">
        <v>1742</v>
      </c>
      <c r="C25" t="s">
        <v>0</v>
      </c>
      <c r="D25" t="s">
        <v>55</v>
      </c>
      <c r="E25" t="s">
        <v>1741</v>
      </c>
      <c r="F25" t="s">
        <v>1741</v>
      </c>
      <c r="G25" t="s">
        <v>1741</v>
      </c>
      <c r="H25" t="s">
        <v>1741</v>
      </c>
      <c r="I25" t="s">
        <v>1741</v>
      </c>
      <c r="J25" t="s">
        <v>1741</v>
      </c>
      <c r="K25" t="s">
        <v>1741</v>
      </c>
      <c r="L25" t="s">
        <v>1741</v>
      </c>
      <c r="M25" t="s">
        <v>1741</v>
      </c>
      <c r="N25">
        <v>238.9</v>
      </c>
      <c r="O25">
        <v>-107.20000000000002</v>
      </c>
      <c r="P25">
        <v>12.700000000000017</v>
      </c>
      <c r="Q25">
        <v>-61.700000000000017</v>
      </c>
    </row>
    <row r="26" spans="1:17" x14ac:dyDescent="0.25">
      <c r="A26" t="s">
        <v>1098</v>
      </c>
      <c r="B26" t="s">
        <v>60</v>
      </c>
      <c r="C26" t="s">
        <v>0</v>
      </c>
      <c r="D26" t="s">
        <v>61</v>
      </c>
      <c r="E26">
        <v>15.3</v>
      </c>
      <c r="F26">
        <v>168.8</v>
      </c>
      <c r="G26">
        <v>10</v>
      </c>
      <c r="H26">
        <v>21</v>
      </c>
      <c r="I26">
        <v>24</v>
      </c>
      <c r="J26" s="5" t="e">
        <v>#N/A</v>
      </c>
      <c r="K26">
        <v>-146.09999999999997</v>
      </c>
      <c r="L26">
        <v>1.6000000000000227</v>
      </c>
      <c r="M26">
        <v>-121.5</v>
      </c>
      <c r="N26">
        <v>226.2</v>
      </c>
      <c r="O26">
        <v>-119.90000000000003</v>
      </c>
      <c r="P26">
        <v>4.2999999999999829</v>
      </c>
      <c r="Q26">
        <v>-74.400000000000034</v>
      </c>
    </row>
    <row r="27" spans="1:17" x14ac:dyDescent="0.25">
      <c r="A27" t="s">
        <v>1107</v>
      </c>
      <c r="B27" t="s">
        <v>63</v>
      </c>
      <c r="C27" t="s">
        <v>0</v>
      </c>
      <c r="D27" t="s">
        <v>64</v>
      </c>
      <c r="E27">
        <v>13.9</v>
      </c>
      <c r="F27">
        <v>167.2</v>
      </c>
      <c r="G27">
        <v>12</v>
      </c>
      <c r="H27">
        <v>27</v>
      </c>
      <c r="I27">
        <v>25</v>
      </c>
      <c r="J27" s="5" t="e">
        <v>#N/A</v>
      </c>
      <c r="K27">
        <v>-147.69999999999999</v>
      </c>
      <c r="L27">
        <v>8.2999999999999829</v>
      </c>
      <c r="M27">
        <v>-123.10000000000002</v>
      </c>
      <c r="N27">
        <v>221.9</v>
      </c>
      <c r="O27">
        <v>-124.20000000000002</v>
      </c>
      <c r="P27">
        <v>4.0999999999999943</v>
      </c>
      <c r="Q27">
        <v>-78.700000000000017</v>
      </c>
    </row>
    <row r="28" spans="1:17" x14ac:dyDescent="0.25">
      <c r="A28" t="s">
        <v>1103</v>
      </c>
      <c r="B28" t="s">
        <v>56</v>
      </c>
      <c r="C28" t="s">
        <v>0</v>
      </c>
      <c r="D28" t="s">
        <v>57</v>
      </c>
      <c r="E28">
        <v>12.9</v>
      </c>
      <c r="F28">
        <v>181.1</v>
      </c>
      <c r="G28">
        <v>14</v>
      </c>
      <c r="H28">
        <v>31.5</v>
      </c>
      <c r="I28">
        <v>22</v>
      </c>
      <c r="J28" s="5" t="e">
        <v>#N/A</v>
      </c>
      <c r="K28">
        <v>-133.79999999999998</v>
      </c>
      <c r="L28">
        <v>6.5</v>
      </c>
      <c r="M28">
        <v>-109.20000000000002</v>
      </c>
      <c r="N28">
        <v>217.8</v>
      </c>
      <c r="O28">
        <v>-128.30000000000001</v>
      </c>
      <c r="P28">
        <v>2.7000000000000171</v>
      </c>
      <c r="Q28">
        <v>-82.800000000000011</v>
      </c>
    </row>
    <row r="29" spans="1:17" x14ac:dyDescent="0.25">
      <c r="A29" t="s">
        <v>1129</v>
      </c>
      <c r="B29" t="s">
        <v>49</v>
      </c>
      <c r="C29" t="s">
        <v>0</v>
      </c>
      <c r="D29" t="s">
        <v>50</v>
      </c>
      <c r="E29">
        <v>18.899999999999999</v>
      </c>
      <c r="F29">
        <v>207.5</v>
      </c>
      <c r="G29">
        <v>11</v>
      </c>
      <c r="H29">
        <v>8</v>
      </c>
      <c r="I29">
        <v>18</v>
      </c>
      <c r="J29" s="5">
        <v>15</v>
      </c>
      <c r="K29">
        <v>-107.39999999999998</v>
      </c>
      <c r="L29">
        <v>1.9000000000000057</v>
      </c>
      <c r="M29">
        <v>-82.800000000000011</v>
      </c>
      <c r="N29">
        <v>215.1</v>
      </c>
      <c r="O29">
        <v>-131.00000000000003</v>
      </c>
      <c r="P29">
        <v>7.9000000000000057</v>
      </c>
      <c r="Q29">
        <v>-85.500000000000028</v>
      </c>
    </row>
    <row r="30" spans="1:17" x14ac:dyDescent="0.25">
      <c r="A30" t="s">
        <v>1100</v>
      </c>
      <c r="B30" t="s">
        <v>102</v>
      </c>
      <c r="C30" t="s">
        <v>0</v>
      </c>
      <c r="D30" t="s">
        <v>59</v>
      </c>
      <c r="E30">
        <v>19.3</v>
      </c>
      <c r="F30">
        <v>19.3</v>
      </c>
      <c r="G30">
        <v>1</v>
      </c>
      <c r="H30">
        <v>7</v>
      </c>
      <c r="I30">
        <v>52</v>
      </c>
      <c r="J30" s="5" t="e">
        <v>#N/A</v>
      </c>
      <c r="K30">
        <v>-295.59999999999997</v>
      </c>
      <c r="L30">
        <v>5.8000000000000007</v>
      </c>
      <c r="M30">
        <v>-271</v>
      </c>
      <c r="N30">
        <v>207.2</v>
      </c>
      <c r="O30">
        <v>-138.90000000000003</v>
      </c>
      <c r="P30">
        <v>15.5</v>
      </c>
      <c r="Q30">
        <v>-93.400000000000034</v>
      </c>
    </row>
    <row r="31" spans="1:17" x14ac:dyDescent="0.25">
      <c r="A31" t="s">
        <v>1131</v>
      </c>
      <c r="B31" t="s">
        <v>90</v>
      </c>
      <c r="C31" t="s">
        <v>0</v>
      </c>
      <c r="D31" t="s">
        <v>91</v>
      </c>
      <c r="E31">
        <v>8</v>
      </c>
      <c r="F31">
        <v>39.799999999999997</v>
      </c>
      <c r="G31">
        <v>4</v>
      </c>
      <c r="H31">
        <v>46</v>
      </c>
      <c r="I31">
        <v>43</v>
      </c>
      <c r="J31" s="5" t="e">
        <v>#N/A</v>
      </c>
      <c r="K31">
        <v>-275.09999999999997</v>
      </c>
      <c r="L31">
        <v>1.0999999999999943</v>
      </c>
      <c r="M31">
        <v>-250.5</v>
      </c>
      <c r="N31">
        <v>191.7</v>
      </c>
      <c r="O31">
        <v>-154.40000000000003</v>
      </c>
      <c r="P31">
        <v>4.5</v>
      </c>
      <c r="Q31">
        <v>-108.90000000000003</v>
      </c>
    </row>
    <row r="32" spans="1:17" x14ac:dyDescent="0.25">
      <c r="A32" t="s">
        <v>1102</v>
      </c>
      <c r="B32" t="s">
        <v>67</v>
      </c>
      <c r="C32" t="s">
        <v>0</v>
      </c>
      <c r="D32" t="s">
        <v>68</v>
      </c>
      <c r="E32">
        <v>10.8</v>
      </c>
      <c r="F32">
        <v>129.4</v>
      </c>
      <c r="G32">
        <v>11</v>
      </c>
      <c r="H32">
        <v>39</v>
      </c>
      <c r="I32">
        <v>27</v>
      </c>
      <c r="J32" s="5" t="e">
        <v>#N/A</v>
      </c>
      <c r="K32">
        <v>-185.49999999999997</v>
      </c>
      <c r="L32">
        <v>7.4000000000000057</v>
      </c>
      <c r="M32">
        <v>-160.9</v>
      </c>
      <c r="N32">
        <v>187.2</v>
      </c>
      <c r="O32">
        <v>-158.90000000000003</v>
      </c>
      <c r="P32">
        <v>107.99999999999999</v>
      </c>
      <c r="Q32">
        <v>-113.40000000000003</v>
      </c>
    </row>
    <row r="33" spans="1:17" x14ac:dyDescent="0.25">
      <c r="A33" t="s">
        <v>1122</v>
      </c>
      <c r="B33" t="s">
        <v>58</v>
      </c>
      <c r="C33" t="s">
        <v>0</v>
      </c>
      <c r="D33" t="s">
        <v>59</v>
      </c>
      <c r="E33">
        <v>12.5</v>
      </c>
      <c r="F33">
        <v>174.6</v>
      </c>
      <c r="G33">
        <v>13</v>
      </c>
      <c r="H33">
        <v>33</v>
      </c>
      <c r="I33">
        <v>23</v>
      </c>
      <c r="J33" s="5" t="e">
        <v>#N/A</v>
      </c>
      <c r="K33">
        <v>-140.29999999999998</v>
      </c>
      <c r="L33">
        <v>5.7999999999999829</v>
      </c>
      <c r="M33">
        <v>-115.70000000000002</v>
      </c>
      <c r="N33">
        <v>79.2</v>
      </c>
      <c r="O33">
        <v>-266.90000000000003</v>
      </c>
      <c r="P33">
        <v>2.2999999999999972</v>
      </c>
      <c r="Q33">
        <v>-221.40000000000003</v>
      </c>
    </row>
    <row r="34" spans="1:17" x14ac:dyDescent="0.25">
      <c r="A34" t="s">
        <v>1113</v>
      </c>
      <c r="B34" t="s">
        <v>121</v>
      </c>
      <c r="C34" t="s">
        <v>0</v>
      </c>
      <c r="D34" t="s">
        <v>68</v>
      </c>
      <c r="E34">
        <v>0.9</v>
      </c>
      <c r="F34">
        <v>0.9</v>
      </c>
      <c r="G34">
        <v>1</v>
      </c>
      <c r="H34">
        <v>60</v>
      </c>
      <c r="I34">
        <v>60</v>
      </c>
      <c r="J34" s="5" t="e">
        <v>#N/A</v>
      </c>
      <c r="K34">
        <v>-314</v>
      </c>
      <c r="L34">
        <v>0.20000000000000007</v>
      </c>
      <c r="M34">
        <v>-289.40000000000003</v>
      </c>
      <c r="N34">
        <v>76.900000000000006</v>
      </c>
      <c r="O34">
        <v>-269.20000000000005</v>
      </c>
      <c r="P34">
        <v>5.3000000000000114</v>
      </c>
      <c r="Q34">
        <v>-223.70000000000002</v>
      </c>
    </row>
    <row r="35" spans="1:17" x14ac:dyDescent="0.25">
      <c r="A35" t="s">
        <v>1110</v>
      </c>
      <c r="B35" t="s">
        <v>94</v>
      </c>
      <c r="C35" t="s">
        <v>0</v>
      </c>
      <c r="D35" t="s">
        <v>50</v>
      </c>
      <c r="E35">
        <v>9</v>
      </c>
      <c r="F35">
        <v>35.799999999999997</v>
      </c>
      <c r="G35">
        <v>4</v>
      </c>
      <c r="H35">
        <v>44</v>
      </c>
      <c r="I35">
        <v>45</v>
      </c>
      <c r="J35" s="5" t="e">
        <v>#N/A</v>
      </c>
      <c r="K35">
        <v>-279.09999999999997</v>
      </c>
      <c r="L35">
        <v>12.999999999999996</v>
      </c>
      <c r="M35">
        <v>-254.5</v>
      </c>
      <c r="N35">
        <v>71.599999999999994</v>
      </c>
      <c r="O35">
        <v>-274.5</v>
      </c>
      <c r="P35">
        <v>19.299999999999997</v>
      </c>
      <c r="Q35">
        <v>-229.00000000000003</v>
      </c>
    </row>
    <row r="36" spans="1:17" x14ac:dyDescent="0.25">
      <c r="A36" t="s">
        <v>1127</v>
      </c>
      <c r="B36" t="s">
        <v>107</v>
      </c>
      <c r="C36" t="s">
        <v>0</v>
      </c>
      <c r="D36" t="s">
        <v>75</v>
      </c>
      <c r="E36">
        <v>4.5</v>
      </c>
      <c r="F36">
        <v>13.5</v>
      </c>
      <c r="G36">
        <v>3</v>
      </c>
      <c r="H36">
        <v>53</v>
      </c>
      <c r="I36">
        <v>53</v>
      </c>
      <c r="J36" s="5">
        <v>1</v>
      </c>
      <c r="K36">
        <v>-301.39999999999998</v>
      </c>
      <c r="L36">
        <v>0.69999999999999929</v>
      </c>
      <c r="M36">
        <v>-276.8</v>
      </c>
      <c r="N36">
        <v>52.3</v>
      </c>
      <c r="O36">
        <v>-293.8</v>
      </c>
      <c r="P36">
        <v>7.5999999999999943</v>
      </c>
      <c r="Q36">
        <v>-248.3</v>
      </c>
    </row>
    <row r="37" spans="1:17" x14ac:dyDescent="0.25">
      <c r="A37" t="s">
        <v>1119</v>
      </c>
      <c r="B37" t="s">
        <v>119</v>
      </c>
      <c r="C37" t="s">
        <v>0</v>
      </c>
      <c r="D37" t="s">
        <v>61</v>
      </c>
      <c r="E37">
        <v>1.5</v>
      </c>
      <c r="F37">
        <v>1.5</v>
      </c>
      <c r="G37">
        <v>1</v>
      </c>
      <c r="H37">
        <v>59</v>
      </c>
      <c r="I37">
        <v>59</v>
      </c>
      <c r="J37" s="5" t="e">
        <v>#N/A</v>
      </c>
      <c r="K37">
        <v>-313.39999999999998</v>
      </c>
      <c r="L37">
        <v>0.6</v>
      </c>
      <c r="M37">
        <v>-288.8</v>
      </c>
      <c r="N37">
        <v>44.7</v>
      </c>
      <c r="O37">
        <v>-301.40000000000003</v>
      </c>
      <c r="P37">
        <v>1.3000000000000043</v>
      </c>
      <c r="Q37">
        <v>-255.90000000000003</v>
      </c>
    </row>
    <row r="38" spans="1:17" x14ac:dyDescent="0.25">
      <c r="A38" t="s">
        <v>1130</v>
      </c>
      <c r="B38" t="s">
        <v>69</v>
      </c>
      <c r="C38" t="s">
        <v>0</v>
      </c>
      <c r="D38" t="s">
        <v>70</v>
      </c>
      <c r="E38">
        <v>13.6</v>
      </c>
      <c r="F38">
        <v>122</v>
      </c>
      <c r="G38">
        <v>9</v>
      </c>
      <c r="H38">
        <v>28</v>
      </c>
      <c r="I38">
        <v>28</v>
      </c>
      <c r="J38" s="5" t="e">
        <v>#N/A</v>
      </c>
      <c r="K38">
        <v>-192.89999999999998</v>
      </c>
      <c r="L38">
        <v>5.5999999999999943</v>
      </c>
      <c r="M38">
        <v>-168.3</v>
      </c>
      <c r="N38">
        <v>43.4</v>
      </c>
      <c r="O38">
        <v>-302.70000000000005</v>
      </c>
      <c r="P38">
        <v>3.8999999999999986</v>
      </c>
      <c r="Q38">
        <v>-257.20000000000005</v>
      </c>
    </row>
    <row r="39" spans="1:17" x14ac:dyDescent="0.25">
      <c r="A39" t="s">
        <v>1109</v>
      </c>
      <c r="B39" t="s">
        <v>92</v>
      </c>
      <c r="C39" t="s">
        <v>0</v>
      </c>
      <c r="D39" t="s">
        <v>70</v>
      </c>
      <c r="E39">
        <v>9.6999999999999993</v>
      </c>
      <c r="F39">
        <v>38.700000000000003</v>
      </c>
      <c r="G39">
        <v>4</v>
      </c>
      <c r="H39">
        <v>43</v>
      </c>
      <c r="I39">
        <v>44</v>
      </c>
      <c r="J39" s="5" t="e">
        <v>#N/A</v>
      </c>
      <c r="K39">
        <v>-276.2</v>
      </c>
      <c r="L39">
        <v>2.9000000000000057</v>
      </c>
      <c r="M39">
        <v>-251.60000000000002</v>
      </c>
      <c r="N39">
        <v>39.5</v>
      </c>
      <c r="O39">
        <v>-306.60000000000002</v>
      </c>
      <c r="P39">
        <v>6.5</v>
      </c>
      <c r="Q39">
        <v>-261.10000000000002</v>
      </c>
    </row>
    <row r="40" spans="1:17" x14ac:dyDescent="0.25">
      <c r="A40" t="s">
        <v>1132</v>
      </c>
      <c r="B40" t="s">
        <v>81</v>
      </c>
      <c r="C40" t="s">
        <v>0</v>
      </c>
      <c r="D40" t="s">
        <v>42</v>
      </c>
      <c r="E40">
        <v>15.1</v>
      </c>
      <c r="F40">
        <v>60.6</v>
      </c>
      <c r="G40">
        <v>4</v>
      </c>
      <c r="H40">
        <v>23.5</v>
      </c>
      <c r="I40">
        <v>35</v>
      </c>
      <c r="J40" s="5" t="e">
        <v>#N/A</v>
      </c>
      <c r="K40">
        <v>-254.29999999999998</v>
      </c>
      <c r="L40">
        <v>1</v>
      </c>
      <c r="M40">
        <v>-229.70000000000002</v>
      </c>
      <c r="N40">
        <v>33</v>
      </c>
      <c r="O40">
        <v>-313.10000000000002</v>
      </c>
      <c r="P40">
        <v>2.1999999999999993</v>
      </c>
      <c r="Q40">
        <v>-267.60000000000002</v>
      </c>
    </row>
    <row r="41" spans="1:17" x14ac:dyDescent="0.25">
      <c r="A41" t="s">
        <v>1118</v>
      </c>
      <c r="B41" t="s">
        <v>89</v>
      </c>
      <c r="C41" t="s">
        <v>0</v>
      </c>
      <c r="D41" t="s">
        <v>57</v>
      </c>
      <c r="E41">
        <v>10.4</v>
      </c>
      <c r="F41">
        <v>41.6</v>
      </c>
      <c r="G41">
        <v>4</v>
      </c>
      <c r="H41">
        <v>41</v>
      </c>
      <c r="I41">
        <v>42</v>
      </c>
      <c r="J41" s="5" t="e">
        <v>#N/A</v>
      </c>
      <c r="K41">
        <v>-273.29999999999995</v>
      </c>
      <c r="L41">
        <v>1.8000000000000043</v>
      </c>
      <c r="M41">
        <v>-248.70000000000002</v>
      </c>
      <c r="N41">
        <v>30.8</v>
      </c>
      <c r="O41">
        <v>-315.3</v>
      </c>
      <c r="P41">
        <v>3.8000000000000007</v>
      </c>
      <c r="Q41">
        <v>-269.8</v>
      </c>
    </row>
    <row r="42" spans="1:17" x14ac:dyDescent="0.25">
      <c r="A42" t="s">
        <v>1112</v>
      </c>
      <c r="B42" t="s">
        <v>79</v>
      </c>
      <c r="C42" t="s">
        <v>0</v>
      </c>
      <c r="D42" t="s">
        <v>75</v>
      </c>
      <c r="E42">
        <v>14.9</v>
      </c>
      <c r="F42">
        <v>89.3</v>
      </c>
      <c r="G42">
        <v>6</v>
      </c>
      <c r="H42">
        <v>25</v>
      </c>
      <c r="I42">
        <v>33</v>
      </c>
      <c r="J42" s="5" t="e">
        <v>#N/A</v>
      </c>
      <c r="K42">
        <v>-225.59999999999997</v>
      </c>
      <c r="L42">
        <v>10.399999999999991</v>
      </c>
      <c r="M42">
        <v>-201</v>
      </c>
      <c r="N42">
        <v>27</v>
      </c>
      <c r="O42">
        <v>-319.10000000000002</v>
      </c>
      <c r="P42">
        <v>0.19999999999999929</v>
      </c>
      <c r="Q42">
        <v>-273.60000000000002</v>
      </c>
    </row>
    <row r="43" spans="1:17" x14ac:dyDescent="0.25">
      <c r="A43" t="s">
        <v>1126</v>
      </c>
      <c r="B43" t="s">
        <v>52</v>
      </c>
      <c r="C43" t="s">
        <v>0</v>
      </c>
      <c r="D43" t="s">
        <v>53</v>
      </c>
      <c r="E43">
        <v>13.1</v>
      </c>
      <c r="F43">
        <v>196.5</v>
      </c>
      <c r="G43">
        <v>15</v>
      </c>
      <c r="H43">
        <v>29.5</v>
      </c>
      <c r="I43">
        <v>20</v>
      </c>
      <c r="J43" s="5" t="e">
        <v>#N/A</v>
      </c>
      <c r="K43">
        <v>-118.39999999999998</v>
      </c>
      <c r="L43">
        <v>13.300000000000011</v>
      </c>
      <c r="M43">
        <v>-93.800000000000011</v>
      </c>
      <c r="N43">
        <v>26.8</v>
      </c>
      <c r="O43">
        <v>-319.3</v>
      </c>
      <c r="P43">
        <v>1.9000000000000021</v>
      </c>
      <c r="Q43">
        <v>-273.8</v>
      </c>
    </row>
    <row r="44" spans="1:17" x14ac:dyDescent="0.25">
      <c r="A44" t="s">
        <v>1134</v>
      </c>
      <c r="B44" t="s">
        <v>109</v>
      </c>
      <c r="C44" t="s">
        <v>0</v>
      </c>
      <c r="D44" t="s">
        <v>30</v>
      </c>
      <c r="E44">
        <v>4.0999999999999996</v>
      </c>
      <c r="F44">
        <v>12.3</v>
      </c>
      <c r="G44">
        <v>3</v>
      </c>
      <c r="H44">
        <v>54</v>
      </c>
      <c r="I44">
        <v>55</v>
      </c>
      <c r="J44" s="5" t="e">
        <v>#N/A</v>
      </c>
      <c r="K44">
        <v>-302.59999999999997</v>
      </c>
      <c r="L44">
        <v>0.60000000000000142</v>
      </c>
      <c r="M44">
        <v>-278</v>
      </c>
      <c r="N44">
        <v>24.9</v>
      </c>
      <c r="O44">
        <v>-321.20000000000005</v>
      </c>
      <c r="P44">
        <v>1.0999999999999979</v>
      </c>
      <c r="Q44">
        <v>-275.70000000000005</v>
      </c>
    </row>
    <row r="45" spans="1:17" x14ac:dyDescent="0.25">
      <c r="A45" t="s">
        <v>1124</v>
      </c>
      <c r="B45" t="s">
        <v>51</v>
      </c>
      <c r="C45" t="s">
        <v>0</v>
      </c>
      <c r="D45" t="s">
        <v>18</v>
      </c>
      <c r="E45">
        <v>15.8</v>
      </c>
      <c r="F45">
        <v>205.6</v>
      </c>
      <c r="G45">
        <v>12</v>
      </c>
      <c r="H45">
        <v>18</v>
      </c>
      <c r="I45">
        <v>19</v>
      </c>
      <c r="J45" s="5" t="e">
        <v>#N/A</v>
      </c>
      <c r="K45">
        <v>-109.29999999999998</v>
      </c>
      <c r="L45">
        <v>9.0999999999999943</v>
      </c>
      <c r="M45">
        <v>-84.700000000000017</v>
      </c>
      <c r="N45">
        <v>23.8</v>
      </c>
      <c r="O45">
        <v>-322.3</v>
      </c>
      <c r="P45">
        <v>0.30000000000000071</v>
      </c>
      <c r="Q45">
        <v>-276.8</v>
      </c>
    </row>
    <row r="46" spans="1:17" x14ac:dyDescent="0.25">
      <c r="A46" t="s">
        <v>1136</v>
      </c>
      <c r="B46" t="s">
        <v>80</v>
      </c>
      <c r="C46" t="s">
        <v>0</v>
      </c>
      <c r="D46" t="s">
        <v>66</v>
      </c>
      <c r="E46">
        <v>11.3</v>
      </c>
      <c r="F46">
        <v>78.900000000000006</v>
      </c>
      <c r="G46">
        <v>7</v>
      </c>
      <c r="H46">
        <v>38</v>
      </c>
      <c r="I46">
        <v>34</v>
      </c>
      <c r="J46" s="5" t="e">
        <v>#N/A</v>
      </c>
      <c r="K46">
        <v>-235.99999999999997</v>
      </c>
      <c r="L46">
        <v>18.300000000000004</v>
      </c>
      <c r="M46">
        <v>-211.4</v>
      </c>
      <c r="N46">
        <v>23.5</v>
      </c>
      <c r="O46">
        <v>-322.60000000000002</v>
      </c>
      <c r="P46">
        <v>0</v>
      </c>
      <c r="Q46">
        <v>-277.10000000000002</v>
      </c>
    </row>
    <row r="47" spans="1:17" x14ac:dyDescent="0.25">
      <c r="A47" t="s">
        <v>1135</v>
      </c>
      <c r="B47" t="s">
        <v>97</v>
      </c>
      <c r="C47" t="s">
        <v>0</v>
      </c>
      <c r="D47" t="s">
        <v>73</v>
      </c>
      <c r="E47">
        <v>5.5</v>
      </c>
      <c r="F47">
        <v>22</v>
      </c>
      <c r="G47">
        <v>3</v>
      </c>
      <c r="H47">
        <v>51</v>
      </c>
      <c r="I47">
        <v>48</v>
      </c>
      <c r="J47" s="5" t="e">
        <v>#N/A</v>
      </c>
      <c r="K47">
        <v>-292.89999999999998</v>
      </c>
      <c r="L47">
        <v>1.3999999999999986</v>
      </c>
      <c r="M47">
        <v>-268.3</v>
      </c>
      <c r="N47">
        <v>23.5</v>
      </c>
      <c r="O47">
        <v>-322.60000000000002</v>
      </c>
      <c r="P47">
        <v>0.69999999999999929</v>
      </c>
      <c r="Q47">
        <v>-277.10000000000002</v>
      </c>
    </row>
    <row r="48" spans="1:17" x14ac:dyDescent="0.25">
      <c r="A48" t="s">
        <v>1111</v>
      </c>
      <c r="B48" t="s">
        <v>83</v>
      </c>
      <c r="C48" t="s">
        <v>0</v>
      </c>
      <c r="D48" t="s">
        <v>40</v>
      </c>
      <c r="E48">
        <v>10.6</v>
      </c>
      <c r="F48">
        <v>53</v>
      </c>
      <c r="G48">
        <v>5</v>
      </c>
      <c r="H48">
        <v>40</v>
      </c>
      <c r="I48">
        <v>37</v>
      </c>
      <c r="J48" s="5" t="e">
        <v>#N/A</v>
      </c>
      <c r="K48">
        <v>-261.89999999999998</v>
      </c>
      <c r="L48">
        <v>4.1000000000000014</v>
      </c>
      <c r="M48">
        <v>-237.3</v>
      </c>
      <c r="N48">
        <v>22.8</v>
      </c>
      <c r="O48">
        <v>-323.3</v>
      </c>
      <c r="P48">
        <v>0.40000000000000213</v>
      </c>
      <c r="Q48">
        <v>-277.8</v>
      </c>
    </row>
    <row r="49" spans="1:17" x14ac:dyDescent="0.25">
      <c r="A49" t="s">
        <v>1137</v>
      </c>
      <c r="B49" t="s">
        <v>54</v>
      </c>
      <c r="C49" t="s">
        <v>0</v>
      </c>
      <c r="D49" t="s">
        <v>55</v>
      </c>
      <c r="E49">
        <v>13.1</v>
      </c>
      <c r="F49">
        <v>183.2</v>
      </c>
      <c r="G49">
        <v>13</v>
      </c>
      <c r="H49">
        <v>29.5</v>
      </c>
      <c r="I49">
        <v>21</v>
      </c>
      <c r="J49" s="5" t="e">
        <v>#N/A</v>
      </c>
      <c r="K49">
        <v>-131.69999999999999</v>
      </c>
      <c r="L49">
        <v>2.0999999999999943</v>
      </c>
      <c r="M49">
        <v>-107.10000000000002</v>
      </c>
      <c r="N49">
        <v>22.4</v>
      </c>
      <c r="O49">
        <v>-323.70000000000005</v>
      </c>
      <c r="P49">
        <v>0.89999999999999858</v>
      </c>
      <c r="Q49">
        <v>-278.20000000000005</v>
      </c>
    </row>
    <row r="50" spans="1:17" x14ac:dyDescent="0.25">
      <c r="A50" t="s">
        <v>1123</v>
      </c>
      <c r="B50" t="s">
        <v>86</v>
      </c>
      <c r="C50" t="s">
        <v>0</v>
      </c>
      <c r="D50" t="s">
        <v>44</v>
      </c>
      <c r="E50">
        <v>15.2</v>
      </c>
      <c r="F50">
        <v>45.6</v>
      </c>
      <c r="G50">
        <v>3</v>
      </c>
      <c r="H50">
        <v>22</v>
      </c>
      <c r="I50">
        <v>39</v>
      </c>
      <c r="J50" s="5" t="e">
        <v>#N/A</v>
      </c>
      <c r="K50">
        <v>-269.29999999999995</v>
      </c>
      <c r="L50">
        <v>3.5</v>
      </c>
      <c r="M50">
        <v>-244.70000000000002</v>
      </c>
      <c r="N50">
        <v>21.5</v>
      </c>
      <c r="O50">
        <v>-324.60000000000002</v>
      </c>
      <c r="P50">
        <v>1.8999999999999986</v>
      </c>
      <c r="Q50">
        <v>-279.10000000000002</v>
      </c>
    </row>
    <row r="51" spans="1:17" x14ac:dyDescent="0.25">
      <c r="A51" t="s">
        <v>1139</v>
      </c>
      <c r="B51" t="s">
        <v>88</v>
      </c>
      <c r="C51" t="s">
        <v>0</v>
      </c>
      <c r="D51" t="s">
        <v>32</v>
      </c>
      <c r="E51">
        <v>8.4</v>
      </c>
      <c r="F51">
        <v>42</v>
      </c>
      <c r="G51">
        <v>4</v>
      </c>
      <c r="H51">
        <v>45</v>
      </c>
      <c r="I51">
        <v>41</v>
      </c>
      <c r="J51" s="5" t="e">
        <v>#N/A</v>
      </c>
      <c r="K51">
        <v>-272.89999999999998</v>
      </c>
      <c r="L51">
        <v>0.39999999999999858</v>
      </c>
      <c r="M51">
        <v>-248.3</v>
      </c>
      <c r="N51">
        <v>19.600000000000001</v>
      </c>
      <c r="O51">
        <v>-326.5</v>
      </c>
      <c r="P51">
        <v>0.30000000000000071</v>
      </c>
      <c r="Q51">
        <v>-281</v>
      </c>
    </row>
    <row r="52" spans="1:17" x14ac:dyDescent="0.25">
      <c r="A52" t="s">
        <v>1120</v>
      </c>
      <c r="B52" t="s">
        <v>118</v>
      </c>
      <c r="C52" t="s">
        <v>0</v>
      </c>
      <c r="D52" t="s">
        <v>13</v>
      </c>
      <c r="E52">
        <v>5.2</v>
      </c>
      <c r="F52">
        <v>5.2</v>
      </c>
      <c r="G52">
        <v>1</v>
      </c>
      <c r="H52">
        <v>52</v>
      </c>
      <c r="I52">
        <v>58</v>
      </c>
      <c r="J52" s="5" t="e">
        <v>#N/A</v>
      </c>
      <c r="K52">
        <v>-309.7</v>
      </c>
      <c r="L52">
        <v>3.7</v>
      </c>
      <c r="M52">
        <v>-285.10000000000002</v>
      </c>
      <c r="N52">
        <v>19.3</v>
      </c>
      <c r="O52">
        <v>-326.8</v>
      </c>
      <c r="P52">
        <v>0.10000000000000142</v>
      </c>
      <c r="Q52">
        <v>-281.3</v>
      </c>
    </row>
    <row r="53" spans="1:17" x14ac:dyDescent="0.25">
      <c r="A53" t="s">
        <v>1140</v>
      </c>
      <c r="B53" t="s">
        <v>85</v>
      </c>
      <c r="C53" t="s">
        <v>0</v>
      </c>
      <c r="D53" t="s">
        <v>46</v>
      </c>
      <c r="E53">
        <v>16.3</v>
      </c>
      <c r="F53">
        <v>48.9</v>
      </c>
      <c r="G53">
        <v>3</v>
      </c>
      <c r="H53">
        <v>17</v>
      </c>
      <c r="I53">
        <v>38</v>
      </c>
      <c r="J53" s="5" t="e">
        <v>#N/A</v>
      </c>
      <c r="K53">
        <v>-266</v>
      </c>
      <c r="L53">
        <v>3.2999999999999972</v>
      </c>
      <c r="M53">
        <v>-241.4</v>
      </c>
      <c r="N53">
        <v>19.2</v>
      </c>
      <c r="O53">
        <v>-326.90000000000003</v>
      </c>
      <c r="P53">
        <v>9.9999999999997868E-2</v>
      </c>
      <c r="Q53">
        <v>-281.40000000000003</v>
      </c>
    </row>
    <row r="54" spans="1:17" x14ac:dyDescent="0.25">
      <c r="A54" t="s">
        <v>1141</v>
      </c>
      <c r="B54" t="s">
        <v>112</v>
      </c>
      <c r="C54" t="s">
        <v>0</v>
      </c>
      <c r="D54" t="s">
        <v>20</v>
      </c>
      <c r="E54">
        <v>5.6</v>
      </c>
      <c r="F54">
        <v>11.2</v>
      </c>
      <c r="G54">
        <v>2</v>
      </c>
      <c r="H54">
        <v>50</v>
      </c>
      <c r="I54">
        <v>57</v>
      </c>
      <c r="J54" s="5" t="e">
        <v>#N/A</v>
      </c>
      <c r="K54">
        <v>-303.7</v>
      </c>
      <c r="L54">
        <v>5.9999999999999991</v>
      </c>
      <c r="M54">
        <v>-279.10000000000002</v>
      </c>
      <c r="N54">
        <v>19.100000000000001</v>
      </c>
      <c r="O54">
        <v>-327</v>
      </c>
      <c r="P54">
        <v>0.10000000000000142</v>
      </c>
      <c r="Q54">
        <v>-281.5</v>
      </c>
    </row>
    <row r="55" spans="1:17" x14ac:dyDescent="0.25">
      <c r="A55" t="s">
        <v>1142</v>
      </c>
      <c r="B55" t="s">
        <v>87</v>
      </c>
      <c r="C55" t="s">
        <v>0</v>
      </c>
      <c r="D55" t="s">
        <v>24</v>
      </c>
      <c r="E55">
        <v>7</v>
      </c>
      <c r="F55">
        <v>42.1</v>
      </c>
      <c r="G55">
        <v>6</v>
      </c>
      <c r="H55">
        <v>48</v>
      </c>
      <c r="I55">
        <v>40</v>
      </c>
      <c r="J55" s="5" t="e">
        <v>#N/A</v>
      </c>
      <c r="K55">
        <v>-272.79999999999995</v>
      </c>
      <c r="L55">
        <v>0.10000000000000142</v>
      </c>
      <c r="M55">
        <v>-248.20000000000002</v>
      </c>
      <c r="N55">
        <v>19</v>
      </c>
      <c r="O55">
        <v>-327.10000000000002</v>
      </c>
      <c r="P55">
        <v>0.10000000000000142</v>
      </c>
      <c r="Q55">
        <v>-281.60000000000002</v>
      </c>
    </row>
    <row r="56" spans="1:17" x14ac:dyDescent="0.25">
      <c r="A56" t="s">
        <v>1143</v>
      </c>
      <c r="B56" t="s">
        <v>95</v>
      </c>
      <c r="C56" t="s">
        <v>0</v>
      </c>
      <c r="D56" t="s">
        <v>78</v>
      </c>
      <c r="E56">
        <v>11.4</v>
      </c>
      <c r="F56">
        <v>22.8</v>
      </c>
      <c r="G56">
        <v>2</v>
      </c>
      <c r="H56">
        <v>37</v>
      </c>
      <c r="I56">
        <v>46</v>
      </c>
      <c r="J56" s="5" t="e">
        <v>#N/A</v>
      </c>
      <c r="K56">
        <v>-292.09999999999997</v>
      </c>
      <c r="L56">
        <v>0.5</v>
      </c>
      <c r="M56">
        <v>-267.5</v>
      </c>
      <c r="N56">
        <v>18.899999999999999</v>
      </c>
      <c r="O56">
        <v>-327.20000000000005</v>
      </c>
      <c r="P56">
        <v>0.19999999999999929</v>
      </c>
      <c r="Q56">
        <v>-281.70000000000005</v>
      </c>
    </row>
    <row r="57" spans="1:17" x14ac:dyDescent="0.25">
      <c r="A57" t="s">
        <v>1128</v>
      </c>
      <c r="B57" t="s">
        <v>108</v>
      </c>
      <c r="C57" t="s">
        <v>0</v>
      </c>
      <c r="D57" t="s">
        <v>26</v>
      </c>
      <c r="E57">
        <v>3.2</v>
      </c>
      <c r="F57">
        <v>12.8</v>
      </c>
      <c r="G57">
        <v>4</v>
      </c>
      <c r="H57">
        <v>55.5</v>
      </c>
      <c r="I57">
        <v>54</v>
      </c>
      <c r="J57" s="5" t="e">
        <v>#N/A</v>
      </c>
      <c r="K57">
        <v>-302.09999999999997</v>
      </c>
      <c r="L57">
        <v>0.5</v>
      </c>
      <c r="M57">
        <v>-277.5</v>
      </c>
      <c r="N57">
        <v>18.7</v>
      </c>
      <c r="O57">
        <v>-327.40000000000003</v>
      </c>
      <c r="P57">
        <v>0.30000000000000071</v>
      </c>
      <c r="Q57">
        <v>-281.90000000000003</v>
      </c>
    </row>
    <row r="58" spans="1:17" x14ac:dyDescent="0.25">
      <c r="A58" t="s">
        <v>1114</v>
      </c>
      <c r="B58" t="s">
        <v>76</v>
      </c>
      <c r="C58" t="s">
        <v>0</v>
      </c>
      <c r="D58" t="s">
        <v>38</v>
      </c>
      <c r="E58">
        <v>11.7</v>
      </c>
      <c r="F58">
        <v>104.9</v>
      </c>
      <c r="G58">
        <v>9</v>
      </c>
      <c r="H58">
        <v>36</v>
      </c>
      <c r="I58">
        <v>31</v>
      </c>
      <c r="J58" s="5" t="e">
        <v>#N/A</v>
      </c>
      <c r="K58">
        <v>-209.99999999999997</v>
      </c>
      <c r="L58">
        <v>14.300000000000011</v>
      </c>
      <c r="M58">
        <v>-185.4</v>
      </c>
      <c r="N58">
        <v>18.399999999999999</v>
      </c>
      <c r="O58">
        <v>-327.70000000000005</v>
      </c>
      <c r="P58">
        <v>0.19999999999999929</v>
      </c>
      <c r="Q58">
        <v>-282.20000000000005</v>
      </c>
    </row>
    <row r="59" spans="1:17" x14ac:dyDescent="0.25">
      <c r="A59" t="s">
        <v>1125</v>
      </c>
      <c r="B59" t="s">
        <v>127</v>
      </c>
      <c r="C59" t="s">
        <v>0</v>
      </c>
      <c r="D59" t="s">
        <v>28</v>
      </c>
      <c r="E59">
        <v>0</v>
      </c>
      <c r="F59">
        <v>0</v>
      </c>
      <c r="G59">
        <v>4</v>
      </c>
      <c r="H59">
        <v>65</v>
      </c>
      <c r="I59">
        <v>65</v>
      </c>
      <c r="J59" s="5" t="e">
        <v>#N/A</v>
      </c>
      <c r="K59">
        <v>-314.89999999999998</v>
      </c>
      <c r="L59">
        <v>0</v>
      </c>
      <c r="M59">
        <v>-290.3</v>
      </c>
      <c r="N59">
        <v>18.2</v>
      </c>
      <c r="O59">
        <v>-327.90000000000003</v>
      </c>
      <c r="P59">
        <v>1.5</v>
      </c>
      <c r="Q59">
        <v>-282.40000000000003</v>
      </c>
    </row>
    <row r="60" spans="1:17" x14ac:dyDescent="0.25">
      <c r="A60" t="s">
        <v>1146</v>
      </c>
      <c r="B60" t="s">
        <v>82</v>
      </c>
      <c r="C60" t="s">
        <v>0</v>
      </c>
      <c r="D60" t="s">
        <v>48</v>
      </c>
      <c r="E60">
        <v>7.5</v>
      </c>
      <c r="F60">
        <v>59.6</v>
      </c>
      <c r="G60">
        <v>8</v>
      </c>
      <c r="H60">
        <v>47</v>
      </c>
      <c r="I60">
        <v>36</v>
      </c>
      <c r="J60" s="5" t="e">
        <v>#N/A</v>
      </c>
      <c r="K60">
        <v>-255.29999999999998</v>
      </c>
      <c r="L60">
        <v>6.6000000000000014</v>
      </c>
      <c r="M60">
        <v>-230.70000000000002</v>
      </c>
      <c r="N60">
        <v>16.7</v>
      </c>
      <c r="O60">
        <v>-329.40000000000003</v>
      </c>
      <c r="P60">
        <v>1.0999999999999996</v>
      </c>
      <c r="Q60">
        <v>-283.90000000000003</v>
      </c>
    </row>
    <row r="61" spans="1:17" x14ac:dyDescent="0.25">
      <c r="A61" t="s">
        <v>1121</v>
      </c>
      <c r="B61" t="s">
        <v>99</v>
      </c>
      <c r="C61" t="s">
        <v>0</v>
      </c>
      <c r="D61" t="s">
        <v>50</v>
      </c>
      <c r="E61">
        <v>10.3</v>
      </c>
      <c r="F61">
        <v>20.6</v>
      </c>
      <c r="G61">
        <v>2</v>
      </c>
      <c r="H61">
        <v>42</v>
      </c>
      <c r="I61">
        <v>49</v>
      </c>
      <c r="J61" s="5" t="e">
        <v>#N/A</v>
      </c>
      <c r="K61">
        <v>-294.29999999999995</v>
      </c>
      <c r="L61">
        <v>0.10000000000000142</v>
      </c>
      <c r="M61">
        <v>-269.7</v>
      </c>
      <c r="N61">
        <v>15.6</v>
      </c>
      <c r="O61">
        <v>-330.5</v>
      </c>
      <c r="P61">
        <v>1.5</v>
      </c>
      <c r="Q61">
        <v>-285</v>
      </c>
    </row>
    <row r="62" spans="1:17" x14ac:dyDescent="0.25">
      <c r="A62" t="s">
        <v>1147</v>
      </c>
      <c r="B62" t="s">
        <v>101</v>
      </c>
      <c r="C62" t="s">
        <v>0</v>
      </c>
      <c r="D62" t="s">
        <v>16</v>
      </c>
      <c r="E62">
        <v>6.6</v>
      </c>
      <c r="F62">
        <v>19.899999999999999</v>
      </c>
      <c r="G62">
        <v>3</v>
      </c>
      <c r="H62">
        <v>49</v>
      </c>
      <c r="I62">
        <v>51</v>
      </c>
      <c r="J62" s="5" t="e">
        <v>#N/A</v>
      </c>
      <c r="K62">
        <v>-295</v>
      </c>
      <c r="L62">
        <v>0.59999999999999787</v>
      </c>
      <c r="M62">
        <v>-270.40000000000003</v>
      </c>
      <c r="N62">
        <v>14.1</v>
      </c>
      <c r="O62">
        <v>-332</v>
      </c>
      <c r="P62">
        <v>1.7999999999999989</v>
      </c>
      <c r="Q62">
        <v>-286.5</v>
      </c>
    </row>
    <row r="63" spans="1:17" x14ac:dyDescent="0.25">
      <c r="A63" t="s">
        <v>1149</v>
      </c>
      <c r="B63" t="s">
        <v>128</v>
      </c>
      <c r="C63" t="s">
        <v>0</v>
      </c>
      <c r="D63" t="s">
        <v>16</v>
      </c>
      <c r="E63">
        <v>0</v>
      </c>
      <c r="F63">
        <v>0</v>
      </c>
      <c r="G63">
        <v>1</v>
      </c>
      <c r="H63">
        <v>65</v>
      </c>
      <c r="I63">
        <v>65</v>
      </c>
      <c r="J63" s="5" t="e">
        <v>#N/A</v>
      </c>
      <c r="K63">
        <v>-314.89999999999998</v>
      </c>
      <c r="L63">
        <v>0</v>
      </c>
      <c r="M63">
        <v>-290.3</v>
      </c>
      <c r="N63">
        <v>12.3</v>
      </c>
      <c r="O63">
        <v>-333.8</v>
      </c>
      <c r="P63">
        <v>0.10000000000000142</v>
      </c>
      <c r="Q63">
        <v>-288.3</v>
      </c>
    </row>
    <row r="64" spans="1:17" x14ac:dyDescent="0.25">
      <c r="A64" t="s">
        <v>1150</v>
      </c>
      <c r="B64" t="s">
        <v>96</v>
      </c>
      <c r="C64" t="s">
        <v>0</v>
      </c>
      <c r="D64" t="s">
        <v>64</v>
      </c>
      <c r="E64">
        <v>3.2</v>
      </c>
      <c r="F64">
        <v>22.3</v>
      </c>
      <c r="G64">
        <v>7</v>
      </c>
      <c r="H64">
        <v>55.5</v>
      </c>
      <c r="I64">
        <v>47</v>
      </c>
      <c r="J64" s="5" t="e">
        <v>#N/A</v>
      </c>
      <c r="K64">
        <v>-292.59999999999997</v>
      </c>
      <c r="L64">
        <v>0.30000000000000071</v>
      </c>
      <c r="M64">
        <v>-268</v>
      </c>
      <c r="N64">
        <v>12.2</v>
      </c>
      <c r="O64">
        <v>-333.90000000000003</v>
      </c>
      <c r="P64">
        <v>3.0999999999999996</v>
      </c>
      <c r="Q64">
        <v>-288.40000000000003</v>
      </c>
    </row>
    <row r="65" spans="1:17" x14ac:dyDescent="0.25">
      <c r="A65" t="s">
        <v>1155</v>
      </c>
      <c r="B65" t="s">
        <v>100</v>
      </c>
      <c r="C65" t="s">
        <v>0</v>
      </c>
      <c r="D65" t="s">
        <v>42</v>
      </c>
      <c r="E65">
        <v>2.9</v>
      </c>
      <c r="F65">
        <v>20.5</v>
      </c>
      <c r="G65">
        <v>7</v>
      </c>
      <c r="H65">
        <v>57.5</v>
      </c>
      <c r="I65">
        <v>50</v>
      </c>
      <c r="J65" s="5" t="e">
        <v>#N/A</v>
      </c>
      <c r="K65">
        <v>-294.39999999999998</v>
      </c>
      <c r="L65">
        <v>0.60000000000000142</v>
      </c>
      <c r="M65">
        <v>-269.8</v>
      </c>
      <c r="N65">
        <v>9.1</v>
      </c>
      <c r="O65">
        <v>-337</v>
      </c>
      <c r="P65">
        <v>1.7999999999999998</v>
      </c>
      <c r="Q65">
        <v>-291.5</v>
      </c>
    </row>
    <row r="66" spans="1:17" x14ac:dyDescent="0.25">
      <c r="A66" t="s">
        <v>1156</v>
      </c>
      <c r="B66" t="s">
        <v>124</v>
      </c>
      <c r="C66" t="s">
        <v>0</v>
      </c>
      <c r="D66" t="s">
        <v>53</v>
      </c>
      <c r="E66">
        <v>0.2</v>
      </c>
      <c r="F66">
        <v>0.3</v>
      </c>
      <c r="G66">
        <v>2</v>
      </c>
      <c r="H66">
        <v>62.5</v>
      </c>
      <c r="I66">
        <v>63</v>
      </c>
      <c r="J66" s="5" t="e">
        <v>#N/A</v>
      </c>
      <c r="K66">
        <v>-314.59999999999997</v>
      </c>
      <c r="L66">
        <v>0.3</v>
      </c>
      <c r="M66">
        <v>-290</v>
      </c>
      <c r="N66">
        <v>7.3</v>
      </c>
      <c r="O66">
        <v>-338.8</v>
      </c>
      <c r="P66">
        <v>0.39999999999999947</v>
      </c>
      <c r="Q66">
        <v>-293.3</v>
      </c>
    </row>
    <row r="67" spans="1:17" x14ac:dyDescent="0.25">
      <c r="A67" s="11" t="s">
        <v>1157</v>
      </c>
      <c r="B67" t="s">
        <v>129</v>
      </c>
      <c r="C67" t="s">
        <v>0</v>
      </c>
      <c r="D67" t="s">
        <v>55</v>
      </c>
      <c r="E67">
        <v>0</v>
      </c>
      <c r="F67">
        <v>0</v>
      </c>
      <c r="G67">
        <v>2</v>
      </c>
      <c r="H67">
        <v>65</v>
      </c>
      <c r="I67">
        <v>65</v>
      </c>
      <c r="J67" s="5" t="e">
        <v>#N/A</v>
      </c>
      <c r="K67">
        <v>-314.89999999999998</v>
      </c>
      <c r="L67">
        <v>0</v>
      </c>
      <c r="M67">
        <v>-290.3</v>
      </c>
      <c r="N67">
        <v>6.9</v>
      </c>
      <c r="O67">
        <v>-339.20000000000005</v>
      </c>
      <c r="P67">
        <v>5.4</v>
      </c>
      <c r="Q67">
        <v>-293.70000000000005</v>
      </c>
    </row>
    <row r="68" spans="1:17" x14ac:dyDescent="0.25">
      <c r="A68" t="s">
        <v>1161</v>
      </c>
      <c r="B68" t="s">
        <v>131</v>
      </c>
      <c r="C68" t="s">
        <v>0</v>
      </c>
      <c r="D68" t="s">
        <v>32</v>
      </c>
      <c r="E68">
        <v>0.2</v>
      </c>
      <c r="F68">
        <v>0.4</v>
      </c>
      <c r="G68">
        <v>2</v>
      </c>
      <c r="H68">
        <v>62.5</v>
      </c>
      <c r="I68">
        <v>62</v>
      </c>
      <c r="J68" s="5" t="e">
        <v>#N/A</v>
      </c>
      <c r="K68">
        <v>-314.5</v>
      </c>
      <c r="L68">
        <v>0.10000000000000003</v>
      </c>
      <c r="M68">
        <v>-289.90000000000003</v>
      </c>
      <c r="N68">
        <v>1.5</v>
      </c>
      <c r="O68">
        <v>-344.6</v>
      </c>
      <c r="P68">
        <v>1.5</v>
      </c>
      <c r="Q68">
        <v>-299.10000000000002</v>
      </c>
    </row>
    <row r="69" spans="1:17" x14ac:dyDescent="0.25">
      <c r="A69" s="9" t="s">
        <v>1164</v>
      </c>
      <c r="B69" t="s">
        <v>123</v>
      </c>
      <c r="C69" t="s">
        <v>0</v>
      </c>
      <c r="D69" t="s">
        <v>40</v>
      </c>
      <c r="E69">
        <v>0.7</v>
      </c>
      <c r="F69">
        <v>0.7</v>
      </c>
      <c r="G69">
        <v>1</v>
      </c>
      <c r="H69">
        <v>61</v>
      </c>
      <c r="I69">
        <v>61</v>
      </c>
      <c r="J69" s="5" t="e">
        <v>#N/A</v>
      </c>
      <c r="K69">
        <v>-314.2</v>
      </c>
      <c r="L69">
        <v>0.29999999999999993</v>
      </c>
      <c r="M69">
        <v>-289.60000000000002</v>
      </c>
      <c r="N69">
        <v>0</v>
      </c>
      <c r="O69">
        <v>-346.1</v>
      </c>
      <c r="P69">
        <v>0</v>
      </c>
      <c r="Q69">
        <v>-300.60000000000002</v>
      </c>
    </row>
  </sheetData>
  <sortState xmlns:xlrd2="http://schemas.microsoft.com/office/spreadsheetml/2017/richdata2" ref="A2:Q69">
    <sortCondition descending="1" ref="N1:N69"/>
  </sortState>
  <conditionalFormatting sqref="E1:E68 F68:J68 E70:E1048576 E69:J69 L68:L69">
    <cfRule type="dataBar" priority="12">
      <dataBar>
        <cfvo type="min"/>
        <cfvo type="max"/>
        <color rgb="FF63C384"/>
      </dataBar>
      <extLst>
        <ext xmlns:x14="http://schemas.microsoft.com/office/spreadsheetml/2009/9/main" uri="{B025F937-C7B1-47D3-B67F-A62EFF666E3E}">
          <x14:id>{E21566D6-F9A0-4F9C-B26C-364A1DDC7B34}</x14:id>
        </ext>
      </extLst>
    </cfRule>
  </conditionalFormatting>
  <conditionalFormatting sqref="F1:F67 F70:F1048576">
    <cfRule type="dataBar" priority="11">
      <dataBar>
        <cfvo type="min"/>
        <cfvo type="max"/>
        <color rgb="FF63C384"/>
      </dataBar>
      <extLst>
        <ext xmlns:x14="http://schemas.microsoft.com/office/spreadsheetml/2009/9/main" uri="{B025F937-C7B1-47D3-B67F-A62EFF666E3E}">
          <x14:id>{6AE819E6-0130-45D2-8900-3DC937B9CAC2}</x14:id>
        </ext>
      </extLst>
    </cfRule>
  </conditionalFormatting>
  <conditionalFormatting sqref="G1:G67 G70:G1048576">
    <cfRule type="dataBar" priority="10">
      <dataBar>
        <cfvo type="min"/>
        <cfvo type="max"/>
        <color rgb="FF63C384"/>
      </dataBar>
      <extLst>
        <ext xmlns:x14="http://schemas.microsoft.com/office/spreadsheetml/2009/9/main" uri="{B025F937-C7B1-47D3-B67F-A62EFF666E3E}">
          <x14:id>{A261ED69-B16D-4FD5-A47C-FA711EFB75AF}</x14:id>
        </ext>
      </extLst>
    </cfRule>
  </conditionalFormatting>
  <conditionalFormatting sqref="H1:H67 H70:H1048576">
    <cfRule type="dataBar" priority="9">
      <dataBar>
        <cfvo type="min"/>
        <cfvo type="max"/>
        <color rgb="FF63C384"/>
      </dataBar>
      <extLst>
        <ext xmlns:x14="http://schemas.microsoft.com/office/spreadsheetml/2009/9/main" uri="{B025F937-C7B1-47D3-B67F-A62EFF666E3E}">
          <x14:id>{D74394AB-4257-421C-BE6D-29B30D5747CE}</x14:id>
        </ext>
      </extLst>
    </cfRule>
  </conditionalFormatting>
  <conditionalFormatting sqref="I1:I67 I70:I1048576">
    <cfRule type="dataBar" priority="8">
      <dataBar>
        <cfvo type="min"/>
        <cfvo type="max"/>
        <color rgb="FF63C384"/>
      </dataBar>
      <extLst>
        <ext xmlns:x14="http://schemas.microsoft.com/office/spreadsheetml/2009/9/main" uri="{B025F937-C7B1-47D3-B67F-A62EFF666E3E}">
          <x14:id>{DB3AA026-A0AF-4157-8F24-29348216BBF8}</x14:id>
        </ext>
      </extLst>
    </cfRule>
  </conditionalFormatting>
  <conditionalFormatting sqref="K2:K69">
    <cfRule type="dataBar" priority="296">
      <dataBar>
        <cfvo type="min"/>
        <cfvo type="max"/>
        <color rgb="FF63C384"/>
      </dataBar>
      <extLst>
        <ext xmlns:x14="http://schemas.microsoft.com/office/spreadsheetml/2009/9/main" uri="{B025F937-C7B1-47D3-B67F-A62EFF666E3E}">
          <x14:id>{9905BFFF-2E92-4199-A206-30D59F63801E}</x14:id>
        </ext>
      </extLst>
    </cfRule>
  </conditionalFormatting>
  <conditionalFormatting sqref="L1:L67 L70:L1048576">
    <cfRule type="dataBar" priority="6">
      <dataBar>
        <cfvo type="min"/>
        <cfvo type="max"/>
        <color rgb="FF63C384"/>
      </dataBar>
      <extLst>
        <ext xmlns:x14="http://schemas.microsoft.com/office/spreadsheetml/2009/9/main" uri="{B025F937-C7B1-47D3-B67F-A62EFF666E3E}">
          <x14:id>{47BFED6C-8616-4F94-9CCC-864987A60323}</x14:id>
        </ext>
      </extLst>
    </cfRule>
  </conditionalFormatting>
  <conditionalFormatting sqref="M2:M69">
    <cfRule type="dataBar" priority="298">
      <dataBar>
        <cfvo type="min"/>
        <cfvo type="max"/>
        <color rgb="FF63C384"/>
      </dataBar>
      <extLst>
        <ext xmlns:x14="http://schemas.microsoft.com/office/spreadsheetml/2009/9/main" uri="{B025F937-C7B1-47D3-B67F-A62EFF666E3E}">
          <x14:id>{6D5C898C-199F-4AFB-9256-3A41FC49A6E2}</x14:id>
        </ext>
      </extLst>
    </cfRule>
  </conditionalFormatting>
  <conditionalFormatting sqref="N1:N1048576">
    <cfRule type="dataBar" priority="4">
      <dataBar>
        <cfvo type="min"/>
        <cfvo type="max"/>
        <color rgb="FF63C384"/>
      </dataBar>
      <extLst>
        <ext xmlns:x14="http://schemas.microsoft.com/office/spreadsheetml/2009/9/main" uri="{B025F937-C7B1-47D3-B67F-A62EFF666E3E}">
          <x14:id>{3B0B409E-2399-4EB6-AAA6-913BD1A85A9B}</x14:id>
        </ext>
      </extLst>
    </cfRule>
  </conditionalFormatting>
  <conditionalFormatting sqref="O1:O1048576">
    <cfRule type="dataBar" priority="3">
      <dataBar>
        <cfvo type="min"/>
        <cfvo type="max"/>
        <color rgb="FF63C384"/>
      </dataBar>
      <extLst>
        <ext xmlns:x14="http://schemas.microsoft.com/office/spreadsheetml/2009/9/main" uri="{B025F937-C7B1-47D3-B67F-A62EFF666E3E}">
          <x14:id>{68C07040-740C-4A9E-9C60-B36118917F45}</x14:id>
        </ext>
      </extLst>
    </cfRule>
  </conditionalFormatting>
  <conditionalFormatting sqref="P1:P1048576">
    <cfRule type="dataBar" priority="2">
      <dataBar>
        <cfvo type="min"/>
        <cfvo type="max"/>
        <color rgb="FF63C384"/>
      </dataBar>
      <extLst>
        <ext xmlns:x14="http://schemas.microsoft.com/office/spreadsheetml/2009/9/main" uri="{B025F937-C7B1-47D3-B67F-A62EFF666E3E}">
          <x14:id>{8A4578B3-8E08-47FD-A742-2787DB0C0D1A}</x14:id>
        </ext>
      </extLst>
    </cfRule>
  </conditionalFormatting>
  <conditionalFormatting sqref="Q1:Q1048576">
    <cfRule type="dataBar" priority="1">
      <dataBar>
        <cfvo type="min"/>
        <cfvo type="max"/>
        <color rgb="FF63C384"/>
      </dataBar>
      <extLst>
        <ext xmlns:x14="http://schemas.microsoft.com/office/spreadsheetml/2009/9/main" uri="{B025F937-C7B1-47D3-B67F-A62EFF666E3E}">
          <x14:id>{E02D493C-40E0-4869-8CE9-ECB5732FBE05}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21566D6-F9A0-4F9C-B26C-364A1DDC7B34}">
            <x14:dataBar minLength="0" maxLength="100" border="1" negativeBarBorderColorSameAsPositive="0">
              <x14:cfvo type="autoMin"/>
              <x14:cfvo type="autoMax"/>
              <x14:borderColor rgb="FF63C384"/>
              <x14:negativeFillColor rgb="FFFF0000"/>
              <x14:negativeBorderColor rgb="FFFF0000"/>
              <x14:axisColor rgb="FF000000"/>
            </x14:dataBar>
          </x14:cfRule>
          <xm:sqref>E1:E68 F68:J68 E70:E1048576 E69:J69 L68:L69</xm:sqref>
        </x14:conditionalFormatting>
        <x14:conditionalFormatting xmlns:xm="http://schemas.microsoft.com/office/excel/2006/main">
          <x14:cfRule type="dataBar" id="{6AE819E6-0130-45D2-8900-3DC937B9CAC2}">
            <x14:dataBar minLength="0" maxLength="100" border="1" negativeBarBorderColorSameAsPositive="0">
              <x14:cfvo type="autoMin"/>
              <x14:cfvo type="autoMax"/>
              <x14:borderColor rgb="FF63C384"/>
              <x14:negativeFillColor rgb="FFFF0000"/>
              <x14:negativeBorderColor rgb="FFFF0000"/>
              <x14:axisColor rgb="FF000000"/>
            </x14:dataBar>
          </x14:cfRule>
          <xm:sqref>F1:F67 F70:F1048576</xm:sqref>
        </x14:conditionalFormatting>
        <x14:conditionalFormatting xmlns:xm="http://schemas.microsoft.com/office/excel/2006/main">
          <x14:cfRule type="dataBar" id="{A261ED69-B16D-4FD5-A47C-FA711EFB75AF}">
            <x14:dataBar minLength="0" maxLength="100" border="1" negativeBarBorderColorSameAsPositive="0">
              <x14:cfvo type="autoMin"/>
              <x14:cfvo type="autoMax"/>
              <x14:borderColor rgb="FF63C384"/>
              <x14:negativeFillColor rgb="FFFF0000"/>
              <x14:negativeBorderColor rgb="FFFF0000"/>
              <x14:axisColor rgb="FF000000"/>
            </x14:dataBar>
          </x14:cfRule>
          <xm:sqref>G1:G67 G70:G1048576</xm:sqref>
        </x14:conditionalFormatting>
        <x14:conditionalFormatting xmlns:xm="http://schemas.microsoft.com/office/excel/2006/main">
          <x14:cfRule type="dataBar" id="{D74394AB-4257-421C-BE6D-29B30D5747CE}">
            <x14:dataBar minLength="0" maxLength="100" border="1" negativeBarBorderColorSameAsPositive="0">
              <x14:cfvo type="autoMin"/>
              <x14:cfvo type="autoMax"/>
              <x14:borderColor rgb="FF63C384"/>
              <x14:negativeFillColor rgb="FFFF0000"/>
              <x14:negativeBorderColor rgb="FFFF0000"/>
              <x14:axisColor rgb="FF000000"/>
            </x14:dataBar>
          </x14:cfRule>
          <xm:sqref>H1:H67 H70:H1048576</xm:sqref>
        </x14:conditionalFormatting>
        <x14:conditionalFormatting xmlns:xm="http://schemas.microsoft.com/office/excel/2006/main">
          <x14:cfRule type="dataBar" id="{DB3AA026-A0AF-4157-8F24-29348216BBF8}">
            <x14:dataBar minLength="0" maxLength="100" border="1" negativeBarBorderColorSameAsPositive="0">
              <x14:cfvo type="autoMin"/>
              <x14:cfvo type="autoMax"/>
              <x14:borderColor rgb="FF63C384"/>
              <x14:negativeFillColor rgb="FFFF0000"/>
              <x14:negativeBorderColor rgb="FFFF0000"/>
              <x14:axisColor rgb="FF000000"/>
            </x14:dataBar>
          </x14:cfRule>
          <xm:sqref>I1:I67 I70:I1048576</xm:sqref>
        </x14:conditionalFormatting>
        <x14:conditionalFormatting xmlns:xm="http://schemas.microsoft.com/office/excel/2006/main">
          <x14:cfRule type="dataBar" id="{9905BFFF-2E92-4199-A206-30D59F63801E}">
            <x14:dataBar minLength="0" maxLength="100" border="1" negativeBarBorderColorSameAsPositive="0">
              <x14:cfvo type="autoMin"/>
              <x14:cfvo type="autoMax"/>
              <x14:borderColor rgb="FF63C384"/>
              <x14:negativeFillColor rgb="FFFF0000"/>
              <x14:negativeBorderColor rgb="FFFF0000"/>
              <x14:axisColor rgb="FF000000"/>
            </x14:dataBar>
          </x14:cfRule>
          <xm:sqref>K2:K69</xm:sqref>
        </x14:conditionalFormatting>
        <x14:conditionalFormatting xmlns:xm="http://schemas.microsoft.com/office/excel/2006/main">
          <x14:cfRule type="dataBar" id="{47BFED6C-8616-4F94-9CCC-864987A60323}">
            <x14:dataBar minLength="0" maxLength="100" border="1" negativeBarBorderColorSameAsPositive="0">
              <x14:cfvo type="autoMin"/>
              <x14:cfvo type="autoMax"/>
              <x14:borderColor rgb="FF63C384"/>
              <x14:negativeFillColor rgb="FFFF0000"/>
              <x14:negativeBorderColor rgb="FFFF0000"/>
              <x14:axisColor rgb="FF000000"/>
            </x14:dataBar>
          </x14:cfRule>
          <xm:sqref>L1:L67 L70:L1048576</xm:sqref>
        </x14:conditionalFormatting>
        <x14:conditionalFormatting xmlns:xm="http://schemas.microsoft.com/office/excel/2006/main">
          <x14:cfRule type="dataBar" id="{6D5C898C-199F-4AFB-9256-3A41FC49A6E2}">
            <x14:dataBar minLength="0" maxLength="100" border="1" negativeBarBorderColorSameAsPositive="0">
              <x14:cfvo type="autoMin"/>
              <x14:cfvo type="autoMax"/>
              <x14:borderColor rgb="FF63C384"/>
              <x14:negativeFillColor rgb="FFFF0000"/>
              <x14:negativeBorderColor rgb="FFFF0000"/>
              <x14:axisColor rgb="FF000000"/>
            </x14:dataBar>
          </x14:cfRule>
          <xm:sqref>M2:M69</xm:sqref>
        </x14:conditionalFormatting>
        <x14:conditionalFormatting xmlns:xm="http://schemas.microsoft.com/office/excel/2006/main">
          <x14:cfRule type="dataBar" id="{3B0B409E-2399-4EB6-AAA6-913BD1A85A9B}">
            <x14:dataBar minLength="0" maxLength="100" border="1" negativeBarBorderColorSameAsPositive="0">
              <x14:cfvo type="autoMin"/>
              <x14:cfvo type="autoMax"/>
              <x14:borderColor rgb="FF63C384"/>
              <x14:negativeFillColor rgb="FFFF0000"/>
              <x14:negativeBorderColor rgb="FFFF0000"/>
              <x14:axisColor rgb="FF000000"/>
            </x14:dataBar>
          </x14:cfRule>
          <xm:sqref>N1:N1048576</xm:sqref>
        </x14:conditionalFormatting>
        <x14:conditionalFormatting xmlns:xm="http://schemas.microsoft.com/office/excel/2006/main">
          <x14:cfRule type="dataBar" id="{68C07040-740C-4A9E-9C60-B36118917F45}">
            <x14:dataBar minLength="0" maxLength="100" border="1" negativeBarBorderColorSameAsPositive="0">
              <x14:cfvo type="autoMin"/>
              <x14:cfvo type="autoMax"/>
              <x14:borderColor rgb="FF63C384"/>
              <x14:negativeFillColor rgb="FFFF0000"/>
              <x14:negativeBorderColor rgb="FFFF0000"/>
              <x14:axisColor rgb="FF000000"/>
            </x14:dataBar>
          </x14:cfRule>
          <xm:sqref>O1:O1048576</xm:sqref>
        </x14:conditionalFormatting>
        <x14:conditionalFormatting xmlns:xm="http://schemas.microsoft.com/office/excel/2006/main">
          <x14:cfRule type="dataBar" id="{8A4578B3-8E08-47FD-A742-2787DB0C0D1A}">
            <x14:dataBar minLength="0" maxLength="100" border="1" negativeBarBorderColorSameAsPositive="0">
              <x14:cfvo type="autoMin"/>
              <x14:cfvo type="autoMax"/>
              <x14:borderColor rgb="FF63C384"/>
              <x14:negativeFillColor rgb="FFFF0000"/>
              <x14:negativeBorderColor rgb="FFFF0000"/>
              <x14:axisColor rgb="FF000000"/>
            </x14:dataBar>
          </x14:cfRule>
          <xm:sqref>P1:P1048576</xm:sqref>
        </x14:conditionalFormatting>
        <x14:conditionalFormatting xmlns:xm="http://schemas.microsoft.com/office/excel/2006/main">
          <x14:cfRule type="dataBar" id="{E02D493C-40E0-4869-8CE9-ECB5732FBE05}">
            <x14:dataBar minLength="0" maxLength="100" border="1" negativeBarBorderColorSameAsPositive="0">
              <x14:cfvo type="autoMin"/>
              <x14:cfvo type="autoMax"/>
              <x14:borderColor rgb="FF63C384"/>
              <x14:negativeFillColor rgb="FFFF0000"/>
              <x14:negativeBorderColor rgb="FFFF0000"/>
              <x14:axisColor rgb="FF000000"/>
            </x14:dataBar>
          </x14:cfRule>
          <xm:sqref>Q1:Q1048576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4371-4BE2-4904-A88E-F6B73495B56E}">
  <sheetPr codeName="Sheet2">
    <tabColor theme="9" tint="0.39997558519241921"/>
  </sheetPr>
  <dimension ref="A1:Q135"/>
  <sheetViews>
    <sheetView workbookViewId="0">
      <selection activeCell="A2" sqref="A2:XFD135"/>
    </sheetView>
  </sheetViews>
  <sheetFormatPr defaultRowHeight="15" x14ac:dyDescent="0.25"/>
  <cols>
    <col min="2" max="2" width="19.42578125" bestFit="1" customWidth="1"/>
  </cols>
  <sheetData>
    <row r="1" spans="1:17" x14ac:dyDescent="0.25">
      <c r="A1" t="s">
        <v>1735</v>
      </c>
      <c r="B1" t="s">
        <v>7</v>
      </c>
      <c r="C1" t="s">
        <v>8</v>
      </c>
      <c r="D1" t="s">
        <v>9</v>
      </c>
      <c r="E1" t="s">
        <v>1745</v>
      </c>
      <c r="F1" t="s">
        <v>1746</v>
      </c>
      <c r="G1" t="s">
        <v>1747</v>
      </c>
      <c r="H1" t="s">
        <v>784</v>
      </c>
      <c r="I1" t="s">
        <v>785</v>
      </c>
      <c r="J1" s="3" t="s">
        <v>931</v>
      </c>
      <c r="K1" t="s">
        <v>1749</v>
      </c>
      <c r="L1" t="s">
        <v>1750</v>
      </c>
      <c r="M1" t="s">
        <v>1751</v>
      </c>
      <c r="N1" t="s">
        <v>1736</v>
      </c>
      <c r="O1" t="s">
        <v>1737</v>
      </c>
      <c r="P1" t="s">
        <v>1738</v>
      </c>
      <c r="Q1" t="s">
        <v>1739</v>
      </c>
    </row>
    <row r="2" spans="1:17" x14ac:dyDescent="0.25">
      <c r="A2" t="str">
        <f>_xlfn.CONCAT(B2," ",D2)</f>
        <v>Christian McCaffrey SF</v>
      </c>
      <c r="B2" t="s">
        <v>135</v>
      </c>
      <c r="C2" t="s">
        <v>1</v>
      </c>
      <c r="D2" t="s">
        <v>75</v>
      </c>
      <c r="E2">
        <v>18.5</v>
      </c>
      <c r="F2">
        <v>313.89999999999998</v>
      </c>
      <c r="G2">
        <v>17</v>
      </c>
      <c r="H2">
        <f>_xlfn.RANK.AVG(E2,E:E)</f>
        <v>2</v>
      </c>
      <c r="I2">
        <f>_xlfn.RANK.AVG(F2,F:F)</f>
        <v>2</v>
      </c>
      <c r="J2">
        <f>_xlfn.XLOOKUP(B:B,'22 values'!C:C,'22 values'!D:D)</f>
        <v>63</v>
      </c>
      <c r="K2">
        <v>95.599999999999966</v>
      </c>
      <c r="L2">
        <v>12.099999999999966</v>
      </c>
      <c r="M2">
        <v>145.59999999999997</v>
      </c>
      <c r="N2">
        <v>271.2</v>
      </c>
      <c r="O2">
        <v>63.299999999999983</v>
      </c>
      <c r="P2">
        <v>9.1999999999999886</v>
      </c>
      <c r="Q2">
        <v>96.199999999999989</v>
      </c>
    </row>
    <row r="3" spans="1:17" x14ac:dyDescent="0.25">
      <c r="A3" t="str">
        <f>_xlfn.CONCAT(B3," ",D3)</f>
        <v>Austin Ekeler LAC</v>
      </c>
      <c r="B3" t="s">
        <v>134</v>
      </c>
      <c r="C3" t="s">
        <v>1</v>
      </c>
      <c r="D3" t="s">
        <v>34</v>
      </c>
      <c r="E3">
        <v>18.8</v>
      </c>
      <c r="F3">
        <v>319.2</v>
      </c>
      <c r="G3">
        <v>17</v>
      </c>
      <c r="H3">
        <f>_xlfn.RANK.AVG(E3,E:E)</f>
        <v>1</v>
      </c>
      <c r="I3">
        <f>_xlfn.RANK.AVG(F3,F:F)</f>
        <v>1</v>
      </c>
      <c r="J3">
        <f>_xlfn.XLOOKUP(B:B,'22 values'!C:C,'22 values'!D:D)</f>
        <v>66</v>
      </c>
      <c r="K3">
        <v>100.89999999999998</v>
      </c>
      <c r="L3">
        <v>5.3000000000000114</v>
      </c>
      <c r="M3">
        <v>150.89999999999998</v>
      </c>
      <c r="N3">
        <v>262</v>
      </c>
      <c r="O3">
        <v>54.099999999999994</v>
      </c>
      <c r="P3">
        <v>26.5</v>
      </c>
      <c r="Q3">
        <v>87</v>
      </c>
    </row>
    <row r="4" spans="1:17" x14ac:dyDescent="0.25">
      <c r="A4" t="str">
        <f>_xlfn.CONCAT(B4," ",D4)</f>
        <v>Derrick Henry TEN</v>
      </c>
      <c r="B4" t="s">
        <v>137</v>
      </c>
      <c r="C4" t="s">
        <v>1</v>
      </c>
      <c r="D4" t="s">
        <v>64</v>
      </c>
      <c r="E4">
        <v>17.899999999999999</v>
      </c>
      <c r="F4">
        <v>286.3</v>
      </c>
      <c r="G4">
        <v>16</v>
      </c>
      <c r="H4">
        <f>_xlfn.RANK.AVG(E4,E:E)</f>
        <v>3</v>
      </c>
      <c r="I4">
        <f>_xlfn.RANK.AVG(F4,F:F)</f>
        <v>4</v>
      </c>
      <c r="J4">
        <f>_xlfn.XLOOKUP(B:B,'22 values'!C:C,'22 values'!D:D)</f>
        <v>55</v>
      </c>
      <c r="K4">
        <v>68</v>
      </c>
      <c r="L4">
        <v>18.400000000000034</v>
      </c>
      <c r="M4">
        <v>118</v>
      </c>
      <c r="N4">
        <v>235.5</v>
      </c>
      <c r="O4">
        <v>27.599999999999994</v>
      </c>
      <c r="P4">
        <v>1.4000000000000057</v>
      </c>
      <c r="Q4">
        <v>60.5</v>
      </c>
    </row>
    <row r="5" spans="1:17" x14ac:dyDescent="0.25">
      <c r="A5" t="str">
        <f>_xlfn.CONCAT(B5," ",D5)</f>
        <v>Nick Chubb CLE</v>
      </c>
      <c r="B5" t="s">
        <v>138</v>
      </c>
      <c r="C5" t="s">
        <v>1</v>
      </c>
      <c r="D5" t="s">
        <v>78</v>
      </c>
      <c r="E5">
        <v>15.8</v>
      </c>
      <c r="F5">
        <v>267.89999999999998</v>
      </c>
      <c r="G5">
        <v>17</v>
      </c>
      <c r="H5">
        <f>_xlfn.RANK.AVG(E5,E:E)</f>
        <v>6</v>
      </c>
      <c r="I5">
        <f>_xlfn.RANK.AVG(F5,F:F)</f>
        <v>5</v>
      </c>
      <c r="J5">
        <f>_xlfn.XLOOKUP(B:B,'22 values'!C:C,'22 values'!D:D)</f>
        <v>32</v>
      </c>
      <c r="K5">
        <v>49.599999999999966</v>
      </c>
      <c r="L5">
        <v>12.399999999999977</v>
      </c>
      <c r="M5">
        <v>99.599999999999966</v>
      </c>
      <c r="N5">
        <v>234.1</v>
      </c>
      <c r="O5">
        <v>26.199999999999989</v>
      </c>
      <c r="P5">
        <v>0.59999999999999432</v>
      </c>
      <c r="Q5">
        <v>59.099999999999994</v>
      </c>
    </row>
    <row r="6" spans="1:17" x14ac:dyDescent="0.25">
      <c r="A6" t="str">
        <f>_xlfn.CONCAT(B6," ",D6)</f>
        <v>Tony Pollard DAL</v>
      </c>
      <c r="B6" t="s">
        <v>140</v>
      </c>
      <c r="C6" t="s">
        <v>1</v>
      </c>
      <c r="D6" t="s">
        <v>48</v>
      </c>
      <c r="E6">
        <v>14.3</v>
      </c>
      <c r="F6">
        <v>229.3</v>
      </c>
      <c r="G6">
        <v>16</v>
      </c>
      <c r="H6">
        <f>_xlfn.RANK.AVG(E6,E:E)</f>
        <v>8</v>
      </c>
      <c r="I6">
        <f>_xlfn.RANK.AVG(F6,F:F)</f>
        <v>7</v>
      </c>
      <c r="J6">
        <f>_xlfn.XLOOKUP(B:B,'22 values'!C:C,'22 values'!D:D)</f>
        <v>3</v>
      </c>
      <c r="K6">
        <v>11</v>
      </c>
      <c r="L6">
        <v>9.4000000000000057</v>
      </c>
      <c r="M6">
        <v>61</v>
      </c>
      <c r="N6">
        <v>233.5</v>
      </c>
      <c r="O6">
        <v>25.599999999999994</v>
      </c>
      <c r="P6">
        <v>0.19999999999998863</v>
      </c>
      <c r="Q6">
        <v>58.5</v>
      </c>
    </row>
    <row r="7" spans="1:17" x14ac:dyDescent="0.25">
      <c r="A7" t="str">
        <f>_xlfn.CONCAT(B7," ",D7)</f>
        <v>Josh Jacobs LV</v>
      </c>
      <c r="B7" t="s">
        <v>136</v>
      </c>
      <c r="C7" t="s">
        <v>1</v>
      </c>
      <c r="D7" t="s">
        <v>61</v>
      </c>
      <c r="E7">
        <v>17.8</v>
      </c>
      <c r="F7">
        <v>301.8</v>
      </c>
      <c r="G7">
        <v>17</v>
      </c>
      <c r="H7">
        <f>_xlfn.RANK.AVG(E7,E:E)</f>
        <v>4</v>
      </c>
      <c r="I7">
        <f>_xlfn.RANK.AVG(F7,F:F)</f>
        <v>3</v>
      </c>
      <c r="J7">
        <f>_xlfn.XLOOKUP(B:B,'22 values'!C:C,'22 values'!D:D)</f>
        <v>5</v>
      </c>
      <c r="K7">
        <v>83.5</v>
      </c>
      <c r="L7">
        <v>15.5</v>
      </c>
      <c r="M7">
        <v>133.5</v>
      </c>
      <c r="N7">
        <v>233.3</v>
      </c>
      <c r="O7">
        <v>25.400000000000006</v>
      </c>
      <c r="P7">
        <v>0.20000000000001705</v>
      </c>
      <c r="Q7">
        <v>58.300000000000011</v>
      </c>
    </row>
    <row r="8" spans="1:17" x14ac:dyDescent="0.25">
      <c r="A8" t="str">
        <f>_xlfn.CONCAT(B8," ",D8)</f>
        <v>Saquon Barkley NYG</v>
      </c>
      <c r="B8" t="s">
        <v>139</v>
      </c>
      <c r="C8" t="s">
        <v>1</v>
      </c>
      <c r="D8" t="s">
        <v>30</v>
      </c>
      <c r="E8">
        <v>16</v>
      </c>
      <c r="F8">
        <v>255.5</v>
      </c>
      <c r="G8">
        <v>16</v>
      </c>
      <c r="H8">
        <f>_xlfn.RANK.AVG(E8,E:E)</f>
        <v>5</v>
      </c>
      <c r="I8">
        <f>_xlfn.RANK.AVG(F8,F:F)</f>
        <v>6</v>
      </c>
      <c r="J8">
        <f>_xlfn.XLOOKUP(B:B,'22 values'!C:C,'22 values'!D:D)</f>
        <v>36</v>
      </c>
      <c r="K8">
        <v>37.199999999999989</v>
      </c>
      <c r="L8">
        <v>26.199999999999989</v>
      </c>
      <c r="M8">
        <v>87.199999999999989</v>
      </c>
      <c r="N8">
        <v>233.1</v>
      </c>
      <c r="O8">
        <v>25.199999999999989</v>
      </c>
      <c r="P8">
        <v>15.900000000000006</v>
      </c>
      <c r="Q8">
        <v>58.099999999999994</v>
      </c>
    </row>
    <row r="9" spans="1:17" x14ac:dyDescent="0.25">
      <c r="A9" t="str">
        <f>_xlfn.CONCAT(B9," ",D9)</f>
        <v>Jonathan Taylor IND</v>
      </c>
      <c r="B9" t="s">
        <v>167</v>
      </c>
      <c r="C9" t="s">
        <v>1</v>
      </c>
      <c r="D9" t="s">
        <v>91</v>
      </c>
      <c r="E9">
        <v>11</v>
      </c>
      <c r="F9">
        <v>132.4</v>
      </c>
      <c r="G9">
        <v>12</v>
      </c>
      <c r="H9">
        <f>_xlfn.RANK.AVG(E9,E:E)</f>
        <v>23.5</v>
      </c>
      <c r="I9">
        <f>_xlfn.RANK.AVG(F9,F:F)</f>
        <v>33</v>
      </c>
      <c r="J9">
        <f>_xlfn.XLOOKUP(B:B,'22 values'!C:C,'22 values'!D:D)</f>
        <v>66</v>
      </c>
      <c r="K9">
        <v>-85.9</v>
      </c>
      <c r="L9">
        <v>3.9000000000000057</v>
      </c>
      <c r="M9">
        <v>-35.900000000000006</v>
      </c>
      <c r="N9">
        <v>217.2</v>
      </c>
      <c r="O9">
        <v>9.2999999999999829</v>
      </c>
      <c r="P9">
        <v>2.7999999999999829</v>
      </c>
      <c r="Q9">
        <v>42.199999999999989</v>
      </c>
    </row>
    <row r="10" spans="1:17" x14ac:dyDescent="0.25">
      <c r="A10" t="str">
        <f>_xlfn.CONCAT(B10," ",D10)</f>
        <v>Joe Mixon CIN</v>
      </c>
      <c r="B10" t="s">
        <v>145</v>
      </c>
      <c r="C10" t="s">
        <v>1</v>
      </c>
      <c r="D10" t="s">
        <v>20</v>
      </c>
      <c r="E10">
        <v>14</v>
      </c>
      <c r="F10">
        <v>210.7</v>
      </c>
      <c r="G10">
        <v>15</v>
      </c>
      <c r="H10">
        <f>_xlfn.RANK.AVG(E10,E:E)</f>
        <v>9</v>
      </c>
      <c r="I10">
        <f>_xlfn.RANK.AVG(F10,F:F)</f>
        <v>12</v>
      </c>
      <c r="J10">
        <f>_xlfn.XLOOKUP(B:B,'22 values'!C:C,'22 values'!D:D)</f>
        <v>41</v>
      </c>
      <c r="K10">
        <v>-7.6000000000000227</v>
      </c>
      <c r="L10">
        <v>4</v>
      </c>
      <c r="M10">
        <v>42.399999999999977</v>
      </c>
      <c r="N10">
        <v>214.4</v>
      </c>
      <c r="O10">
        <v>6.5</v>
      </c>
      <c r="P10">
        <v>6.5</v>
      </c>
      <c r="Q10">
        <v>39.400000000000006</v>
      </c>
    </row>
    <row r="11" spans="1:17" x14ac:dyDescent="0.25">
      <c r="A11" t="str">
        <f>_xlfn.CONCAT(B11," ",D11)</f>
        <v>Aaron Jones GB</v>
      </c>
      <c r="B11" t="s">
        <v>142</v>
      </c>
      <c r="C11" t="s">
        <v>1</v>
      </c>
      <c r="D11" t="s">
        <v>111</v>
      </c>
      <c r="E11">
        <v>12.9</v>
      </c>
      <c r="F11">
        <v>219.1</v>
      </c>
      <c r="G11">
        <v>17</v>
      </c>
      <c r="H11">
        <f>_xlfn.RANK.AVG(E11,E:E)</f>
        <v>11.5</v>
      </c>
      <c r="I11">
        <f>_xlfn.RANK.AVG(F11,F:F)</f>
        <v>9</v>
      </c>
      <c r="J11">
        <f>_xlfn.XLOOKUP(B:B,'22 values'!C:C,'22 values'!D:D)</f>
        <v>30</v>
      </c>
      <c r="K11">
        <v>0.79999999999998295</v>
      </c>
      <c r="L11">
        <v>0.79999999999998295</v>
      </c>
      <c r="M11">
        <v>50.799999999999983</v>
      </c>
      <c r="N11">
        <v>207.9</v>
      </c>
      <c r="O11">
        <v>0</v>
      </c>
      <c r="P11">
        <v>6.7000000000000171</v>
      </c>
      <c r="Q11">
        <v>32.900000000000006</v>
      </c>
    </row>
    <row r="12" spans="1:17" x14ac:dyDescent="0.25">
      <c r="A12" t="str">
        <f>_xlfn.CONCAT(B12," ",D12)</f>
        <v>Najee Harris PIT</v>
      </c>
      <c r="B12" t="s">
        <v>147</v>
      </c>
      <c r="C12" t="s">
        <v>1</v>
      </c>
      <c r="D12" t="s">
        <v>66</v>
      </c>
      <c r="E12">
        <v>11.9</v>
      </c>
      <c r="F12">
        <v>203</v>
      </c>
      <c r="G12">
        <v>17</v>
      </c>
      <c r="H12">
        <f>_xlfn.RANK.AVG(E12,E:E)</f>
        <v>18.5</v>
      </c>
      <c r="I12">
        <f>_xlfn.RANK.AVG(F12,F:F)</f>
        <v>14</v>
      </c>
      <c r="J12">
        <f>_xlfn.XLOOKUP(B:B,'22 values'!C:C,'22 values'!D:D)</f>
        <v>49</v>
      </c>
      <c r="K12">
        <v>-15.300000000000011</v>
      </c>
      <c r="L12">
        <v>14</v>
      </c>
      <c r="M12">
        <v>34.699999999999989</v>
      </c>
      <c r="N12">
        <v>201.2</v>
      </c>
      <c r="O12">
        <v>-6.7000000000000171</v>
      </c>
      <c r="P12">
        <v>5.8999999999999773</v>
      </c>
      <c r="Q12">
        <v>26.199999999999989</v>
      </c>
    </row>
    <row r="13" spans="1:17" x14ac:dyDescent="0.25">
      <c r="A13" t="str">
        <f>_xlfn.CONCAT(B13," ",D13)</f>
        <v>Rhamondre Stevenson NE</v>
      </c>
      <c r="B13" t="s">
        <v>144</v>
      </c>
      <c r="C13" t="s">
        <v>1</v>
      </c>
      <c r="D13" t="s">
        <v>57</v>
      </c>
      <c r="E13">
        <v>12.6</v>
      </c>
      <c r="F13">
        <v>214.6</v>
      </c>
      <c r="G13">
        <v>17</v>
      </c>
      <c r="H13">
        <f>_xlfn.RANK.AVG(E13,E:E)</f>
        <v>14.5</v>
      </c>
      <c r="I13">
        <f>_xlfn.RANK.AVG(F13,F:F)</f>
        <v>11</v>
      </c>
      <c r="J13">
        <f>_xlfn.XLOOKUP(B:B,'22 values'!C:C,'22 values'!D:D)</f>
        <v>5</v>
      </c>
      <c r="K13">
        <v>-3.7000000000000171</v>
      </c>
      <c r="L13">
        <v>3.9000000000000057</v>
      </c>
      <c r="M13">
        <v>46.299999999999983</v>
      </c>
      <c r="N13">
        <v>195.3</v>
      </c>
      <c r="O13">
        <v>-12.599999999999994</v>
      </c>
      <c r="P13">
        <v>1.4000000000000057</v>
      </c>
      <c r="Q13">
        <v>20.300000000000011</v>
      </c>
    </row>
    <row r="14" spans="1:17" x14ac:dyDescent="0.25">
      <c r="A14" t="str">
        <f>_xlfn.CONCAT(B14," ",D14)</f>
        <v>Travis Etienne Jr. JAC</v>
      </c>
      <c r="B14" t="s">
        <v>150</v>
      </c>
      <c r="C14" t="s">
        <v>1</v>
      </c>
      <c r="D14" t="s">
        <v>28</v>
      </c>
      <c r="E14">
        <v>11</v>
      </c>
      <c r="F14">
        <v>187.6</v>
      </c>
      <c r="G14">
        <v>17</v>
      </c>
      <c r="H14">
        <f>_xlfn.RANK.AVG(E14,E:E)</f>
        <v>23.5</v>
      </c>
      <c r="I14">
        <f>_xlfn.RANK.AVG(F14,F:F)</f>
        <v>16</v>
      </c>
      <c r="J14">
        <f>_xlfn.XLOOKUP(B:B,'22 values'!C:C,'22 values'!D:D)</f>
        <v>18</v>
      </c>
      <c r="K14">
        <v>-30.700000000000017</v>
      </c>
      <c r="L14">
        <v>4.4000000000000057</v>
      </c>
      <c r="M14">
        <v>19.299999999999983</v>
      </c>
      <c r="N14">
        <v>193.9</v>
      </c>
      <c r="O14">
        <v>-14</v>
      </c>
      <c r="P14">
        <v>2.5</v>
      </c>
      <c r="Q14">
        <v>18.900000000000006</v>
      </c>
    </row>
    <row r="15" spans="1:17" x14ac:dyDescent="0.25">
      <c r="A15" t="str">
        <f>_xlfn.CONCAT(B15," ",D15)</f>
        <v>Alexander Mattison MIN</v>
      </c>
      <c r="B15" t="s">
        <v>182</v>
      </c>
      <c r="C15" t="s">
        <v>1</v>
      </c>
      <c r="D15" t="s">
        <v>26</v>
      </c>
      <c r="E15">
        <v>4.8</v>
      </c>
      <c r="F15">
        <v>80.900000000000006</v>
      </c>
      <c r="G15">
        <v>17</v>
      </c>
      <c r="H15">
        <f>_xlfn.RANK.AVG(E15,E:E)</f>
        <v>62.5</v>
      </c>
      <c r="I15">
        <f>_xlfn.RANK.AVG(F15,F:F)</f>
        <v>47</v>
      </c>
      <c r="J15">
        <f>_xlfn.XLOOKUP(B:B,'22 values'!C:C,'22 values'!D:D)</f>
        <v>2</v>
      </c>
      <c r="K15">
        <v>-137.4</v>
      </c>
      <c r="L15">
        <v>0.20000000000000284</v>
      </c>
      <c r="M15">
        <v>-87.4</v>
      </c>
      <c r="N15">
        <v>191.4</v>
      </c>
      <c r="O15">
        <v>-16.5</v>
      </c>
      <c r="P15">
        <v>2.9000000000000057</v>
      </c>
      <c r="Q15">
        <v>16.400000000000006</v>
      </c>
    </row>
    <row r="16" spans="1:17" x14ac:dyDescent="0.25">
      <c r="A16" t="str">
        <f>_xlfn.CONCAT(B16," ",D16)</f>
        <v>James Conner ARI</v>
      </c>
      <c r="B16" t="s">
        <v>153</v>
      </c>
      <c r="C16" t="s">
        <v>1</v>
      </c>
      <c r="D16" t="s">
        <v>50</v>
      </c>
      <c r="E16">
        <v>13.6</v>
      </c>
      <c r="F16">
        <v>177.2</v>
      </c>
      <c r="G16">
        <v>13</v>
      </c>
      <c r="H16">
        <f>_xlfn.RANK.AVG(E16,E:E)</f>
        <v>10</v>
      </c>
      <c r="I16">
        <f>_xlfn.RANK.AVG(F16,F:F)</f>
        <v>19</v>
      </c>
      <c r="J16">
        <f>_xlfn.XLOOKUP(B:B,'22 values'!C:C,'22 values'!D:D)</f>
        <v>37</v>
      </c>
      <c r="K16">
        <v>-41.100000000000023</v>
      </c>
      <c r="L16">
        <v>8.8999999999999773</v>
      </c>
      <c r="M16">
        <v>8.8999999999999773</v>
      </c>
      <c r="N16">
        <v>188.5</v>
      </c>
      <c r="O16">
        <v>-19.400000000000006</v>
      </c>
      <c r="P16">
        <v>1.9000000000000057</v>
      </c>
      <c r="Q16">
        <v>13.5</v>
      </c>
    </row>
    <row r="17" spans="1:17" x14ac:dyDescent="0.25">
      <c r="A17" t="str">
        <f>_xlfn.CONCAT(B17," ",D17)</f>
        <v>Kenneth Walker III SEA</v>
      </c>
      <c r="B17" t="s">
        <v>149</v>
      </c>
      <c r="C17" t="s">
        <v>1</v>
      </c>
      <c r="D17" t="s">
        <v>22</v>
      </c>
      <c r="E17">
        <v>12.6</v>
      </c>
      <c r="F17">
        <v>189</v>
      </c>
      <c r="G17">
        <v>15</v>
      </c>
      <c r="H17">
        <f>_xlfn.RANK.AVG(E17,E:E)</f>
        <v>14.5</v>
      </c>
      <c r="I17">
        <f>_xlfn.RANK.AVG(F17,F:F)</f>
        <v>15</v>
      </c>
      <c r="J17">
        <f>_xlfn.XLOOKUP(B:B,'22 values'!C:C,'22 values'!D:D)</f>
        <v>1</v>
      </c>
      <c r="K17">
        <v>-29.300000000000011</v>
      </c>
      <c r="L17">
        <v>1.4000000000000057</v>
      </c>
      <c r="M17">
        <v>20.699999999999989</v>
      </c>
      <c r="N17">
        <v>186.6</v>
      </c>
      <c r="O17">
        <v>-21.300000000000011</v>
      </c>
      <c r="P17">
        <v>4.5</v>
      </c>
      <c r="Q17">
        <v>11.599999999999994</v>
      </c>
    </row>
    <row r="18" spans="1:17" x14ac:dyDescent="0.25">
      <c r="A18" t="str">
        <f>_xlfn.CONCAT(B18," ",D18)</f>
        <v>Dameon Pierce HOU</v>
      </c>
      <c r="B18" t="s">
        <v>160</v>
      </c>
      <c r="C18" t="s">
        <v>1</v>
      </c>
      <c r="D18" t="s">
        <v>53</v>
      </c>
      <c r="E18">
        <v>11.6</v>
      </c>
      <c r="F18">
        <v>151.4</v>
      </c>
      <c r="G18">
        <v>13</v>
      </c>
      <c r="H18">
        <f>_xlfn.RANK.AVG(E18,E:E)</f>
        <v>21</v>
      </c>
      <c r="I18">
        <f>_xlfn.RANK.AVG(F18,F:F)</f>
        <v>26.5</v>
      </c>
      <c r="J18">
        <f>_xlfn.XLOOKUP(B:B,'22 values'!C:C,'22 values'!D:D)</f>
        <v>8</v>
      </c>
      <c r="K18">
        <v>-66.900000000000006</v>
      </c>
      <c r="L18">
        <v>0</v>
      </c>
      <c r="M18">
        <v>-16.900000000000006</v>
      </c>
      <c r="N18">
        <v>182.1</v>
      </c>
      <c r="O18">
        <v>-25.800000000000011</v>
      </c>
      <c r="P18">
        <v>6.1999999999999886</v>
      </c>
      <c r="Q18">
        <v>7.0999999999999943</v>
      </c>
    </row>
    <row r="19" spans="1:17" x14ac:dyDescent="0.25">
      <c r="A19" t="str">
        <f>_xlfn.CONCAT(B19," ",D19)</f>
        <v>Breece Hall NYJ</v>
      </c>
      <c r="B19" t="s">
        <v>175</v>
      </c>
      <c r="C19" t="s">
        <v>1</v>
      </c>
      <c r="D19" t="s">
        <v>38</v>
      </c>
      <c r="E19">
        <v>15.1</v>
      </c>
      <c r="F19">
        <v>105.6</v>
      </c>
      <c r="G19">
        <v>7</v>
      </c>
      <c r="H19">
        <f>_xlfn.RANK.AVG(E19,E:E)</f>
        <v>7</v>
      </c>
      <c r="I19">
        <f>_xlfn.RANK.AVG(F19,F:F)</f>
        <v>40</v>
      </c>
      <c r="J19">
        <f>_xlfn.XLOOKUP(B:B,'22 values'!C:C,'22 values'!D:D)</f>
        <v>17</v>
      </c>
      <c r="K19">
        <v>-112.70000000000002</v>
      </c>
      <c r="L19">
        <v>9.9999999999994316E-2</v>
      </c>
      <c r="M19">
        <v>-62.700000000000017</v>
      </c>
      <c r="N19">
        <v>175.9</v>
      </c>
      <c r="O19">
        <v>-32</v>
      </c>
      <c r="P19">
        <v>0.30000000000001137</v>
      </c>
      <c r="Q19">
        <v>0.90000000000000568</v>
      </c>
    </row>
    <row r="20" spans="1:17" x14ac:dyDescent="0.25">
      <c r="A20" t="str">
        <f>_xlfn.CONCAT(B20," ",D20)</f>
        <v>Rachaad White TB</v>
      </c>
      <c r="B20" t="s">
        <v>171</v>
      </c>
      <c r="C20" t="s">
        <v>1</v>
      </c>
      <c r="D20" t="s">
        <v>68</v>
      </c>
      <c r="E20">
        <v>6.7</v>
      </c>
      <c r="F20">
        <v>114.1</v>
      </c>
      <c r="G20">
        <v>17</v>
      </c>
      <c r="H20">
        <f>_xlfn.RANK.AVG(E20,E:E)</f>
        <v>52</v>
      </c>
      <c r="I20">
        <f>_xlfn.RANK.AVG(F20,F:F)</f>
        <v>37</v>
      </c>
      <c r="J20" t="e">
        <f>_xlfn.XLOOKUP(B:B,'22 values'!C:C,'22 values'!D:D)</f>
        <v>#N/A</v>
      </c>
      <c r="K20">
        <v>-104.20000000000002</v>
      </c>
      <c r="L20">
        <v>0.79999999999999716</v>
      </c>
      <c r="M20">
        <v>-54.200000000000017</v>
      </c>
      <c r="N20">
        <v>175.6</v>
      </c>
      <c r="O20">
        <v>-32.300000000000011</v>
      </c>
      <c r="P20">
        <v>0.59999999999999432</v>
      </c>
      <c r="Q20">
        <v>0.59999999999999432</v>
      </c>
    </row>
    <row r="21" spans="1:17" x14ac:dyDescent="0.25">
      <c r="A21" t="str">
        <f>_xlfn.CONCAT(B21," ",D21)</f>
        <v>Miles Sanders CAR</v>
      </c>
      <c r="B21" t="s">
        <v>146</v>
      </c>
      <c r="C21" t="s">
        <v>1</v>
      </c>
      <c r="D21" t="s">
        <v>55</v>
      </c>
      <c r="E21">
        <v>12.2</v>
      </c>
      <c r="F21">
        <v>206.7</v>
      </c>
      <c r="G21">
        <v>16</v>
      </c>
      <c r="H21">
        <f>_xlfn.RANK.AVG(E21,E:E)</f>
        <v>16.5</v>
      </c>
      <c r="I21">
        <f>_xlfn.RANK.AVG(F21,F:F)</f>
        <v>13</v>
      </c>
      <c r="J21">
        <f>_xlfn.XLOOKUP(B:B,'22 values'!C:C,'22 values'!D:D)</f>
        <v>5</v>
      </c>
      <c r="K21">
        <v>-11.600000000000023</v>
      </c>
      <c r="L21">
        <v>3.6999999999999886</v>
      </c>
      <c r="M21">
        <v>38.399999999999977</v>
      </c>
      <c r="N21">
        <v>175</v>
      </c>
      <c r="O21">
        <v>-32.900000000000006</v>
      </c>
      <c r="P21">
        <v>4.9000000000000057</v>
      </c>
      <c r="Q21">
        <v>0</v>
      </c>
    </row>
    <row r="22" spans="1:17" x14ac:dyDescent="0.25">
      <c r="A22" t="str">
        <f>_xlfn.CONCAT(B22," ",D22)</f>
        <v>Cam Akers LAR</v>
      </c>
      <c r="B22" t="s">
        <v>166</v>
      </c>
      <c r="C22" t="s">
        <v>1</v>
      </c>
      <c r="D22" t="s">
        <v>73</v>
      </c>
      <c r="E22">
        <v>9</v>
      </c>
      <c r="F22">
        <v>134.80000000000001</v>
      </c>
      <c r="G22">
        <v>15</v>
      </c>
      <c r="H22">
        <f>_xlfn.RANK.AVG(E22,E:E)</f>
        <v>36.5</v>
      </c>
      <c r="I22">
        <f>_xlfn.RANK.AVG(F22,F:F)</f>
        <v>32</v>
      </c>
      <c r="J22">
        <f>_xlfn.XLOOKUP(B:B,'22 values'!C:C,'22 values'!D:D)</f>
        <v>31</v>
      </c>
      <c r="K22">
        <v>-83.5</v>
      </c>
      <c r="L22">
        <v>2.4000000000000057</v>
      </c>
      <c r="M22">
        <v>-33.5</v>
      </c>
      <c r="N22">
        <v>170.1</v>
      </c>
      <c r="O22">
        <v>-37.800000000000011</v>
      </c>
      <c r="P22">
        <v>2.5</v>
      </c>
      <c r="Q22">
        <v>-4.9000000000000057</v>
      </c>
    </row>
    <row r="23" spans="1:17" x14ac:dyDescent="0.25">
      <c r="A23" t="str">
        <f>_xlfn.CONCAT(B23," ",D23)</f>
        <v>J.K. Dobbins BAL</v>
      </c>
      <c r="B23" t="s">
        <v>185</v>
      </c>
      <c r="C23" t="s">
        <v>1</v>
      </c>
      <c r="D23" t="s">
        <v>40</v>
      </c>
      <c r="E23">
        <v>9.6999999999999993</v>
      </c>
      <c r="F23">
        <v>77.7</v>
      </c>
      <c r="G23">
        <v>8</v>
      </c>
      <c r="H23">
        <f>_xlfn.RANK.AVG(E23,E:E)</f>
        <v>29</v>
      </c>
      <c r="I23">
        <f>_xlfn.RANK.AVG(F23,F:F)</f>
        <v>50</v>
      </c>
      <c r="J23">
        <f>_xlfn.XLOOKUP(B:B,'22 values'!C:C,'22 values'!D:D)</f>
        <v>8</v>
      </c>
      <c r="K23">
        <v>-140.60000000000002</v>
      </c>
      <c r="L23">
        <v>1.2999999999999972</v>
      </c>
      <c r="M23">
        <v>-90.600000000000009</v>
      </c>
      <c r="N23">
        <v>167.6</v>
      </c>
      <c r="O23">
        <v>-40.300000000000011</v>
      </c>
      <c r="P23">
        <v>0.19999999999998863</v>
      </c>
      <c r="Q23">
        <v>-7.4000000000000057</v>
      </c>
    </row>
    <row r="24" spans="1:17" x14ac:dyDescent="0.25">
      <c r="A24" t="str">
        <f>_xlfn.CONCAT(B24," ",D24)</f>
        <v>Isiah Pacheco KC</v>
      </c>
      <c r="B24" t="s">
        <v>169</v>
      </c>
      <c r="C24" t="s">
        <v>1</v>
      </c>
      <c r="D24" t="s">
        <v>13</v>
      </c>
      <c r="E24">
        <v>7.6</v>
      </c>
      <c r="F24">
        <v>128.5</v>
      </c>
      <c r="G24">
        <v>17</v>
      </c>
      <c r="H24">
        <f>_xlfn.RANK.AVG(E24,E:E)</f>
        <v>47.5</v>
      </c>
      <c r="I24">
        <f>_xlfn.RANK.AVG(F24,F:F)</f>
        <v>34.5</v>
      </c>
      <c r="J24">
        <f>_xlfn.XLOOKUP(B:B,'22 values'!C:C,'22 values'!D:D)</f>
        <v>1</v>
      </c>
      <c r="K24">
        <v>-89.800000000000011</v>
      </c>
      <c r="L24">
        <v>0</v>
      </c>
      <c r="M24">
        <v>-39.800000000000011</v>
      </c>
      <c r="N24">
        <v>167.4</v>
      </c>
      <c r="O24">
        <v>-40.5</v>
      </c>
      <c r="P24">
        <v>2.8000000000000114</v>
      </c>
      <c r="Q24">
        <v>-7.5999999999999943</v>
      </c>
    </row>
    <row r="25" spans="1:17" x14ac:dyDescent="0.25">
      <c r="A25" t="str">
        <f>_xlfn.CONCAT(B25," ",D25)</f>
        <v>David Montgomery DET</v>
      </c>
      <c r="B25" t="s">
        <v>156</v>
      </c>
      <c r="C25" t="s">
        <v>1</v>
      </c>
      <c r="D25" t="s">
        <v>32</v>
      </c>
      <c r="E25">
        <v>10</v>
      </c>
      <c r="F25">
        <v>160.69999999999999</v>
      </c>
      <c r="G25">
        <v>15</v>
      </c>
      <c r="H25">
        <f>_xlfn.RANK.AVG(E25,E:E)</f>
        <v>26.5</v>
      </c>
      <c r="I25">
        <f>_xlfn.RANK.AVG(F25,F:F)</f>
        <v>22</v>
      </c>
      <c r="J25">
        <f>_xlfn.XLOOKUP(B:B,'22 values'!C:C,'22 values'!D:D)</f>
        <v>11</v>
      </c>
      <c r="K25">
        <v>-57.600000000000023</v>
      </c>
      <c r="L25">
        <v>1.5</v>
      </c>
      <c r="M25">
        <v>-7.6000000000000227</v>
      </c>
      <c r="N25">
        <v>164.6</v>
      </c>
      <c r="O25">
        <v>-43.300000000000011</v>
      </c>
      <c r="P25">
        <v>2.2999999999999829</v>
      </c>
      <c r="Q25">
        <v>-10.400000000000006</v>
      </c>
    </row>
    <row r="26" spans="1:17" x14ac:dyDescent="0.25">
      <c r="A26" t="str">
        <f>_xlfn.CONCAT(B26," ",D26)</f>
        <v>Alvin Kamara NO</v>
      </c>
      <c r="B26" t="s">
        <v>151</v>
      </c>
      <c r="C26" t="s">
        <v>1</v>
      </c>
      <c r="D26" t="s">
        <v>46</v>
      </c>
      <c r="E26">
        <v>12.2</v>
      </c>
      <c r="F26">
        <v>183.2</v>
      </c>
      <c r="G26">
        <v>15</v>
      </c>
      <c r="H26">
        <f>_xlfn.RANK.AVG(E26,E:E)</f>
        <v>16.5</v>
      </c>
      <c r="I26">
        <f>_xlfn.RANK.AVG(F26,F:F)</f>
        <v>17</v>
      </c>
      <c r="J26">
        <f>_xlfn.XLOOKUP(B:B,'22 values'!C:C,'22 values'!D:D)</f>
        <v>47</v>
      </c>
      <c r="K26">
        <v>-35.100000000000023</v>
      </c>
      <c r="L26">
        <v>5.8999999999999773</v>
      </c>
      <c r="M26">
        <v>14.899999999999977</v>
      </c>
      <c r="N26">
        <v>162.30000000000001</v>
      </c>
      <c r="O26">
        <v>-45.599999999999994</v>
      </c>
      <c r="P26">
        <v>0.60000000000002274</v>
      </c>
      <c r="Q26">
        <v>-12.699999999999989</v>
      </c>
    </row>
    <row r="27" spans="1:17" x14ac:dyDescent="0.25">
      <c r="A27" t="str">
        <f>_xlfn.CONCAT(B27," ",D27)</f>
        <v>Javonte Williams DEN</v>
      </c>
      <c r="B27" t="s">
        <v>217</v>
      </c>
      <c r="C27" t="s">
        <v>1</v>
      </c>
      <c r="D27" t="s">
        <v>44</v>
      </c>
      <c r="E27">
        <v>8.5</v>
      </c>
      <c r="F27">
        <v>34</v>
      </c>
      <c r="G27">
        <v>4</v>
      </c>
      <c r="H27">
        <f>_xlfn.RANK.AVG(E27,E:E)</f>
        <v>42</v>
      </c>
      <c r="I27">
        <f>_xlfn.RANK.AVG(F27,F:F)</f>
        <v>71</v>
      </c>
      <c r="J27">
        <f>_xlfn.XLOOKUP(B:B,'22 values'!C:C,'22 values'!D:D)</f>
        <v>36</v>
      </c>
      <c r="K27">
        <v>-184.3</v>
      </c>
      <c r="L27">
        <v>2.1999999999999993</v>
      </c>
      <c r="M27">
        <v>-134.30000000000001</v>
      </c>
      <c r="N27">
        <v>161.69999999999999</v>
      </c>
      <c r="O27">
        <v>-46.200000000000017</v>
      </c>
      <c r="P27">
        <v>1.1999999999999886</v>
      </c>
      <c r="Q27">
        <v>-13.300000000000011</v>
      </c>
    </row>
    <row r="28" spans="1:17" x14ac:dyDescent="0.25">
      <c r="A28" t="str">
        <f>_xlfn.CONCAT(B28," ",D28)</f>
        <v>James Cook BUF</v>
      </c>
      <c r="B28" t="s">
        <v>177</v>
      </c>
      <c r="C28" t="s">
        <v>1</v>
      </c>
      <c r="D28" t="s">
        <v>16</v>
      </c>
      <c r="E28">
        <v>5.7</v>
      </c>
      <c r="F28">
        <v>97</v>
      </c>
      <c r="G28">
        <v>17</v>
      </c>
      <c r="H28">
        <f>_xlfn.RANK.AVG(E28,E:E)</f>
        <v>57</v>
      </c>
      <c r="I28">
        <f>_xlfn.RANK.AVG(F28,F:F)</f>
        <v>42</v>
      </c>
      <c r="J28">
        <f>_xlfn.XLOOKUP(B:B,'22 values'!C:C,'22 values'!D:D)</f>
        <v>2</v>
      </c>
      <c r="K28">
        <v>-121.30000000000001</v>
      </c>
      <c r="L28">
        <v>1.4000000000000057</v>
      </c>
      <c r="M28">
        <v>-71.300000000000011</v>
      </c>
      <c r="N28">
        <v>160.5</v>
      </c>
      <c r="O28">
        <v>-47.400000000000006</v>
      </c>
      <c r="P28">
        <v>14.099999999999994</v>
      </c>
      <c r="Q28">
        <v>-14.5</v>
      </c>
    </row>
    <row r="29" spans="1:17" x14ac:dyDescent="0.25">
      <c r="A29" t="str">
        <f>_xlfn.CONCAT(B29," ",D29)</f>
        <v>D'Andre Swift PHI</v>
      </c>
      <c r="B29" t="s">
        <v>155</v>
      </c>
      <c r="C29" t="s">
        <v>1</v>
      </c>
      <c r="D29" t="s">
        <v>18</v>
      </c>
      <c r="E29">
        <v>11.9</v>
      </c>
      <c r="F29">
        <v>167.1</v>
      </c>
      <c r="G29">
        <v>14</v>
      </c>
      <c r="H29">
        <f>_xlfn.RANK.AVG(E29,E:E)</f>
        <v>18.5</v>
      </c>
      <c r="I29">
        <f>_xlfn.RANK.AVG(F29,F:F)</f>
        <v>21</v>
      </c>
      <c r="J29">
        <f>_xlfn.XLOOKUP(B:B,'22 values'!C:C,'22 values'!D:D)</f>
        <v>52</v>
      </c>
      <c r="K29">
        <v>-51.200000000000017</v>
      </c>
      <c r="L29">
        <v>6.4000000000000057</v>
      </c>
      <c r="M29">
        <v>-1.2000000000000171</v>
      </c>
      <c r="N29">
        <v>146.4</v>
      </c>
      <c r="O29">
        <v>-61.5</v>
      </c>
      <c r="P29">
        <v>4.5999999999999943</v>
      </c>
      <c r="Q29">
        <v>-28.599999999999994</v>
      </c>
    </row>
    <row r="30" spans="1:17" x14ac:dyDescent="0.25">
      <c r="A30" t="str">
        <f>_xlfn.CONCAT(B30," ",D30)</f>
        <v>AJ Dillon GB</v>
      </c>
      <c r="B30" t="s">
        <v>158</v>
      </c>
      <c r="C30" t="s">
        <v>1</v>
      </c>
      <c r="D30" t="s">
        <v>111</v>
      </c>
      <c r="E30">
        <v>9</v>
      </c>
      <c r="F30">
        <v>153.6</v>
      </c>
      <c r="G30">
        <v>17</v>
      </c>
      <c r="H30">
        <f>_xlfn.RANK.AVG(E30,E:E)</f>
        <v>36.5</v>
      </c>
      <c r="I30">
        <f>_xlfn.RANK.AVG(F30,F:F)</f>
        <v>24</v>
      </c>
      <c r="J30">
        <f>_xlfn.XLOOKUP(B:B,'22 values'!C:C,'22 values'!D:D)</f>
        <v>2</v>
      </c>
      <c r="K30">
        <v>-64.700000000000017</v>
      </c>
      <c r="L30">
        <v>0.79999999999998295</v>
      </c>
      <c r="M30">
        <v>-14.700000000000017</v>
      </c>
      <c r="N30">
        <v>141.80000000000001</v>
      </c>
      <c r="O30">
        <v>-66.099999999999994</v>
      </c>
      <c r="P30">
        <v>4.2000000000000171</v>
      </c>
      <c r="Q30">
        <v>-33.199999999999989</v>
      </c>
    </row>
    <row r="31" spans="1:17" x14ac:dyDescent="0.25">
      <c r="A31" t="str">
        <f>_xlfn.CONCAT(B31," ",D31)</f>
        <v>Khalil Herbert CHI</v>
      </c>
      <c r="B31" t="s">
        <v>172</v>
      </c>
      <c r="C31" t="s">
        <v>1</v>
      </c>
      <c r="D31" t="s">
        <v>24</v>
      </c>
      <c r="E31">
        <v>8.6999999999999993</v>
      </c>
      <c r="F31">
        <v>113.3</v>
      </c>
      <c r="G31">
        <v>13</v>
      </c>
      <c r="H31">
        <f>_xlfn.RANK.AVG(E31,E:E)</f>
        <v>41</v>
      </c>
      <c r="I31">
        <f>_xlfn.RANK.AVG(F31,F:F)</f>
        <v>38</v>
      </c>
      <c r="J31" t="e">
        <f>_xlfn.XLOOKUP(B:B,'22 values'!C:C,'22 values'!D:D)</f>
        <v>#N/A</v>
      </c>
      <c r="K31">
        <v>-105.00000000000001</v>
      </c>
      <c r="L31">
        <v>5.0999999999999943</v>
      </c>
      <c r="M31">
        <v>-55.000000000000014</v>
      </c>
      <c r="N31">
        <v>137.6</v>
      </c>
      <c r="O31">
        <v>-70.300000000000011</v>
      </c>
      <c r="P31">
        <v>9.9999999999994316E-2</v>
      </c>
      <c r="Q31">
        <v>-37.400000000000006</v>
      </c>
    </row>
    <row r="32" spans="1:17" x14ac:dyDescent="0.25">
      <c r="A32" t="str">
        <f>_xlfn.CONCAT(B32," ",D32)</f>
        <v>Dalvin Cook NYJ</v>
      </c>
      <c r="B32" t="s">
        <v>143</v>
      </c>
      <c r="C32" t="s">
        <v>1</v>
      </c>
      <c r="D32" t="s">
        <v>38</v>
      </c>
      <c r="E32">
        <v>12.8</v>
      </c>
      <c r="F32">
        <v>218.3</v>
      </c>
      <c r="G32">
        <v>16</v>
      </c>
      <c r="H32">
        <f>_xlfn.RANK.AVG(E32,E:E)</f>
        <v>13</v>
      </c>
      <c r="I32">
        <f>_xlfn.RANK.AVG(F32,F:F)</f>
        <v>10</v>
      </c>
      <c r="J32">
        <f>_xlfn.XLOOKUP(B:B,'22 values'!C:C,'22 values'!D:D)</f>
        <v>58</v>
      </c>
      <c r="K32">
        <v>0</v>
      </c>
      <c r="L32">
        <v>3.7000000000000171</v>
      </c>
      <c r="M32">
        <v>50</v>
      </c>
      <c r="N32">
        <v>137.5</v>
      </c>
      <c r="O32">
        <v>-70.400000000000006</v>
      </c>
      <c r="P32">
        <v>1.0999999999999943</v>
      </c>
      <c r="Q32">
        <v>-37.5</v>
      </c>
    </row>
    <row r="33" spans="1:17" x14ac:dyDescent="0.25">
      <c r="A33" t="str">
        <f>_xlfn.CONCAT(B33," ",D33)</f>
        <v>Antonio Gibson WAS</v>
      </c>
      <c r="B33" t="s">
        <v>164</v>
      </c>
      <c r="C33" t="s">
        <v>1</v>
      </c>
      <c r="D33" t="s">
        <v>59</v>
      </c>
      <c r="E33">
        <v>9.5</v>
      </c>
      <c r="F33">
        <v>142.9</v>
      </c>
      <c r="G33">
        <v>15</v>
      </c>
      <c r="H33">
        <f>_xlfn.RANK.AVG(E33,E:E)</f>
        <v>31.5</v>
      </c>
      <c r="I33">
        <f>_xlfn.RANK.AVG(F33,F:F)</f>
        <v>30</v>
      </c>
      <c r="J33">
        <f>_xlfn.XLOOKUP(B:B,'22 values'!C:C,'22 values'!D:D)</f>
        <v>8</v>
      </c>
      <c r="K33">
        <v>-75.400000000000006</v>
      </c>
      <c r="L33">
        <v>2.2000000000000171</v>
      </c>
      <c r="M33">
        <v>-25.400000000000006</v>
      </c>
      <c r="N33">
        <v>136.4</v>
      </c>
      <c r="O33">
        <v>-71.5</v>
      </c>
      <c r="P33">
        <v>0.30000000000001137</v>
      </c>
      <c r="Q33">
        <v>-38.599999999999994</v>
      </c>
    </row>
    <row r="34" spans="1:17" x14ac:dyDescent="0.25">
      <c r="A34" t="str">
        <f>_xlfn.CONCAT(B34," ",D34)</f>
        <v>Brian Robinson Jr. WAS</v>
      </c>
      <c r="B34" t="s">
        <v>174</v>
      </c>
      <c r="C34" t="s">
        <v>1</v>
      </c>
      <c r="D34" t="s">
        <v>59</v>
      </c>
      <c r="E34">
        <v>9</v>
      </c>
      <c r="F34">
        <v>108.2</v>
      </c>
      <c r="G34">
        <v>12</v>
      </c>
      <c r="H34">
        <f>_xlfn.RANK.AVG(E34,E:E)</f>
        <v>36.5</v>
      </c>
      <c r="I34">
        <f>_xlfn.RANK.AVG(F34,F:F)</f>
        <v>39</v>
      </c>
      <c r="J34" t="e">
        <f>_xlfn.XLOOKUP(B:B,'22 values'!C:C,'22 values'!D:D)</f>
        <v>#N/A</v>
      </c>
      <c r="K34">
        <v>-110.10000000000001</v>
      </c>
      <c r="L34">
        <v>2.6000000000000085</v>
      </c>
      <c r="M34">
        <v>-60.100000000000009</v>
      </c>
      <c r="N34">
        <v>136.1</v>
      </c>
      <c r="O34">
        <v>-71.800000000000011</v>
      </c>
      <c r="P34">
        <v>3.2999999999999829</v>
      </c>
      <c r="Q34">
        <v>-38.900000000000006</v>
      </c>
    </row>
    <row r="35" spans="1:17" x14ac:dyDescent="0.25">
      <c r="A35" t="str">
        <f>_xlfn.CONCAT(B35," ",D35)</f>
        <v>Samaje Perine DEN</v>
      </c>
      <c r="B35" t="s">
        <v>170</v>
      </c>
      <c r="C35" t="s">
        <v>1</v>
      </c>
      <c r="D35" t="s">
        <v>44</v>
      </c>
      <c r="E35">
        <v>7.7</v>
      </c>
      <c r="F35">
        <v>123.1</v>
      </c>
      <c r="G35">
        <v>15</v>
      </c>
      <c r="H35">
        <f>_xlfn.RANK.AVG(E35,E:E)</f>
        <v>46</v>
      </c>
      <c r="I35">
        <f>_xlfn.RANK.AVG(F35,F:F)</f>
        <v>36</v>
      </c>
      <c r="J35" t="e">
        <f>_xlfn.XLOOKUP(B:B,'22 values'!C:C,'22 values'!D:D)</f>
        <v>#N/A</v>
      </c>
      <c r="K35">
        <v>-95.200000000000017</v>
      </c>
      <c r="L35">
        <v>9</v>
      </c>
      <c r="M35">
        <v>-45.200000000000017</v>
      </c>
      <c r="N35">
        <v>132.80000000000001</v>
      </c>
      <c r="O35">
        <v>-75.099999999999994</v>
      </c>
      <c r="P35">
        <v>11.800000000000011</v>
      </c>
      <c r="Q35">
        <v>-42.199999999999989</v>
      </c>
    </row>
    <row r="36" spans="1:17" x14ac:dyDescent="0.25">
      <c r="A36" t="str">
        <f>_xlfn.CONCAT(B36," ",D36)</f>
        <v>Jeff Wilson Jr. MIA</v>
      </c>
      <c r="B36" t="s">
        <v>162</v>
      </c>
      <c r="C36" t="s">
        <v>1</v>
      </c>
      <c r="D36" t="s">
        <v>42</v>
      </c>
      <c r="E36">
        <v>9.1999999999999993</v>
      </c>
      <c r="F36">
        <v>147.5</v>
      </c>
      <c r="G36">
        <v>16</v>
      </c>
      <c r="H36">
        <f>_xlfn.RANK.AVG(E36,E:E)</f>
        <v>34</v>
      </c>
      <c r="I36">
        <f>_xlfn.RANK.AVG(F36,F:F)</f>
        <v>28</v>
      </c>
      <c r="J36" t="e">
        <f>_xlfn.XLOOKUP(B:B,'22 values'!C:C,'22 values'!D:D)</f>
        <v>#N/A</v>
      </c>
      <c r="K36">
        <v>-70.800000000000011</v>
      </c>
      <c r="L36">
        <v>3.3000000000000114</v>
      </c>
      <c r="M36">
        <v>-20.800000000000011</v>
      </c>
      <c r="N36">
        <v>121</v>
      </c>
      <c r="O36">
        <v>-86.9</v>
      </c>
      <c r="P36">
        <v>3.4000000000000057</v>
      </c>
      <c r="Q36">
        <v>-54</v>
      </c>
    </row>
    <row r="37" spans="1:17" x14ac:dyDescent="0.25">
      <c r="A37" t="str">
        <f>_xlfn.CONCAT(B37," ",D37)</f>
        <v>Jamaal Williams NO</v>
      </c>
      <c r="B37" t="s">
        <v>141</v>
      </c>
      <c r="C37" t="s">
        <v>1</v>
      </c>
      <c r="D37" t="s">
        <v>46</v>
      </c>
      <c r="E37">
        <v>12.9</v>
      </c>
      <c r="F37">
        <v>219.9</v>
      </c>
      <c r="G37">
        <v>16</v>
      </c>
      <c r="H37">
        <f>_xlfn.RANK.AVG(E37,E:E)</f>
        <v>11.5</v>
      </c>
      <c r="I37">
        <f>_xlfn.RANK.AVG(F37,F:F)</f>
        <v>8</v>
      </c>
      <c r="J37">
        <f>_xlfn.XLOOKUP(B:B,'22 values'!C:C,'22 values'!D:D)</f>
        <v>1</v>
      </c>
      <c r="K37">
        <v>1.5999999999999943</v>
      </c>
      <c r="L37">
        <v>0.80000000000001137</v>
      </c>
      <c r="M37">
        <v>51.599999999999994</v>
      </c>
      <c r="N37">
        <v>117.6</v>
      </c>
      <c r="O37">
        <v>-90.300000000000011</v>
      </c>
      <c r="P37">
        <v>1.6999999999999886</v>
      </c>
      <c r="Q37">
        <v>-57.400000000000006</v>
      </c>
    </row>
    <row r="38" spans="1:17" x14ac:dyDescent="0.25">
      <c r="A38" t="str">
        <f>_xlfn.CONCAT(B38," ",D38)</f>
        <v>Rashaad Penny PHI</v>
      </c>
      <c r="B38" t="s">
        <v>200</v>
      </c>
      <c r="C38" t="s">
        <v>1</v>
      </c>
      <c r="D38" t="s">
        <v>18</v>
      </c>
      <c r="E38">
        <v>10</v>
      </c>
      <c r="F38">
        <v>50.2</v>
      </c>
      <c r="G38">
        <v>5</v>
      </c>
      <c r="H38">
        <f>_xlfn.RANK.AVG(E38,E:E)</f>
        <v>26.5</v>
      </c>
      <c r="I38">
        <f>_xlfn.RANK.AVG(F38,F:F)</f>
        <v>60</v>
      </c>
      <c r="J38">
        <f>_xlfn.XLOOKUP(B:B,'22 values'!C:C,'22 values'!D:D)</f>
        <v>1</v>
      </c>
      <c r="K38">
        <v>-168.10000000000002</v>
      </c>
      <c r="L38">
        <v>0.40000000000000568</v>
      </c>
      <c r="M38">
        <v>-118.10000000000001</v>
      </c>
      <c r="N38">
        <v>115.9</v>
      </c>
      <c r="O38">
        <v>-92</v>
      </c>
      <c r="P38">
        <v>5.2000000000000028</v>
      </c>
      <c r="Q38">
        <v>-59.099999999999994</v>
      </c>
    </row>
    <row r="39" spans="1:17" x14ac:dyDescent="0.25">
      <c r="A39" t="str">
        <f>_xlfn.CONCAT(B39," ",D39)</f>
        <v>Raheem Mostert MIA</v>
      </c>
      <c r="B39" t="s">
        <v>159</v>
      </c>
      <c r="C39" t="s">
        <v>1</v>
      </c>
      <c r="D39" t="s">
        <v>42</v>
      </c>
      <c r="E39">
        <v>9.6</v>
      </c>
      <c r="F39">
        <v>152.80000000000001</v>
      </c>
      <c r="G39">
        <v>16</v>
      </c>
      <c r="H39">
        <f>_xlfn.RANK.AVG(E39,E:E)</f>
        <v>30</v>
      </c>
      <c r="I39">
        <f>_xlfn.RANK.AVG(F39,F:F)</f>
        <v>25</v>
      </c>
      <c r="J39" t="e">
        <f>_xlfn.XLOOKUP(B:B,'22 values'!C:C,'22 values'!D:D)</f>
        <v>#N/A</v>
      </c>
      <c r="K39">
        <v>-65.5</v>
      </c>
      <c r="L39">
        <v>1.4000000000000057</v>
      </c>
      <c r="M39">
        <v>-15.5</v>
      </c>
      <c r="N39">
        <v>110.7</v>
      </c>
      <c r="O39">
        <v>-97.2</v>
      </c>
      <c r="P39">
        <v>1.7999999999999972</v>
      </c>
      <c r="Q39">
        <v>-64.3</v>
      </c>
    </row>
    <row r="40" spans="1:17" x14ac:dyDescent="0.25">
      <c r="A40" t="str">
        <f>_xlfn.CONCAT(B40," ",D40)</f>
        <v>Elijah Mitchell SF</v>
      </c>
      <c r="B40" t="s">
        <v>207</v>
      </c>
      <c r="C40" t="s">
        <v>1</v>
      </c>
      <c r="D40" t="s">
        <v>75</v>
      </c>
      <c r="E40">
        <v>8.4</v>
      </c>
      <c r="F40">
        <v>42.1</v>
      </c>
      <c r="G40">
        <v>5</v>
      </c>
      <c r="H40">
        <f>_xlfn.RANK.AVG(E40,E:E)</f>
        <v>43</v>
      </c>
      <c r="I40">
        <f>_xlfn.RANK.AVG(F40,F:F)</f>
        <v>64</v>
      </c>
      <c r="J40">
        <f>_xlfn.XLOOKUP(B:B,'22 values'!C:C,'22 values'!D:D)</f>
        <v>5</v>
      </c>
      <c r="K40">
        <v>-176.20000000000002</v>
      </c>
      <c r="L40">
        <v>0.5</v>
      </c>
      <c r="M40">
        <v>-126.20000000000002</v>
      </c>
      <c r="N40">
        <v>108.9</v>
      </c>
      <c r="O40">
        <v>-99</v>
      </c>
      <c r="P40">
        <v>2.6000000000000085</v>
      </c>
      <c r="Q40">
        <v>-66.099999999999994</v>
      </c>
    </row>
    <row r="41" spans="1:17" x14ac:dyDescent="0.25">
      <c r="A41" t="str">
        <f>_xlfn.CONCAT(B41," ",D41)</f>
        <v>Tyler Allgeier ATL</v>
      </c>
      <c r="B41" t="s">
        <v>161</v>
      </c>
      <c r="C41" t="s">
        <v>1</v>
      </c>
      <c r="D41" t="s">
        <v>70</v>
      </c>
      <c r="E41">
        <v>9.5</v>
      </c>
      <c r="F41">
        <v>151.4</v>
      </c>
      <c r="G41">
        <v>16</v>
      </c>
      <c r="H41">
        <f>_xlfn.RANK.AVG(E41,E:E)</f>
        <v>31.5</v>
      </c>
      <c r="I41">
        <f>_xlfn.RANK.AVG(F41,F:F)</f>
        <v>26.5</v>
      </c>
      <c r="J41" t="e">
        <f>_xlfn.XLOOKUP(B:B,'22 values'!C:C,'22 values'!D:D)</f>
        <v>#N/A</v>
      </c>
      <c r="K41">
        <v>-66.900000000000006</v>
      </c>
      <c r="L41">
        <v>3.9000000000000057</v>
      </c>
      <c r="M41">
        <v>-16.900000000000006</v>
      </c>
      <c r="N41">
        <v>106.3</v>
      </c>
      <c r="O41">
        <v>-101.60000000000001</v>
      </c>
      <c r="P41">
        <v>4.0999999999999943</v>
      </c>
      <c r="Q41">
        <v>-68.7</v>
      </c>
    </row>
    <row r="42" spans="1:17" x14ac:dyDescent="0.25">
      <c r="A42" t="str">
        <f>_xlfn.CONCAT(B42," ",D42)</f>
        <v>Jerick McKinnon KC</v>
      </c>
      <c r="B42" t="s">
        <v>154</v>
      </c>
      <c r="C42" t="s">
        <v>1</v>
      </c>
      <c r="D42" t="s">
        <v>13</v>
      </c>
      <c r="E42">
        <v>9.9</v>
      </c>
      <c r="F42">
        <v>168.3</v>
      </c>
      <c r="G42">
        <v>17</v>
      </c>
      <c r="H42">
        <f>_xlfn.RANK.AVG(E42,E:E)</f>
        <v>28</v>
      </c>
      <c r="I42">
        <f>_xlfn.RANK.AVG(F42,F:F)</f>
        <v>20</v>
      </c>
      <c r="J42" t="e">
        <f>_xlfn.XLOOKUP(B:B,'22 values'!C:C,'22 values'!D:D)</f>
        <v>#N/A</v>
      </c>
      <c r="K42">
        <v>-50</v>
      </c>
      <c r="L42">
        <v>1.2000000000000171</v>
      </c>
      <c r="M42">
        <v>0</v>
      </c>
      <c r="N42">
        <v>102.2</v>
      </c>
      <c r="O42">
        <v>-105.7</v>
      </c>
      <c r="P42">
        <v>1.2999999999999972</v>
      </c>
      <c r="Q42">
        <v>-72.8</v>
      </c>
    </row>
    <row r="43" spans="1:17" x14ac:dyDescent="0.25">
      <c r="A43" t="str">
        <f>_xlfn.CONCAT(B43," ",D43)</f>
        <v>Ezekiel Elliott NE</v>
      </c>
      <c r="B43" t="s">
        <v>152</v>
      </c>
      <c r="C43" t="s">
        <v>1</v>
      </c>
      <c r="D43" t="s">
        <v>57</v>
      </c>
      <c r="E43">
        <v>11.8</v>
      </c>
      <c r="F43">
        <v>177.3</v>
      </c>
      <c r="G43">
        <v>14</v>
      </c>
      <c r="H43">
        <f>_xlfn.RANK.AVG(E43,E:E)</f>
        <v>20</v>
      </c>
      <c r="I43">
        <f>_xlfn.RANK.AVG(F43,F:F)</f>
        <v>18</v>
      </c>
      <c r="J43">
        <f>_xlfn.XLOOKUP(B:B,'22 values'!C:C,'22 values'!D:D)</f>
        <v>20</v>
      </c>
      <c r="K43">
        <v>-41</v>
      </c>
      <c r="L43">
        <v>0.10000000000002274</v>
      </c>
      <c r="M43">
        <v>9</v>
      </c>
      <c r="N43">
        <v>100.9</v>
      </c>
      <c r="O43">
        <v>-107</v>
      </c>
      <c r="P43">
        <v>0.70000000000000284</v>
      </c>
      <c r="Q43">
        <v>-74.099999999999994</v>
      </c>
    </row>
    <row r="44" spans="1:17" x14ac:dyDescent="0.25">
      <c r="A44" t="str">
        <f>_xlfn.CONCAT(B44," ",D44)</f>
        <v>Devin Singletary HOU</v>
      </c>
      <c r="B44" t="s">
        <v>157</v>
      </c>
      <c r="C44" t="s">
        <v>1</v>
      </c>
      <c r="D44" t="s">
        <v>53</v>
      </c>
      <c r="E44">
        <v>9.4</v>
      </c>
      <c r="F44">
        <v>159.19999999999999</v>
      </c>
      <c r="G44">
        <v>16</v>
      </c>
      <c r="H44">
        <f>_xlfn.RANK.AVG(E44,E:E)</f>
        <v>33</v>
      </c>
      <c r="I44">
        <f>_xlfn.RANK.AVG(F44,F:F)</f>
        <v>23</v>
      </c>
      <c r="J44">
        <f>_xlfn.XLOOKUP(B:B,'22 values'!C:C,'22 values'!D:D)</f>
        <v>2</v>
      </c>
      <c r="K44">
        <v>-59.100000000000023</v>
      </c>
      <c r="L44">
        <v>5.5999999999999943</v>
      </c>
      <c r="M44">
        <v>-9.1000000000000227</v>
      </c>
      <c r="N44">
        <v>100.2</v>
      </c>
      <c r="O44">
        <v>-107.7</v>
      </c>
      <c r="P44">
        <v>1.4000000000000057</v>
      </c>
      <c r="Q44">
        <v>-74.8</v>
      </c>
    </row>
    <row r="45" spans="1:17" x14ac:dyDescent="0.25">
      <c r="A45" t="str">
        <f>_xlfn.CONCAT(B45," ",D45)</f>
        <v>Damien Harris BUF</v>
      </c>
      <c r="B45" t="s">
        <v>181</v>
      </c>
      <c r="C45" t="s">
        <v>1</v>
      </c>
      <c r="D45" t="s">
        <v>16</v>
      </c>
      <c r="E45">
        <v>7.5</v>
      </c>
      <c r="F45">
        <v>82.4</v>
      </c>
      <c r="G45">
        <v>10</v>
      </c>
      <c r="H45">
        <f>_xlfn.RANK.AVG(E45,E:E)</f>
        <v>50</v>
      </c>
      <c r="I45">
        <f>_xlfn.RANK.AVG(F45,F:F)</f>
        <v>46</v>
      </c>
      <c r="J45">
        <f>_xlfn.XLOOKUP(B:B,'22 values'!C:C,'22 values'!D:D)</f>
        <v>2</v>
      </c>
      <c r="K45">
        <v>-135.9</v>
      </c>
      <c r="L45">
        <v>1.5</v>
      </c>
      <c r="M45">
        <v>-85.9</v>
      </c>
      <c r="N45">
        <v>98.8</v>
      </c>
      <c r="O45">
        <v>-109.10000000000001</v>
      </c>
      <c r="P45">
        <v>0.79999999999999716</v>
      </c>
      <c r="Q45">
        <v>-76.2</v>
      </c>
    </row>
    <row r="46" spans="1:17" x14ac:dyDescent="0.25">
      <c r="A46" t="str">
        <f>_xlfn.CONCAT(B46," ",D46)</f>
        <v>Jaylen Warren PIT</v>
      </c>
      <c r="B46" t="s">
        <v>184</v>
      </c>
      <c r="C46" t="s">
        <v>1</v>
      </c>
      <c r="D46" t="s">
        <v>66</v>
      </c>
      <c r="E46">
        <v>5</v>
      </c>
      <c r="F46">
        <v>79.3</v>
      </c>
      <c r="G46">
        <v>16</v>
      </c>
      <c r="H46">
        <f>_xlfn.RANK.AVG(E46,E:E)</f>
        <v>61</v>
      </c>
      <c r="I46">
        <f>_xlfn.RANK.AVG(F46,F:F)</f>
        <v>49</v>
      </c>
      <c r="J46" t="e">
        <f>_xlfn.XLOOKUP(B:B,'22 values'!C:C,'22 values'!D:D)</f>
        <v>#N/A</v>
      </c>
      <c r="K46">
        <v>-139</v>
      </c>
      <c r="L46">
        <v>1.5999999999999943</v>
      </c>
      <c r="M46">
        <v>-89.000000000000014</v>
      </c>
      <c r="N46">
        <v>98</v>
      </c>
      <c r="O46">
        <v>-109.9</v>
      </c>
      <c r="P46">
        <v>1.0999999999999943</v>
      </c>
      <c r="Q46">
        <v>-77</v>
      </c>
    </row>
    <row r="47" spans="1:17" x14ac:dyDescent="0.25">
      <c r="A47" t="str">
        <f>_xlfn.CONCAT(B47," ",D47)</f>
        <v>Chuba Hubbard CAR</v>
      </c>
      <c r="B47" t="s">
        <v>183</v>
      </c>
      <c r="C47" t="s">
        <v>1</v>
      </c>
      <c r="D47" t="s">
        <v>55</v>
      </c>
      <c r="E47">
        <v>5.8</v>
      </c>
      <c r="F47">
        <v>80.7</v>
      </c>
      <c r="G47">
        <v>14</v>
      </c>
      <c r="H47">
        <f>_xlfn.RANK.AVG(E47,E:E)</f>
        <v>55.5</v>
      </c>
      <c r="I47">
        <f>_xlfn.RANK.AVG(F47,F:F)</f>
        <v>48</v>
      </c>
      <c r="J47" t="e">
        <f>_xlfn.XLOOKUP(B:B,'22 values'!C:C,'22 values'!D:D)</f>
        <v>#N/A</v>
      </c>
      <c r="K47">
        <v>-137.60000000000002</v>
      </c>
      <c r="L47">
        <v>1.4000000000000057</v>
      </c>
      <c r="M47">
        <v>-87.600000000000009</v>
      </c>
      <c r="N47">
        <v>96.9</v>
      </c>
      <c r="O47">
        <v>-111</v>
      </c>
      <c r="P47">
        <v>2.3000000000000114</v>
      </c>
      <c r="Q47">
        <v>-78.099999999999994</v>
      </c>
    </row>
    <row r="48" spans="1:17" x14ac:dyDescent="0.25">
      <c r="A48" t="str">
        <f>_xlfn.CONCAT(B48," ",D48)</f>
        <v>Kenneth Gainwell PHI</v>
      </c>
      <c r="B48" t="s">
        <v>187</v>
      </c>
      <c r="C48" t="s">
        <v>1</v>
      </c>
      <c r="D48" t="s">
        <v>18</v>
      </c>
      <c r="E48">
        <v>4.5</v>
      </c>
      <c r="F48">
        <v>76.400000000000006</v>
      </c>
      <c r="G48">
        <v>17</v>
      </c>
      <c r="H48">
        <f>_xlfn.RANK.AVG(E48,E:E)</f>
        <v>64.5</v>
      </c>
      <c r="I48">
        <f>_xlfn.RANK.AVG(F48,F:F)</f>
        <v>51</v>
      </c>
      <c r="J48" t="e">
        <f>_xlfn.XLOOKUP(B:B,'22 values'!C:C,'22 values'!D:D)</f>
        <v>#N/A</v>
      </c>
      <c r="K48">
        <v>-141.9</v>
      </c>
      <c r="L48">
        <v>1.8000000000000114</v>
      </c>
      <c r="M48">
        <v>-91.9</v>
      </c>
      <c r="N48">
        <v>94.6</v>
      </c>
      <c r="O48">
        <v>-113.30000000000001</v>
      </c>
      <c r="P48">
        <v>0.5</v>
      </c>
      <c r="Q48">
        <v>-80.400000000000006</v>
      </c>
    </row>
    <row r="49" spans="1:17" x14ac:dyDescent="0.25">
      <c r="A49" t="str">
        <f>_xlfn.CONCAT(B49," ",D49)</f>
        <v>D'Onta Foreman CHI</v>
      </c>
      <c r="B49" t="s">
        <v>168</v>
      </c>
      <c r="C49" t="s">
        <v>1</v>
      </c>
      <c r="D49" t="s">
        <v>24</v>
      </c>
      <c r="E49">
        <v>8</v>
      </c>
      <c r="F49">
        <v>128.5</v>
      </c>
      <c r="G49">
        <v>15</v>
      </c>
      <c r="H49">
        <f>_xlfn.RANK.AVG(E49,E:E)</f>
        <v>44.5</v>
      </c>
      <c r="I49">
        <f>_xlfn.RANK.AVG(F49,F:F)</f>
        <v>34.5</v>
      </c>
      <c r="J49" t="e">
        <f>_xlfn.XLOOKUP(B:B,'22 values'!C:C,'22 values'!D:D)</f>
        <v>#N/A</v>
      </c>
      <c r="K49">
        <v>-89.800000000000011</v>
      </c>
      <c r="L49">
        <v>5.4000000000000057</v>
      </c>
      <c r="M49">
        <v>-39.800000000000011</v>
      </c>
      <c r="N49">
        <v>94.1</v>
      </c>
      <c r="O49">
        <v>-113.80000000000001</v>
      </c>
      <c r="P49">
        <v>10.399999999999991</v>
      </c>
      <c r="Q49">
        <v>-80.900000000000006</v>
      </c>
    </row>
    <row r="50" spans="1:17" x14ac:dyDescent="0.25">
      <c r="A50" t="str">
        <f>_xlfn.CONCAT(B50," ",D50)</f>
        <v>Gus Edwards BAL</v>
      </c>
      <c r="B50" t="s">
        <v>195</v>
      </c>
      <c r="C50" t="s">
        <v>1</v>
      </c>
      <c r="D50" t="s">
        <v>40</v>
      </c>
      <c r="E50">
        <v>6.6</v>
      </c>
      <c r="F50">
        <v>59.3</v>
      </c>
      <c r="G50">
        <v>9</v>
      </c>
      <c r="H50">
        <f>_xlfn.RANK.AVG(E50,E:E)</f>
        <v>53.5</v>
      </c>
      <c r="I50">
        <f>_xlfn.RANK.AVG(F50,F:F)</f>
        <v>56</v>
      </c>
      <c r="J50" t="e">
        <f>_xlfn.XLOOKUP(B:B,'22 values'!C:C,'22 values'!D:D)</f>
        <v>#N/A</v>
      </c>
      <c r="K50">
        <v>-159</v>
      </c>
      <c r="L50">
        <v>0.29999999999999716</v>
      </c>
      <c r="M50">
        <v>-109.00000000000001</v>
      </c>
      <c r="N50">
        <v>83.7</v>
      </c>
      <c r="O50">
        <v>-124.2</v>
      </c>
      <c r="P50">
        <v>6.9000000000000057</v>
      </c>
      <c r="Q50">
        <v>-91.3</v>
      </c>
    </row>
    <row r="51" spans="1:17" x14ac:dyDescent="0.25">
      <c r="A51" t="str">
        <f>_xlfn.CONCAT(B51," ",D51)</f>
        <v>Chase Edmonds TB</v>
      </c>
      <c r="B51" t="s">
        <v>192</v>
      </c>
      <c r="C51" t="s">
        <v>1</v>
      </c>
      <c r="D51" t="s">
        <v>68</v>
      </c>
      <c r="E51">
        <v>5.0999999999999996</v>
      </c>
      <c r="F51">
        <v>66.2</v>
      </c>
      <c r="G51">
        <v>12</v>
      </c>
      <c r="H51">
        <f>_xlfn.RANK.AVG(E51,E:E)</f>
        <v>59.5</v>
      </c>
      <c r="I51">
        <f>_xlfn.RANK.AVG(F51,F:F)</f>
        <v>54</v>
      </c>
      <c r="J51">
        <f>_xlfn.XLOOKUP(B:B,'22 values'!C:C,'22 values'!D:D)</f>
        <v>3</v>
      </c>
      <c r="K51">
        <v>-152.10000000000002</v>
      </c>
      <c r="L51">
        <v>6.2000000000000028</v>
      </c>
      <c r="M51">
        <v>-102.10000000000001</v>
      </c>
      <c r="N51">
        <v>76.8</v>
      </c>
      <c r="O51">
        <v>-131.10000000000002</v>
      </c>
      <c r="P51">
        <v>1.5</v>
      </c>
      <c r="Q51">
        <v>-98.2</v>
      </c>
    </row>
    <row r="52" spans="1:17" x14ac:dyDescent="0.25">
      <c r="A52" t="str">
        <f>_xlfn.CONCAT(B52," ",D52)</f>
        <v>Cordarrelle Patterson ATL</v>
      </c>
      <c r="B52" t="s">
        <v>163</v>
      </c>
      <c r="C52" t="s">
        <v>1</v>
      </c>
      <c r="D52" t="s">
        <v>70</v>
      </c>
      <c r="E52">
        <v>11.1</v>
      </c>
      <c r="F52">
        <v>144.19999999999999</v>
      </c>
      <c r="G52">
        <v>13</v>
      </c>
      <c r="H52">
        <f>_xlfn.RANK.AVG(E52,E:E)</f>
        <v>22</v>
      </c>
      <c r="I52">
        <f>_xlfn.RANK.AVG(F52,F:F)</f>
        <v>29</v>
      </c>
      <c r="J52">
        <f>_xlfn.XLOOKUP(B:B,'22 values'!C:C,'22 values'!D:D)</f>
        <v>2</v>
      </c>
      <c r="K52">
        <v>-74.100000000000023</v>
      </c>
      <c r="L52">
        <v>1.2999999999999829</v>
      </c>
      <c r="M52">
        <v>-24.100000000000023</v>
      </c>
      <c r="N52">
        <v>75.3</v>
      </c>
      <c r="O52">
        <v>-132.60000000000002</v>
      </c>
      <c r="P52">
        <v>5.8999999999999915</v>
      </c>
      <c r="Q52">
        <v>-99.7</v>
      </c>
    </row>
    <row r="53" spans="1:17" x14ac:dyDescent="0.25">
      <c r="A53" t="str">
        <f>_xlfn.CONCAT(B53," ",D53)</f>
        <v>Joshua Kelley LAC</v>
      </c>
      <c r="B53" t="s">
        <v>197</v>
      </c>
      <c r="C53" t="s">
        <v>1</v>
      </c>
      <c r="D53" t="s">
        <v>34</v>
      </c>
      <c r="E53">
        <v>4.8</v>
      </c>
      <c r="F53">
        <v>57.8</v>
      </c>
      <c r="G53">
        <v>12</v>
      </c>
      <c r="H53">
        <f>_xlfn.RANK.AVG(E53,E:E)</f>
        <v>62.5</v>
      </c>
      <c r="I53">
        <f>_xlfn.RANK.AVG(F53,F:F)</f>
        <v>58</v>
      </c>
      <c r="J53" t="e">
        <f>_xlfn.XLOOKUP(B:B,'22 values'!C:C,'22 values'!D:D)</f>
        <v>#N/A</v>
      </c>
      <c r="K53">
        <v>-160.5</v>
      </c>
      <c r="L53">
        <v>5.2999999999999972</v>
      </c>
      <c r="M53">
        <v>-110.50000000000001</v>
      </c>
      <c r="N53">
        <v>69.400000000000006</v>
      </c>
      <c r="O53">
        <v>-138.5</v>
      </c>
      <c r="P53">
        <v>1</v>
      </c>
      <c r="Q53">
        <v>-105.6</v>
      </c>
    </row>
    <row r="54" spans="1:17" x14ac:dyDescent="0.25">
      <c r="A54" t="str">
        <f>_xlfn.CONCAT(B54," ",D54)</f>
        <v>Clyde Edwards-Helaire KC</v>
      </c>
      <c r="B54" t="s">
        <v>179</v>
      </c>
      <c r="C54" t="s">
        <v>1</v>
      </c>
      <c r="D54" t="s">
        <v>13</v>
      </c>
      <c r="E54">
        <v>9</v>
      </c>
      <c r="F54">
        <v>89.8</v>
      </c>
      <c r="G54">
        <v>10</v>
      </c>
      <c r="H54">
        <f>_xlfn.RANK.AVG(E54,E:E)</f>
        <v>36.5</v>
      </c>
      <c r="I54">
        <f>_xlfn.RANK.AVG(F54,F:F)</f>
        <v>44</v>
      </c>
      <c r="J54">
        <f>_xlfn.XLOOKUP(B:B,'22 values'!C:C,'22 values'!D:D)</f>
        <v>11</v>
      </c>
      <c r="K54">
        <v>-128.5</v>
      </c>
      <c r="L54">
        <v>6.7000000000000028</v>
      </c>
      <c r="M54">
        <v>-78.500000000000014</v>
      </c>
      <c r="N54">
        <v>68.400000000000006</v>
      </c>
      <c r="O54">
        <v>-139.5</v>
      </c>
      <c r="P54">
        <v>3.2000000000000028</v>
      </c>
      <c r="Q54">
        <v>-106.6</v>
      </c>
    </row>
    <row r="55" spans="1:17" x14ac:dyDescent="0.25">
      <c r="A55" t="str">
        <f>_xlfn.CONCAT(B55," ",D55)</f>
        <v>Kyren Williams LAR</v>
      </c>
      <c r="B55" t="s">
        <v>224</v>
      </c>
      <c r="C55" t="s">
        <v>1</v>
      </c>
      <c r="D55" t="s">
        <v>73</v>
      </c>
      <c r="E55">
        <v>3.3</v>
      </c>
      <c r="F55">
        <v>26</v>
      </c>
      <c r="G55">
        <v>8</v>
      </c>
      <c r="H55">
        <f>_xlfn.RANK.AVG(E55,E:E)</f>
        <v>74</v>
      </c>
      <c r="I55">
        <f>_xlfn.RANK.AVG(F55,F:F)</f>
        <v>78</v>
      </c>
      <c r="J55" t="e">
        <f>_xlfn.XLOOKUP(B:B,'22 values'!C:C,'22 values'!D:D)</f>
        <v>#N/A</v>
      </c>
      <c r="K55">
        <v>-192.3</v>
      </c>
      <c r="L55">
        <v>0.5</v>
      </c>
      <c r="M55">
        <v>-142.30000000000001</v>
      </c>
      <c r="N55">
        <v>65.2</v>
      </c>
      <c r="O55">
        <v>-142.69999999999999</v>
      </c>
      <c r="P55">
        <v>0.10000000000000853</v>
      </c>
      <c r="Q55">
        <v>-109.8</v>
      </c>
    </row>
    <row r="56" spans="1:17" x14ac:dyDescent="0.25">
      <c r="A56" t="str">
        <f>_xlfn.CONCAT(B56," ",D56)</f>
        <v>Ty Chandler MIN</v>
      </c>
      <c r="B56" t="s">
        <v>279</v>
      </c>
      <c r="C56" t="s">
        <v>1</v>
      </c>
      <c r="D56" t="s">
        <v>26</v>
      </c>
      <c r="E56">
        <v>1</v>
      </c>
      <c r="F56">
        <v>2</v>
      </c>
      <c r="G56">
        <v>2</v>
      </c>
      <c r="H56">
        <f>_xlfn.RANK.AVG(E56,E:E)</f>
        <v>112</v>
      </c>
      <c r="I56">
        <f>_xlfn.RANK.AVG(F56,F:F)</f>
        <v>120</v>
      </c>
      <c r="J56" t="e">
        <f>_xlfn.XLOOKUP(B:B,'22 values'!C:C,'22 values'!D:D)</f>
        <v>#N/A</v>
      </c>
      <c r="K56">
        <v>-216.3</v>
      </c>
      <c r="L56">
        <v>0.10000000000000009</v>
      </c>
      <c r="M56">
        <v>-166.3</v>
      </c>
      <c r="N56">
        <v>65.099999999999994</v>
      </c>
      <c r="O56">
        <v>-142.80000000000001</v>
      </c>
      <c r="P56">
        <v>2.2999999999999972</v>
      </c>
      <c r="Q56">
        <v>-109.9</v>
      </c>
    </row>
    <row r="57" spans="1:17" x14ac:dyDescent="0.25">
      <c r="A57" t="str">
        <f>_xlfn.CONCAT(B57," ",D57)</f>
        <v>Jerome Ford CLE</v>
      </c>
      <c r="B57" t="s">
        <v>286</v>
      </c>
      <c r="C57" t="s">
        <v>1</v>
      </c>
      <c r="D57" t="s">
        <v>78</v>
      </c>
      <c r="E57">
        <v>0.1</v>
      </c>
      <c r="F57">
        <v>1.2</v>
      </c>
      <c r="G57">
        <v>13</v>
      </c>
      <c r="H57">
        <f>_xlfn.RANK.AVG(E57,E:E)</f>
        <v>127</v>
      </c>
      <c r="I57">
        <f>_xlfn.RANK.AVG(F57,F:F)</f>
        <v>124.5</v>
      </c>
      <c r="J57" t="e">
        <f>_xlfn.XLOOKUP(B:B,'22 values'!C:C,'22 values'!D:D)</f>
        <v>#N/A</v>
      </c>
      <c r="K57">
        <v>-217.10000000000002</v>
      </c>
      <c r="L57">
        <v>0</v>
      </c>
      <c r="M57">
        <v>-167.10000000000002</v>
      </c>
      <c r="N57">
        <v>62.8</v>
      </c>
      <c r="O57">
        <v>-145.10000000000002</v>
      </c>
      <c r="P57">
        <v>6.0999999999999943</v>
      </c>
      <c r="Q57">
        <v>-112.2</v>
      </c>
    </row>
    <row r="58" spans="1:17" x14ac:dyDescent="0.25">
      <c r="A58" t="str">
        <f>_xlfn.CONCAT(B58," ",D58)</f>
        <v>Keaontay Ingram ARI</v>
      </c>
      <c r="B58" t="s">
        <v>239</v>
      </c>
      <c r="C58" t="s">
        <v>1</v>
      </c>
      <c r="D58" t="s">
        <v>50</v>
      </c>
      <c r="E58">
        <v>1.5</v>
      </c>
      <c r="F58">
        <v>16.100000000000001</v>
      </c>
      <c r="G58">
        <v>11</v>
      </c>
      <c r="H58">
        <f>_xlfn.RANK.AVG(E58,E:E)</f>
        <v>104.5</v>
      </c>
      <c r="I58">
        <f>_xlfn.RANK.AVG(F58,F:F)</f>
        <v>87.5</v>
      </c>
      <c r="J58" t="e">
        <f>_xlfn.XLOOKUP(B:B,'22 values'!C:C,'22 values'!D:D)</f>
        <v>#N/A</v>
      </c>
      <c r="K58">
        <v>-202.20000000000002</v>
      </c>
      <c r="L58">
        <v>0</v>
      </c>
      <c r="M58">
        <v>-152.20000000000002</v>
      </c>
      <c r="N58">
        <v>56.7</v>
      </c>
      <c r="O58">
        <v>-151.19999999999999</v>
      </c>
      <c r="P58">
        <v>1</v>
      </c>
      <c r="Q58">
        <v>-118.3</v>
      </c>
    </row>
    <row r="59" spans="1:17" x14ac:dyDescent="0.25">
      <c r="A59" t="str">
        <f>_xlfn.CONCAT(B59," ",D59)</f>
        <v>Ronald Jones II DAL</v>
      </c>
      <c r="B59" t="s">
        <v>242</v>
      </c>
      <c r="C59" t="s">
        <v>1</v>
      </c>
      <c r="D59" t="s">
        <v>48</v>
      </c>
      <c r="E59">
        <v>3.1</v>
      </c>
      <c r="F59">
        <v>15.7</v>
      </c>
      <c r="G59">
        <v>5</v>
      </c>
      <c r="H59">
        <f>_xlfn.RANK.AVG(E59,E:E)</f>
        <v>77</v>
      </c>
      <c r="I59">
        <f>_xlfn.RANK.AVG(F59,F:F)</f>
        <v>90</v>
      </c>
      <c r="J59" t="e">
        <f>_xlfn.XLOOKUP(B:B,'22 values'!C:C,'22 values'!D:D)</f>
        <v>#N/A</v>
      </c>
      <c r="K59">
        <v>-202.60000000000002</v>
      </c>
      <c r="L59">
        <v>1.1999999999999993</v>
      </c>
      <c r="M59">
        <v>-152.60000000000002</v>
      </c>
      <c r="N59">
        <v>55.7</v>
      </c>
      <c r="O59">
        <v>-152.19999999999999</v>
      </c>
      <c r="P59">
        <v>2.5</v>
      </c>
      <c r="Q59">
        <v>-119.3</v>
      </c>
    </row>
    <row r="60" spans="1:17" x14ac:dyDescent="0.25">
      <c r="A60" t="str">
        <f>_xlfn.CONCAT(B60," ",D60)</f>
        <v>Latavius Murray BUF</v>
      </c>
      <c r="B60" t="s">
        <v>165</v>
      </c>
      <c r="C60" t="s">
        <v>1</v>
      </c>
      <c r="D60" t="s">
        <v>16</v>
      </c>
      <c r="E60">
        <v>10.1</v>
      </c>
      <c r="F60">
        <v>140.69999999999999</v>
      </c>
      <c r="G60">
        <v>13</v>
      </c>
      <c r="H60">
        <f>_xlfn.RANK.AVG(E60,E:E)</f>
        <v>25</v>
      </c>
      <c r="I60">
        <f>_xlfn.RANK.AVG(F60,F:F)</f>
        <v>31</v>
      </c>
      <c r="J60" t="e">
        <f>_xlfn.XLOOKUP(B:B,'22 values'!C:C,'22 values'!D:D)</f>
        <v>#N/A</v>
      </c>
      <c r="K60">
        <v>-77.600000000000023</v>
      </c>
      <c r="L60">
        <v>5.8999999999999773</v>
      </c>
      <c r="M60">
        <v>-27.600000000000023</v>
      </c>
      <c r="N60">
        <v>53.2</v>
      </c>
      <c r="O60">
        <v>-154.69999999999999</v>
      </c>
      <c r="P60">
        <v>1.2000000000000028</v>
      </c>
      <c r="Q60">
        <v>-121.8</v>
      </c>
    </row>
    <row r="61" spans="1:17" x14ac:dyDescent="0.25">
      <c r="A61" t="str">
        <f>_xlfn.CONCAT(B61," ",D61)</f>
        <v>Matt Breida NYG</v>
      </c>
      <c r="B61" t="s">
        <v>201</v>
      </c>
      <c r="C61" t="s">
        <v>1</v>
      </c>
      <c r="D61" t="s">
        <v>30</v>
      </c>
      <c r="E61">
        <v>2.9</v>
      </c>
      <c r="F61">
        <v>49.8</v>
      </c>
      <c r="G61">
        <v>17</v>
      </c>
      <c r="H61">
        <f>_xlfn.RANK.AVG(E61,E:E)</f>
        <v>80.5</v>
      </c>
      <c r="I61">
        <f>_xlfn.RANK.AVG(F61,F:F)</f>
        <v>61</v>
      </c>
      <c r="J61" t="e">
        <f>_xlfn.XLOOKUP(B:B,'22 values'!C:C,'22 values'!D:D)</f>
        <v>#N/A</v>
      </c>
      <c r="K61">
        <v>-168.5</v>
      </c>
      <c r="L61">
        <v>5.6999999999999957</v>
      </c>
      <c r="M61">
        <v>-118.50000000000001</v>
      </c>
      <c r="N61">
        <v>52</v>
      </c>
      <c r="O61">
        <v>-155.9</v>
      </c>
      <c r="P61">
        <v>3.2000000000000028</v>
      </c>
      <c r="Q61">
        <v>-123</v>
      </c>
    </row>
    <row r="62" spans="1:17" x14ac:dyDescent="0.25">
      <c r="A62" t="str">
        <f>_xlfn.CONCAT(B62," ",D62)</f>
        <v>Isaiah Spiller LAC</v>
      </c>
      <c r="B62" t="s">
        <v>263</v>
      </c>
      <c r="C62" t="s">
        <v>1</v>
      </c>
      <c r="D62" t="s">
        <v>34</v>
      </c>
      <c r="E62">
        <v>1.4</v>
      </c>
      <c r="F62">
        <v>6.9</v>
      </c>
      <c r="G62">
        <v>5</v>
      </c>
      <c r="H62">
        <f>_xlfn.RANK.AVG(E62,E:E)</f>
        <v>106</v>
      </c>
      <c r="I62">
        <f>_xlfn.RANK.AVG(F62,F:F)</f>
        <v>108</v>
      </c>
      <c r="J62" t="e">
        <f>_xlfn.XLOOKUP(B:B,'22 values'!C:C,'22 values'!D:D)</f>
        <v>#N/A</v>
      </c>
      <c r="K62">
        <v>-211.4</v>
      </c>
      <c r="L62">
        <v>0.10000000000000053</v>
      </c>
      <c r="M62">
        <v>-161.4</v>
      </c>
      <c r="N62">
        <v>48.8</v>
      </c>
      <c r="O62">
        <v>-159.10000000000002</v>
      </c>
      <c r="P62">
        <v>0.5</v>
      </c>
      <c r="Q62">
        <v>-126.2</v>
      </c>
    </row>
    <row r="63" spans="1:17" x14ac:dyDescent="0.25">
      <c r="A63" t="str">
        <f>_xlfn.CONCAT(B63," ",D63)</f>
        <v>Zamir White LV</v>
      </c>
      <c r="B63" t="s">
        <v>261</v>
      </c>
      <c r="C63" t="s">
        <v>1</v>
      </c>
      <c r="D63" t="s">
        <v>61</v>
      </c>
      <c r="E63">
        <v>0.6</v>
      </c>
      <c r="F63">
        <v>7</v>
      </c>
      <c r="G63">
        <v>11</v>
      </c>
      <c r="H63">
        <f>_xlfn.RANK.AVG(E63,E:E)</f>
        <v>117.5</v>
      </c>
      <c r="I63">
        <f>_xlfn.RANK.AVG(F63,F:F)</f>
        <v>106.5</v>
      </c>
      <c r="J63" t="e">
        <f>_xlfn.XLOOKUP(B:B,'22 values'!C:C,'22 values'!D:D)</f>
        <v>#N/A</v>
      </c>
      <c r="K63">
        <v>-211.3</v>
      </c>
      <c r="L63">
        <v>0</v>
      </c>
      <c r="M63">
        <v>-161.30000000000001</v>
      </c>
      <c r="N63">
        <v>48.3</v>
      </c>
      <c r="O63">
        <v>-159.60000000000002</v>
      </c>
      <c r="P63">
        <v>0.69999999999999574</v>
      </c>
      <c r="Q63">
        <v>-126.7</v>
      </c>
    </row>
    <row r="64" spans="1:17" x14ac:dyDescent="0.25">
      <c r="A64" t="str">
        <f>_xlfn.CONCAT(B64," ",D64)</f>
        <v>Kenyan Drake IND</v>
      </c>
      <c r="B64" t="s">
        <v>178</v>
      </c>
      <c r="C64" t="s">
        <v>1</v>
      </c>
      <c r="D64" t="s">
        <v>91</v>
      </c>
      <c r="E64">
        <v>8</v>
      </c>
      <c r="F64">
        <v>95.6</v>
      </c>
      <c r="G64">
        <v>11</v>
      </c>
      <c r="H64">
        <f>_xlfn.RANK.AVG(E64,E:E)</f>
        <v>44.5</v>
      </c>
      <c r="I64">
        <f>_xlfn.RANK.AVG(F64,F:F)</f>
        <v>43</v>
      </c>
      <c r="J64" t="e">
        <f>_xlfn.XLOOKUP(B:B,'22 values'!C:C,'22 values'!D:D)</f>
        <v>#N/A</v>
      </c>
      <c r="K64">
        <v>-122.70000000000002</v>
      </c>
      <c r="L64">
        <v>5.7999999999999972</v>
      </c>
      <c r="M64">
        <v>-72.700000000000017</v>
      </c>
      <c r="N64">
        <v>47.6</v>
      </c>
      <c r="O64">
        <v>-160.30000000000001</v>
      </c>
      <c r="P64">
        <v>0.60000000000000142</v>
      </c>
      <c r="Q64">
        <v>-127.4</v>
      </c>
    </row>
    <row r="65" spans="1:17" x14ac:dyDescent="0.25">
      <c r="A65" t="str">
        <f>_xlfn.CONCAT(B65," ",D65)</f>
        <v>Zack Moss IND</v>
      </c>
      <c r="B65" t="s">
        <v>196</v>
      </c>
      <c r="C65" t="s">
        <v>1</v>
      </c>
      <c r="D65" t="s">
        <v>91</v>
      </c>
      <c r="E65">
        <v>4.5</v>
      </c>
      <c r="F65">
        <v>59</v>
      </c>
      <c r="G65">
        <v>13</v>
      </c>
      <c r="H65">
        <f>_xlfn.RANK.AVG(E65,E:E)</f>
        <v>64.5</v>
      </c>
      <c r="I65">
        <f>_xlfn.RANK.AVG(F65,F:F)</f>
        <v>57</v>
      </c>
      <c r="J65" t="e">
        <f>_xlfn.XLOOKUP(B:B,'22 values'!C:C,'22 values'!D:D)</f>
        <v>#N/A</v>
      </c>
      <c r="K65">
        <v>-159.30000000000001</v>
      </c>
      <c r="L65">
        <v>1.2000000000000028</v>
      </c>
      <c r="M65">
        <v>-109.30000000000001</v>
      </c>
      <c r="N65">
        <v>47</v>
      </c>
      <c r="O65">
        <v>-160.9</v>
      </c>
      <c r="P65">
        <v>2.2000000000000028</v>
      </c>
      <c r="Q65">
        <v>-128</v>
      </c>
    </row>
    <row r="66" spans="1:17" x14ac:dyDescent="0.25">
      <c r="A66" t="str">
        <f>_xlfn.CONCAT(B66," ",D66)</f>
        <v>Corey Clement ARI</v>
      </c>
      <c r="B66" t="s">
        <v>234</v>
      </c>
      <c r="C66" t="s">
        <v>1</v>
      </c>
      <c r="D66" t="s">
        <v>50</v>
      </c>
      <c r="E66">
        <v>3.9</v>
      </c>
      <c r="F66">
        <v>19.399999999999999</v>
      </c>
      <c r="G66">
        <v>5</v>
      </c>
      <c r="H66">
        <f>_xlfn.RANK.AVG(E66,E:E)</f>
        <v>67.5</v>
      </c>
      <c r="I66">
        <f>_xlfn.RANK.AVG(F66,F:F)</f>
        <v>85</v>
      </c>
      <c r="J66" t="e">
        <f>_xlfn.XLOOKUP(B:B,'22 values'!C:C,'22 values'!D:D)</f>
        <v>#N/A</v>
      </c>
      <c r="K66">
        <v>-198.9</v>
      </c>
      <c r="L66">
        <v>1.2999999999999972</v>
      </c>
      <c r="M66">
        <v>-148.9</v>
      </c>
      <c r="N66">
        <v>44.8</v>
      </c>
      <c r="O66">
        <v>-163.10000000000002</v>
      </c>
      <c r="P66">
        <v>2.6999999999999957</v>
      </c>
      <c r="Q66">
        <v>-130.19999999999999</v>
      </c>
    </row>
    <row r="67" spans="1:17" x14ac:dyDescent="0.25">
      <c r="A67" t="str">
        <f>_xlfn.CONCAT(B67," ",D67)</f>
        <v>JaMycal Hasty JAC</v>
      </c>
      <c r="B67" t="s">
        <v>194</v>
      </c>
      <c r="C67" t="s">
        <v>1</v>
      </c>
      <c r="D67" t="s">
        <v>28</v>
      </c>
      <c r="E67">
        <v>4.3</v>
      </c>
      <c r="F67">
        <v>60</v>
      </c>
      <c r="G67">
        <v>14</v>
      </c>
      <c r="H67">
        <f>_xlfn.RANK.AVG(E67,E:E)</f>
        <v>66</v>
      </c>
      <c r="I67">
        <f>_xlfn.RANK.AVG(F67,F:F)</f>
        <v>55</v>
      </c>
      <c r="J67" t="e">
        <f>_xlfn.XLOOKUP(B:B,'22 values'!C:C,'22 values'!D:D)</f>
        <v>#N/A</v>
      </c>
      <c r="K67">
        <v>-158.30000000000001</v>
      </c>
      <c r="L67">
        <v>0.70000000000000284</v>
      </c>
      <c r="M67">
        <v>-108.30000000000001</v>
      </c>
      <c r="N67">
        <v>42.1</v>
      </c>
      <c r="O67">
        <v>-165.8</v>
      </c>
      <c r="P67">
        <v>3.6000000000000014</v>
      </c>
      <c r="Q67">
        <v>-132.9</v>
      </c>
    </row>
    <row r="68" spans="1:17" x14ac:dyDescent="0.25">
      <c r="A68" t="str">
        <f>_xlfn.CONCAT(B68," ",D68)</f>
        <v>Ameer Abdullah LV</v>
      </c>
      <c r="B68" t="s">
        <v>209</v>
      </c>
      <c r="C68" t="s">
        <v>1</v>
      </c>
      <c r="D68" t="s">
        <v>61</v>
      </c>
      <c r="E68">
        <v>2.6</v>
      </c>
      <c r="F68">
        <v>41.6</v>
      </c>
      <c r="G68">
        <v>16</v>
      </c>
      <c r="H68">
        <f>_xlfn.RANK.AVG(E68,E:E)</f>
        <v>86</v>
      </c>
      <c r="I68">
        <f>_xlfn.RANK.AVG(F68,F:F)</f>
        <v>65</v>
      </c>
      <c r="J68" t="e">
        <f>_xlfn.XLOOKUP(B:B,'22 values'!C:C,'22 values'!D:D)</f>
        <v>#N/A</v>
      </c>
      <c r="K68">
        <v>-176.70000000000002</v>
      </c>
      <c r="L68">
        <v>2.8999999999999986</v>
      </c>
      <c r="M68">
        <v>-126.70000000000002</v>
      </c>
      <c r="N68">
        <v>38.5</v>
      </c>
      <c r="O68">
        <v>-169.4</v>
      </c>
      <c r="P68">
        <v>0.60000000000000142</v>
      </c>
      <c r="Q68">
        <v>-136.5</v>
      </c>
    </row>
    <row r="69" spans="1:17" x14ac:dyDescent="0.25">
      <c r="A69" t="str">
        <f>_xlfn.CONCAT(B69," ",D69)</f>
        <v>Michael Carter NYJ</v>
      </c>
      <c r="B69" t="s">
        <v>176</v>
      </c>
      <c r="C69" t="s">
        <v>1</v>
      </c>
      <c r="D69" t="s">
        <v>38</v>
      </c>
      <c r="E69">
        <v>6.6</v>
      </c>
      <c r="F69">
        <v>105.5</v>
      </c>
      <c r="G69">
        <v>16</v>
      </c>
      <c r="H69">
        <f>_xlfn.RANK.AVG(E69,E:E)</f>
        <v>53.5</v>
      </c>
      <c r="I69">
        <f>_xlfn.RANK.AVG(F69,F:F)</f>
        <v>41</v>
      </c>
      <c r="J69">
        <f>_xlfn.XLOOKUP(B:B,'22 values'!C:C,'22 values'!D:D)</f>
        <v>1</v>
      </c>
      <c r="K69">
        <v>-112.80000000000001</v>
      </c>
      <c r="L69">
        <v>8.5</v>
      </c>
      <c r="M69">
        <v>-62.800000000000011</v>
      </c>
      <c r="N69">
        <v>37.9</v>
      </c>
      <c r="O69">
        <v>-170</v>
      </c>
      <c r="P69">
        <v>0.69999999999999574</v>
      </c>
      <c r="Q69">
        <v>-137.1</v>
      </c>
    </row>
    <row r="70" spans="1:17" x14ac:dyDescent="0.25">
      <c r="A70" t="str">
        <f>_xlfn.CONCAT(B70," ",D70)</f>
        <v>Ke'Shawn Vaughn TB</v>
      </c>
      <c r="B70" t="s">
        <v>255</v>
      </c>
      <c r="C70" t="s">
        <v>1</v>
      </c>
      <c r="D70" t="s">
        <v>68</v>
      </c>
      <c r="E70">
        <v>1</v>
      </c>
      <c r="F70">
        <v>8.6999999999999993</v>
      </c>
      <c r="G70">
        <v>9</v>
      </c>
      <c r="H70">
        <f>_xlfn.RANK.AVG(E70,E:E)</f>
        <v>112</v>
      </c>
      <c r="I70">
        <f>_xlfn.RANK.AVG(F70,F:F)</f>
        <v>101</v>
      </c>
      <c r="J70" t="e">
        <f>_xlfn.XLOOKUP(B:B,'22 values'!C:C,'22 values'!D:D)</f>
        <v>#N/A</v>
      </c>
      <c r="K70">
        <v>-209.60000000000002</v>
      </c>
      <c r="L70">
        <v>0.79999999999999893</v>
      </c>
      <c r="M70">
        <v>-159.60000000000002</v>
      </c>
      <c r="N70">
        <v>37.200000000000003</v>
      </c>
      <c r="O70">
        <v>-170.7</v>
      </c>
      <c r="P70">
        <v>0.70000000000000284</v>
      </c>
      <c r="Q70">
        <v>-137.80000000000001</v>
      </c>
    </row>
    <row r="71" spans="1:17" x14ac:dyDescent="0.25">
      <c r="A71" t="str">
        <f>_xlfn.CONCAT(B71," ",D71)</f>
        <v>Melvin Gordon III BAL</v>
      </c>
      <c r="B71" t="s">
        <v>188</v>
      </c>
      <c r="C71" t="s">
        <v>1</v>
      </c>
      <c r="D71" t="s">
        <v>40</v>
      </c>
      <c r="E71">
        <v>7.5</v>
      </c>
      <c r="F71">
        <v>74.599999999999994</v>
      </c>
      <c r="G71">
        <v>9</v>
      </c>
      <c r="H71">
        <f>_xlfn.RANK.AVG(E71,E:E)</f>
        <v>50</v>
      </c>
      <c r="I71">
        <f>_xlfn.RANK.AVG(F71,F:F)</f>
        <v>52</v>
      </c>
      <c r="J71" t="e">
        <f>_xlfn.XLOOKUP(B:B,'22 values'!C:C,'22 values'!D:D)</f>
        <v>#N/A</v>
      </c>
      <c r="K71">
        <v>-143.70000000000002</v>
      </c>
      <c r="L71">
        <v>5.0999999999999943</v>
      </c>
      <c r="M71">
        <v>-93.700000000000017</v>
      </c>
      <c r="N71">
        <v>36.5</v>
      </c>
      <c r="O71">
        <v>-171.4</v>
      </c>
      <c r="P71">
        <v>0.89999999999999858</v>
      </c>
      <c r="Q71">
        <v>-138.5</v>
      </c>
    </row>
    <row r="72" spans="1:17" x14ac:dyDescent="0.25">
      <c r="A72" t="str">
        <f>_xlfn.CONCAT(B72," ",D72)</f>
        <v>Hassan Haskins TEN</v>
      </c>
      <c r="B72" t="s">
        <v>230</v>
      </c>
      <c r="C72" t="s">
        <v>1</v>
      </c>
      <c r="D72" t="s">
        <v>64</v>
      </c>
      <c r="E72">
        <v>1.5</v>
      </c>
      <c r="F72">
        <v>20.5</v>
      </c>
      <c r="G72">
        <v>14</v>
      </c>
      <c r="H72">
        <f>_xlfn.RANK.AVG(E72,E:E)</f>
        <v>104.5</v>
      </c>
      <c r="I72">
        <f>_xlfn.RANK.AVG(F72,F:F)</f>
        <v>84</v>
      </c>
      <c r="J72" t="e">
        <f>_xlfn.XLOOKUP(B:B,'22 values'!C:C,'22 values'!D:D)</f>
        <v>#N/A</v>
      </c>
      <c r="K72">
        <v>-197.8</v>
      </c>
      <c r="L72">
        <v>1.1000000000000014</v>
      </c>
      <c r="M72">
        <v>-147.80000000000001</v>
      </c>
      <c r="N72">
        <v>35.6</v>
      </c>
      <c r="O72">
        <v>-172.3</v>
      </c>
      <c r="P72">
        <v>1.3999999999999986</v>
      </c>
      <c r="Q72">
        <v>-139.4</v>
      </c>
    </row>
    <row r="73" spans="1:17" x14ac:dyDescent="0.25">
      <c r="A73" t="str">
        <f>_xlfn.CONCAT(B73," ",D73)</f>
        <v>Jordan Mason SF</v>
      </c>
      <c r="B73" t="s">
        <v>218</v>
      </c>
      <c r="C73" t="s">
        <v>1</v>
      </c>
      <c r="D73" t="s">
        <v>75</v>
      </c>
      <c r="E73">
        <v>2.7</v>
      </c>
      <c r="F73">
        <v>31.8</v>
      </c>
      <c r="G73">
        <v>12</v>
      </c>
      <c r="H73">
        <f>_xlfn.RANK.AVG(E73,E:E)</f>
        <v>83</v>
      </c>
      <c r="I73">
        <f>_xlfn.RANK.AVG(F73,F:F)</f>
        <v>72</v>
      </c>
      <c r="J73" t="e">
        <f>_xlfn.XLOOKUP(B:B,'22 values'!C:C,'22 values'!D:D)</f>
        <v>#N/A</v>
      </c>
      <c r="K73">
        <v>-186.5</v>
      </c>
      <c r="L73">
        <v>0.40000000000000213</v>
      </c>
      <c r="M73">
        <v>-136.5</v>
      </c>
      <c r="N73">
        <v>34.200000000000003</v>
      </c>
      <c r="O73">
        <v>-173.7</v>
      </c>
      <c r="P73">
        <v>0.30000000000000426</v>
      </c>
      <c r="Q73">
        <v>-140.80000000000001</v>
      </c>
    </row>
    <row r="74" spans="1:17" x14ac:dyDescent="0.25">
      <c r="A74" t="str">
        <f>_xlfn.CONCAT(B74," ",D74)</f>
        <v>Deon Jackson IND</v>
      </c>
      <c r="B74" t="s">
        <v>189</v>
      </c>
      <c r="C74" t="s">
        <v>1</v>
      </c>
      <c r="D74" t="s">
        <v>91</v>
      </c>
      <c r="E74">
        <v>5.8</v>
      </c>
      <c r="F74">
        <v>69.5</v>
      </c>
      <c r="G74">
        <v>12</v>
      </c>
      <c r="H74">
        <f>_xlfn.RANK.AVG(E74,E:E)</f>
        <v>55.5</v>
      </c>
      <c r="I74">
        <f>_xlfn.RANK.AVG(F74,F:F)</f>
        <v>53</v>
      </c>
      <c r="J74" t="e">
        <f>_xlfn.XLOOKUP(B:B,'22 values'!C:C,'22 values'!D:D)</f>
        <v>#N/A</v>
      </c>
      <c r="K74">
        <v>-148.80000000000001</v>
      </c>
      <c r="L74">
        <v>3.2999999999999972</v>
      </c>
      <c r="M74">
        <v>-98.800000000000011</v>
      </c>
      <c r="N74">
        <v>33.9</v>
      </c>
      <c r="O74">
        <v>-174</v>
      </c>
      <c r="P74">
        <v>0.60000000000000142</v>
      </c>
      <c r="Q74">
        <v>-141.1</v>
      </c>
    </row>
    <row r="75" spans="1:17" x14ac:dyDescent="0.25">
      <c r="A75" t="str">
        <f>_xlfn.CONCAT(B75," ",D75)</f>
        <v>Trayveon Williams CIN</v>
      </c>
      <c r="B75" t="s">
        <v>262</v>
      </c>
      <c r="C75" t="s">
        <v>1</v>
      </c>
      <c r="D75" t="s">
        <v>20</v>
      </c>
      <c r="E75">
        <v>0.8</v>
      </c>
      <c r="F75">
        <v>7</v>
      </c>
      <c r="G75">
        <v>9</v>
      </c>
      <c r="H75">
        <f>_xlfn.RANK.AVG(E75,E:E)</f>
        <v>115</v>
      </c>
      <c r="I75">
        <f>_xlfn.RANK.AVG(F75,F:F)</f>
        <v>106.5</v>
      </c>
      <c r="J75" t="e">
        <f>_xlfn.XLOOKUP(B:B,'22 values'!C:C,'22 values'!D:D)</f>
        <v>#N/A</v>
      </c>
      <c r="K75">
        <v>-211.3</v>
      </c>
      <c r="L75">
        <v>9.9999999999999645E-2</v>
      </c>
      <c r="M75">
        <v>-161.30000000000001</v>
      </c>
      <c r="N75">
        <v>33.299999999999997</v>
      </c>
      <c r="O75">
        <v>-174.60000000000002</v>
      </c>
      <c r="P75">
        <v>9.9999999999994316E-2</v>
      </c>
      <c r="Q75">
        <v>-141.69999999999999</v>
      </c>
    </row>
    <row r="76" spans="1:17" x14ac:dyDescent="0.25">
      <c r="A76" t="str">
        <f>_xlfn.CONCAT(B76," ",D76)</f>
        <v>Raheem Blackshear CAR</v>
      </c>
      <c r="B76" t="s">
        <v>212</v>
      </c>
      <c r="C76" t="s">
        <v>1</v>
      </c>
      <c r="D76" t="s">
        <v>55</v>
      </c>
      <c r="E76">
        <v>2.9</v>
      </c>
      <c r="F76">
        <v>38</v>
      </c>
      <c r="G76">
        <v>13</v>
      </c>
      <c r="H76">
        <f>_xlfn.RANK.AVG(E76,E:E)</f>
        <v>80.5</v>
      </c>
      <c r="I76">
        <f>_xlfn.RANK.AVG(F76,F:F)</f>
        <v>68</v>
      </c>
      <c r="J76" t="e">
        <f>_xlfn.XLOOKUP(B:B,'22 values'!C:C,'22 values'!D:D)</f>
        <v>#N/A</v>
      </c>
      <c r="K76">
        <v>-180.3</v>
      </c>
      <c r="L76">
        <v>2</v>
      </c>
      <c r="M76">
        <v>-130.30000000000001</v>
      </c>
      <c r="N76">
        <v>33.200000000000003</v>
      </c>
      <c r="O76">
        <v>-174.7</v>
      </c>
      <c r="P76">
        <v>0.80000000000000426</v>
      </c>
      <c r="Q76">
        <v>-141.80000000000001</v>
      </c>
    </row>
    <row r="77" spans="1:17" x14ac:dyDescent="0.25">
      <c r="A77" t="str">
        <f>_xlfn.CONCAT(B77," ",D77)</f>
        <v>Pierre Strong Jr. NE</v>
      </c>
      <c r="B77" t="s">
        <v>228</v>
      </c>
      <c r="C77" t="s">
        <v>1</v>
      </c>
      <c r="D77" t="s">
        <v>57</v>
      </c>
      <c r="E77">
        <v>2.4</v>
      </c>
      <c r="F77">
        <v>23.7</v>
      </c>
      <c r="G77">
        <v>10</v>
      </c>
      <c r="H77">
        <f>_xlfn.RANK.AVG(E77,E:E)</f>
        <v>91</v>
      </c>
      <c r="I77">
        <f>_xlfn.RANK.AVG(F77,F:F)</f>
        <v>82</v>
      </c>
      <c r="J77" t="e">
        <f>_xlfn.XLOOKUP(B:B,'22 values'!C:C,'22 values'!D:D)</f>
        <v>#N/A</v>
      </c>
      <c r="K77">
        <v>-194.60000000000002</v>
      </c>
      <c r="L77">
        <v>1</v>
      </c>
      <c r="M77">
        <v>-144.60000000000002</v>
      </c>
      <c r="N77">
        <v>32.4</v>
      </c>
      <c r="O77">
        <v>-175.5</v>
      </c>
      <c r="P77">
        <v>1.7999999999999972</v>
      </c>
      <c r="Q77">
        <v>-142.6</v>
      </c>
    </row>
    <row r="78" spans="1:17" x14ac:dyDescent="0.25">
      <c r="A78" t="str">
        <f>_xlfn.CONCAT(B78," ",D78)</f>
        <v>Rico Dowdle DAL</v>
      </c>
      <c r="B78" t="s">
        <v>307</v>
      </c>
      <c r="C78" t="s">
        <v>1</v>
      </c>
      <c r="D78" t="s">
        <v>48</v>
      </c>
      <c r="E78">
        <v>0</v>
      </c>
      <c r="F78">
        <v>0</v>
      </c>
      <c r="G78">
        <v>2</v>
      </c>
      <c r="H78">
        <f>_xlfn.RANK.AVG(E78,E:E)</f>
        <v>131</v>
      </c>
      <c r="I78">
        <f>_xlfn.RANK.AVG(F78,F:F)</f>
        <v>131</v>
      </c>
      <c r="J78" t="e">
        <f>_xlfn.XLOOKUP(B:B,'22 values'!C:C,'22 values'!D:D)</f>
        <v>#N/A</v>
      </c>
      <c r="K78">
        <v>-218.3</v>
      </c>
      <c r="L78">
        <v>0</v>
      </c>
      <c r="M78">
        <v>-168.3</v>
      </c>
      <c r="N78">
        <v>30.6</v>
      </c>
      <c r="O78">
        <v>-177.3</v>
      </c>
      <c r="P78">
        <v>0.20000000000000284</v>
      </c>
      <c r="Q78">
        <v>-144.4</v>
      </c>
    </row>
    <row r="79" spans="1:17" x14ac:dyDescent="0.25">
      <c r="A79" t="str">
        <f>_xlfn.CONCAT(B79," ",D79)</f>
        <v>Chris Evans CIN</v>
      </c>
      <c r="B79" t="s">
        <v>247</v>
      </c>
      <c r="C79" t="s">
        <v>1</v>
      </c>
      <c r="D79" t="s">
        <v>20</v>
      </c>
      <c r="E79">
        <v>1.1000000000000001</v>
      </c>
      <c r="F79">
        <v>11.3</v>
      </c>
      <c r="G79">
        <v>10</v>
      </c>
      <c r="H79">
        <f>_xlfn.RANK.AVG(E79,E:E)</f>
        <v>108.5</v>
      </c>
      <c r="I79">
        <f>_xlfn.RANK.AVG(F79,F:F)</f>
        <v>93</v>
      </c>
      <c r="J79" t="e">
        <f>_xlfn.XLOOKUP(B:B,'22 values'!C:C,'22 values'!D:D)</f>
        <v>#N/A</v>
      </c>
      <c r="K79">
        <v>-207</v>
      </c>
      <c r="L79">
        <v>0.10000000000000142</v>
      </c>
      <c r="M79">
        <v>-157</v>
      </c>
      <c r="N79">
        <v>30.4</v>
      </c>
      <c r="O79">
        <v>-177.5</v>
      </c>
      <c r="P79">
        <v>9.9999999999997868E-2</v>
      </c>
      <c r="Q79">
        <v>-144.6</v>
      </c>
    </row>
    <row r="80" spans="1:17" x14ac:dyDescent="0.25">
      <c r="A80" t="str">
        <f>_xlfn.CONCAT(B80," ",D80)</f>
        <v>DeeJay Dallas SEA</v>
      </c>
      <c r="B80" t="s">
        <v>210</v>
      </c>
      <c r="C80" t="s">
        <v>1</v>
      </c>
      <c r="D80" t="s">
        <v>22</v>
      </c>
      <c r="E80">
        <v>2.6</v>
      </c>
      <c r="F80">
        <v>38.700000000000003</v>
      </c>
      <c r="G80">
        <v>15</v>
      </c>
      <c r="H80">
        <f>_xlfn.RANK.AVG(E80,E:E)</f>
        <v>86</v>
      </c>
      <c r="I80">
        <f>_xlfn.RANK.AVG(F80,F:F)</f>
        <v>66.5</v>
      </c>
      <c r="J80" t="e">
        <f>_xlfn.XLOOKUP(B:B,'22 values'!C:C,'22 values'!D:D)</f>
        <v>#N/A</v>
      </c>
      <c r="K80">
        <v>-179.60000000000002</v>
      </c>
      <c r="L80">
        <v>0</v>
      </c>
      <c r="M80">
        <v>-129.60000000000002</v>
      </c>
      <c r="N80">
        <v>30.3</v>
      </c>
      <c r="O80">
        <v>-177.6</v>
      </c>
      <c r="P80">
        <v>0.10000000000000142</v>
      </c>
      <c r="Q80">
        <v>-144.69999999999999</v>
      </c>
    </row>
    <row r="81" spans="1:17" x14ac:dyDescent="0.25">
      <c r="A81" t="str">
        <f>_xlfn.CONCAT(B81," ",D81)</f>
        <v>Kene Nwangwu MIN</v>
      </c>
      <c r="B81" t="s">
        <v>249</v>
      </c>
      <c r="C81" t="s">
        <v>1</v>
      </c>
      <c r="D81" t="s">
        <v>26</v>
      </c>
      <c r="E81">
        <v>0.8</v>
      </c>
      <c r="F81">
        <v>10.5</v>
      </c>
      <c r="G81">
        <v>14</v>
      </c>
      <c r="H81">
        <f>_xlfn.RANK.AVG(E81,E:E)</f>
        <v>115</v>
      </c>
      <c r="I81">
        <f>_xlfn.RANK.AVG(F81,F:F)</f>
        <v>95</v>
      </c>
      <c r="J81" t="e">
        <f>_xlfn.XLOOKUP(B:B,'22 values'!C:C,'22 values'!D:D)</f>
        <v>#N/A</v>
      </c>
      <c r="K81">
        <v>-207.8</v>
      </c>
      <c r="L81">
        <v>0.30000000000000071</v>
      </c>
      <c r="M81">
        <v>-157.80000000000001</v>
      </c>
      <c r="N81">
        <v>30.2</v>
      </c>
      <c r="O81">
        <v>-177.70000000000002</v>
      </c>
      <c r="P81">
        <v>1</v>
      </c>
      <c r="Q81">
        <v>-144.80000000000001</v>
      </c>
    </row>
    <row r="82" spans="1:17" x14ac:dyDescent="0.25">
      <c r="A82" t="str">
        <f>_xlfn.CONCAT(B82," ",D82)</f>
        <v>Craig Reynolds DET</v>
      </c>
      <c r="B82" t="s">
        <v>223</v>
      </c>
      <c r="C82" t="s">
        <v>1</v>
      </c>
      <c r="D82" t="s">
        <v>32</v>
      </c>
      <c r="E82">
        <v>3.8</v>
      </c>
      <c r="F82">
        <v>26.3</v>
      </c>
      <c r="G82">
        <v>7</v>
      </c>
      <c r="H82">
        <f>_xlfn.RANK.AVG(E82,E:E)</f>
        <v>69.5</v>
      </c>
      <c r="I82">
        <f>_xlfn.RANK.AVG(F82,F:F)</f>
        <v>76.5</v>
      </c>
      <c r="J82" t="e">
        <f>_xlfn.XLOOKUP(B:B,'22 values'!C:C,'22 values'!D:D)</f>
        <v>#N/A</v>
      </c>
      <c r="K82">
        <v>-192</v>
      </c>
      <c r="L82">
        <v>0</v>
      </c>
      <c r="M82">
        <v>-142</v>
      </c>
      <c r="N82">
        <v>29.2</v>
      </c>
      <c r="O82">
        <v>-178.70000000000002</v>
      </c>
      <c r="P82">
        <v>1.0999999999999979</v>
      </c>
      <c r="Q82">
        <v>-145.80000000000001</v>
      </c>
    </row>
    <row r="83" spans="1:17" x14ac:dyDescent="0.25">
      <c r="A83" t="str">
        <f>_xlfn.CONCAT(B83," ",D83)</f>
        <v>Malik Davis DAL</v>
      </c>
      <c r="B83" t="s">
        <v>219</v>
      </c>
      <c r="C83" t="s">
        <v>1</v>
      </c>
      <c r="D83" t="s">
        <v>48</v>
      </c>
      <c r="E83">
        <v>5.2</v>
      </c>
      <c r="F83">
        <v>31.4</v>
      </c>
      <c r="G83">
        <v>6</v>
      </c>
      <c r="H83">
        <f>_xlfn.RANK.AVG(E83,E:E)</f>
        <v>58</v>
      </c>
      <c r="I83">
        <f>_xlfn.RANK.AVG(F83,F:F)</f>
        <v>73</v>
      </c>
      <c r="J83" t="e">
        <f>_xlfn.XLOOKUP(B:B,'22 values'!C:C,'22 values'!D:D)</f>
        <v>#N/A</v>
      </c>
      <c r="K83">
        <v>-186.9</v>
      </c>
      <c r="L83">
        <v>0.59999999999999787</v>
      </c>
      <c r="M83">
        <v>-136.9</v>
      </c>
      <c r="N83">
        <v>28.1</v>
      </c>
      <c r="O83">
        <v>-179.8</v>
      </c>
      <c r="P83">
        <v>0.10000000000000142</v>
      </c>
      <c r="Q83">
        <v>-146.9</v>
      </c>
    </row>
    <row r="84" spans="1:17" x14ac:dyDescent="0.25">
      <c r="A84" t="str">
        <f>_xlfn.CONCAT(B84," ",D84)</f>
        <v>Ty Montgomery NE</v>
      </c>
      <c r="B84" t="s">
        <v>254</v>
      </c>
      <c r="C84" t="s">
        <v>1</v>
      </c>
      <c r="D84" t="s">
        <v>57</v>
      </c>
      <c r="E84">
        <v>8.8000000000000007</v>
      </c>
      <c r="F84">
        <v>8.8000000000000007</v>
      </c>
      <c r="G84">
        <v>1</v>
      </c>
      <c r="H84">
        <f>_xlfn.RANK.AVG(E84,E:E)</f>
        <v>40</v>
      </c>
      <c r="I84">
        <f>_xlfn.RANK.AVG(F84,F:F)</f>
        <v>100</v>
      </c>
      <c r="J84" t="e">
        <f>_xlfn.XLOOKUP(B:B,'22 values'!C:C,'22 values'!D:D)</f>
        <v>#N/A</v>
      </c>
      <c r="K84">
        <v>-209.5</v>
      </c>
      <c r="L84">
        <v>0.10000000000000142</v>
      </c>
      <c r="M84">
        <v>-159.5</v>
      </c>
      <c r="N84">
        <v>28</v>
      </c>
      <c r="O84">
        <v>-179.9</v>
      </c>
      <c r="P84">
        <v>0.80000000000000071</v>
      </c>
      <c r="Q84">
        <v>-147</v>
      </c>
    </row>
    <row r="85" spans="1:17" x14ac:dyDescent="0.25">
      <c r="A85" t="str">
        <f>_xlfn.CONCAT(B85," ",D85)</f>
        <v>Anthony McFarland Jr. PIT</v>
      </c>
      <c r="B85" t="s">
        <v>268</v>
      </c>
      <c r="C85" t="s">
        <v>1</v>
      </c>
      <c r="D85" t="s">
        <v>66</v>
      </c>
      <c r="E85">
        <v>5.0999999999999996</v>
      </c>
      <c r="F85">
        <v>5.0999999999999996</v>
      </c>
      <c r="G85">
        <v>1</v>
      </c>
      <c r="H85">
        <f>_xlfn.RANK.AVG(E85,E:E)</f>
        <v>59.5</v>
      </c>
      <c r="I85">
        <f>_xlfn.RANK.AVG(F85,F:F)</f>
        <v>113</v>
      </c>
      <c r="J85" t="e">
        <f>_xlfn.XLOOKUP(B:B,'22 values'!C:C,'22 values'!D:D)</f>
        <v>#N/A</v>
      </c>
      <c r="K85">
        <v>-213.20000000000002</v>
      </c>
      <c r="L85">
        <v>0.89999999999999947</v>
      </c>
      <c r="M85">
        <v>-163.20000000000002</v>
      </c>
      <c r="N85">
        <v>27.2</v>
      </c>
      <c r="O85">
        <v>-180.70000000000002</v>
      </c>
      <c r="P85">
        <v>0.80000000000000071</v>
      </c>
      <c r="Q85">
        <v>-147.80000000000001</v>
      </c>
    </row>
    <row r="86" spans="1:17" x14ac:dyDescent="0.25">
      <c r="A86" t="str">
        <f>_xlfn.CONCAT(B86," ",D86)</f>
        <v>Boston Scott PHI</v>
      </c>
      <c r="B86" t="s">
        <v>205</v>
      </c>
      <c r="C86" t="s">
        <v>1</v>
      </c>
      <c r="D86" t="s">
        <v>18</v>
      </c>
      <c r="E86">
        <v>2.9</v>
      </c>
      <c r="F86">
        <v>43.7</v>
      </c>
      <c r="G86">
        <v>15</v>
      </c>
      <c r="H86">
        <f>_xlfn.RANK.AVG(E86,E:E)</f>
        <v>80.5</v>
      </c>
      <c r="I86">
        <f>_xlfn.RANK.AVG(F86,F:F)</f>
        <v>63</v>
      </c>
      <c r="J86" t="e">
        <f>_xlfn.XLOOKUP(B:B,'22 values'!C:C,'22 values'!D:D)</f>
        <v>#N/A</v>
      </c>
      <c r="K86">
        <v>-174.60000000000002</v>
      </c>
      <c r="L86">
        <v>1.6000000000000014</v>
      </c>
      <c r="M86">
        <v>-124.60000000000001</v>
      </c>
      <c r="N86">
        <v>26.4</v>
      </c>
      <c r="O86">
        <v>-181.5</v>
      </c>
      <c r="P86">
        <v>9.9999999999997868E-2</v>
      </c>
      <c r="Q86">
        <v>-148.6</v>
      </c>
    </row>
    <row r="87" spans="1:17" x14ac:dyDescent="0.25">
      <c r="A87" t="str">
        <f>_xlfn.CONCAT(B87," ",D87)</f>
        <v>Kyle Juszczyk SF</v>
      </c>
      <c r="B87" t="s">
        <v>203</v>
      </c>
      <c r="C87" t="s">
        <v>1</v>
      </c>
      <c r="D87" t="s">
        <v>75</v>
      </c>
      <c r="E87">
        <v>3.4</v>
      </c>
      <c r="F87">
        <v>44.1</v>
      </c>
      <c r="G87">
        <v>13</v>
      </c>
      <c r="H87">
        <f>_xlfn.RANK.AVG(E87,E:E)</f>
        <v>72.5</v>
      </c>
      <c r="I87">
        <f>_xlfn.RANK.AVG(F87,F:F)</f>
        <v>62</v>
      </c>
      <c r="J87" t="e">
        <f>_xlfn.XLOOKUP(B:B,'22 values'!C:C,'22 values'!D:D)</f>
        <v>#N/A</v>
      </c>
      <c r="K87">
        <v>-174.20000000000002</v>
      </c>
      <c r="L87">
        <v>0.39999999999999858</v>
      </c>
      <c r="M87">
        <v>-124.20000000000002</v>
      </c>
      <c r="N87">
        <v>26.3</v>
      </c>
      <c r="O87">
        <v>-181.6</v>
      </c>
      <c r="P87">
        <v>0.5</v>
      </c>
      <c r="Q87">
        <v>-148.69999999999999</v>
      </c>
    </row>
    <row r="88" spans="1:17" x14ac:dyDescent="0.25">
      <c r="A88" t="str">
        <f>_xlfn.CONCAT(B88," ",D88)</f>
        <v>Zonovan Knight NYJ</v>
      </c>
      <c r="B88" t="s">
        <v>199</v>
      </c>
      <c r="C88" t="s">
        <v>1</v>
      </c>
      <c r="D88" t="s">
        <v>38</v>
      </c>
      <c r="E88">
        <v>7.5</v>
      </c>
      <c r="F88">
        <v>52.5</v>
      </c>
      <c r="G88">
        <v>7</v>
      </c>
      <c r="H88">
        <f>_xlfn.RANK.AVG(E88,E:E)</f>
        <v>50</v>
      </c>
      <c r="I88">
        <f>_xlfn.RANK.AVG(F88,F:F)</f>
        <v>59</v>
      </c>
      <c r="J88" t="e">
        <f>_xlfn.XLOOKUP(B:B,'22 values'!C:C,'22 values'!D:D)</f>
        <v>#N/A</v>
      </c>
      <c r="K88">
        <v>-165.8</v>
      </c>
      <c r="L88">
        <v>2.2999999999999972</v>
      </c>
      <c r="M88">
        <v>-115.80000000000001</v>
      </c>
      <c r="N88">
        <v>25.8</v>
      </c>
      <c r="O88">
        <v>-182.1</v>
      </c>
      <c r="P88">
        <v>1.6000000000000014</v>
      </c>
      <c r="Q88">
        <v>-149.19999999999999</v>
      </c>
    </row>
    <row r="89" spans="1:17" x14ac:dyDescent="0.25">
      <c r="A89" t="str">
        <f>_xlfn.CONCAT(B89," ",D89)</f>
        <v>Travis Homer CHI</v>
      </c>
      <c r="B89" t="s">
        <v>215</v>
      </c>
      <c r="C89" t="s">
        <v>1</v>
      </c>
      <c r="D89" t="s">
        <v>24</v>
      </c>
      <c r="E89">
        <v>2.9</v>
      </c>
      <c r="F89">
        <v>35.1</v>
      </c>
      <c r="G89">
        <v>11</v>
      </c>
      <c r="H89">
        <f>_xlfn.RANK.AVG(E89,E:E)</f>
        <v>80.5</v>
      </c>
      <c r="I89">
        <f>_xlfn.RANK.AVG(F89,F:F)</f>
        <v>70</v>
      </c>
      <c r="J89" t="e">
        <f>_xlfn.XLOOKUP(B:B,'22 values'!C:C,'22 values'!D:D)</f>
        <v>#N/A</v>
      </c>
      <c r="K89">
        <v>-183.20000000000002</v>
      </c>
      <c r="L89">
        <v>1.1000000000000014</v>
      </c>
      <c r="M89">
        <v>-133.20000000000002</v>
      </c>
      <c r="N89">
        <v>24.2</v>
      </c>
      <c r="O89">
        <v>-183.70000000000002</v>
      </c>
      <c r="P89">
        <v>1.0999999999999979</v>
      </c>
      <c r="Q89">
        <v>-150.80000000000001</v>
      </c>
    </row>
    <row r="90" spans="1:17" x14ac:dyDescent="0.25">
      <c r="A90" t="str">
        <f>_xlfn.CONCAT(B90," ",D90)</f>
        <v>D'Ernest Johnson JAC</v>
      </c>
      <c r="B90" t="s">
        <v>272</v>
      </c>
      <c r="C90" t="s">
        <v>1</v>
      </c>
      <c r="D90" t="s">
        <v>28</v>
      </c>
      <c r="E90">
        <v>0.4</v>
      </c>
      <c r="F90">
        <v>3.9</v>
      </c>
      <c r="G90">
        <v>9</v>
      </c>
      <c r="H90">
        <f>_xlfn.RANK.AVG(E90,E:E)</f>
        <v>120</v>
      </c>
      <c r="I90">
        <f>_xlfn.RANK.AVG(F90,F:F)</f>
        <v>115</v>
      </c>
      <c r="J90" t="e">
        <f>_xlfn.XLOOKUP(B:B,'22 values'!C:C,'22 values'!D:D)</f>
        <v>#N/A</v>
      </c>
      <c r="K90">
        <v>-214.4</v>
      </c>
      <c r="L90">
        <v>0.39999999999999991</v>
      </c>
      <c r="M90">
        <v>-164.4</v>
      </c>
      <c r="N90">
        <v>23.1</v>
      </c>
      <c r="O90">
        <v>-184.8</v>
      </c>
      <c r="P90">
        <v>0.10000000000000142</v>
      </c>
      <c r="Q90">
        <v>-151.9</v>
      </c>
    </row>
    <row r="91" spans="1:17" x14ac:dyDescent="0.25">
      <c r="A91" t="str">
        <f>_xlfn.CONCAT(B91," ",D91)</f>
        <v>Patrick Taylor Jr. GB</v>
      </c>
      <c r="B91" t="s">
        <v>266</v>
      </c>
      <c r="C91" t="s">
        <v>1</v>
      </c>
      <c r="D91" t="s">
        <v>111</v>
      </c>
      <c r="E91">
        <v>0.8</v>
      </c>
      <c r="F91">
        <v>5.3</v>
      </c>
      <c r="G91">
        <v>7</v>
      </c>
      <c r="H91">
        <f>_xlfn.RANK.AVG(E91,E:E)</f>
        <v>115</v>
      </c>
      <c r="I91">
        <f>_xlfn.RANK.AVG(F91,F:F)</f>
        <v>111</v>
      </c>
      <c r="J91" t="e">
        <f>_xlfn.XLOOKUP(B:B,'22 values'!C:C,'22 values'!D:D)</f>
        <v>#N/A</v>
      </c>
      <c r="K91">
        <v>-213</v>
      </c>
      <c r="L91">
        <v>9.9999999999999645E-2</v>
      </c>
      <c r="M91">
        <v>-163</v>
      </c>
      <c r="N91">
        <v>23</v>
      </c>
      <c r="O91">
        <v>-184.9</v>
      </c>
      <c r="P91">
        <v>0.10000000000000142</v>
      </c>
      <c r="Q91">
        <v>-152</v>
      </c>
    </row>
    <row r="92" spans="1:17" x14ac:dyDescent="0.25">
      <c r="A92" t="str">
        <f>_xlfn.CONCAT(B92," ",D92)</f>
        <v>Tyler Badie DEN</v>
      </c>
      <c r="B92" t="s">
        <v>253</v>
      </c>
      <c r="C92" t="s">
        <v>1</v>
      </c>
      <c r="D92" t="s">
        <v>44</v>
      </c>
      <c r="E92">
        <v>8.9</v>
      </c>
      <c r="F92">
        <v>8.9</v>
      </c>
      <c r="G92">
        <v>1</v>
      </c>
      <c r="H92">
        <f>_xlfn.RANK.AVG(E92,E:E)</f>
        <v>39</v>
      </c>
      <c r="I92">
        <f>_xlfn.RANK.AVG(F92,F:F)</f>
        <v>99</v>
      </c>
      <c r="J92" t="e">
        <f>_xlfn.XLOOKUP(B:B,'22 values'!C:C,'22 values'!D:D)</f>
        <v>#N/A</v>
      </c>
      <c r="K92">
        <v>-209.4</v>
      </c>
      <c r="L92">
        <v>9.9999999999999645E-2</v>
      </c>
      <c r="M92">
        <v>-159.4</v>
      </c>
      <c r="N92">
        <v>22.9</v>
      </c>
      <c r="O92">
        <v>-185</v>
      </c>
      <c r="P92">
        <v>0.39999999999999858</v>
      </c>
      <c r="Q92">
        <v>-152.1</v>
      </c>
    </row>
    <row r="93" spans="1:17" x14ac:dyDescent="0.25">
      <c r="A93" t="str">
        <f>_xlfn.CONCAT(B93," ",D93)</f>
        <v>Demetric Felton Jr. CLE</v>
      </c>
      <c r="B93" t="s">
        <v>283</v>
      </c>
      <c r="C93" t="s">
        <v>1</v>
      </c>
      <c r="D93" t="s">
        <v>78</v>
      </c>
      <c r="E93">
        <v>0.2</v>
      </c>
      <c r="F93">
        <v>1.4</v>
      </c>
      <c r="G93">
        <v>6</v>
      </c>
      <c r="H93">
        <f>_xlfn.RANK.AVG(E93,E:E)</f>
        <v>124</v>
      </c>
      <c r="I93">
        <f>_xlfn.RANK.AVG(F93,F:F)</f>
        <v>123</v>
      </c>
      <c r="J93" t="e">
        <f>_xlfn.XLOOKUP(B:B,'22 values'!C:C,'22 values'!D:D)</f>
        <v>#N/A</v>
      </c>
      <c r="K93">
        <v>-216.9</v>
      </c>
      <c r="L93">
        <v>0.19999999999999996</v>
      </c>
      <c r="M93">
        <v>-166.9</v>
      </c>
      <c r="N93">
        <v>22.5</v>
      </c>
      <c r="O93">
        <v>-185.4</v>
      </c>
      <c r="P93">
        <v>0.30000000000000071</v>
      </c>
      <c r="Q93">
        <v>-152.5</v>
      </c>
    </row>
    <row r="94" spans="1:17" x14ac:dyDescent="0.25">
      <c r="A94" t="str">
        <f>_xlfn.CONCAT(B94," ",D94)</f>
        <v>Dare Ogunbowale HOU</v>
      </c>
      <c r="B94" t="s">
        <v>211</v>
      </c>
      <c r="C94" t="s">
        <v>1</v>
      </c>
      <c r="D94" t="s">
        <v>53</v>
      </c>
      <c r="E94">
        <v>2.6</v>
      </c>
      <c r="F94">
        <v>38.700000000000003</v>
      </c>
      <c r="G94">
        <v>15</v>
      </c>
      <c r="H94">
        <f>_xlfn.RANK.AVG(E94,E:E)</f>
        <v>86</v>
      </c>
      <c r="I94">
        <f>_xlfn.RANK.AVG(F94,F:F)</f>
        <v>66.5</v>
      </c>
      <c r="J94" t="e">
        <f>_xlfn.XLOOKUP(B:B,'22 values'!C:C,'22 values'!D:D)</f>
        <v>#N/A</v>
      </c>
      <c r="K94">
        <v>-179.60000000000002</v>
      </c>
      <c r="L94">
        <v>0.70000000000000284</v>
      </c>
      <c r="M94">
        <v>-129.60000000000002</v>
      </c>
      <c r="N94">
        <v>22.2</v>
      </c>
      <c r="O94">
        <v>-185.70000000000002</v>
      </c>
      <c r="P94">
        <v>0.89999999999999858</v>
      </c>
      <c r="Q94">
        <v>-152.80000000000001</v>
      </c>
    </row>
    <row r="95" spans="1:17" x14ac:dyDescent="0.25">
      <c r="A95" t="str">
        <f>_xlfn.CONCAT(B95," ",D95)</f>
        <v>Gary Brightwell NYG</v>
      </c>
      <c r="B95" t="s">
        <v>221</v>
      </c>
      <c r="C95" t="s">
        <v>1</v>
      </c>
      <c r="D95" t="s">
        <v>30</v>
      </c>
      <c r="E95">
        <v>1.8</v>
      </c>
      <c r="F95">
        <v>26.5</v>
      </c>
      <c r="G95">
        <v>15</v>
      </c>
      <c r="H95">
        <f>_xlfn.RANK.AVG(E95,E:E)</f>
        <v>102</v>
      </c>
      <c r="I95">
        <f>_xlfn.RANK.AVG(F95,F:F)</f>
        <v>75</v>
      </c>
      <c r="J95" t="e">
        <f>_xlfn.XLOOKUP(B:B,'22 values'!C:C,'22 values'!D:D)</f>
        <v>#N/A</v>
      </c>
      <c r="K95">
        <v>-191.8</v>
      </c>
      <c r="L95">
        <v>0.19999999999999929</v>
      </c>
      <c r="M95">
        <v>-141.80000000000001</v>
      </c>
      <c r="N95">
        <v>21.3</v>
      </c>
      <c r="O95">
        <v>-186.6</v>
      </c>
      <c r="P95">
        <v>0.10000000000000142</v>
      </c>
      <c r="Q95">
        <v>-153.69999999999999</v>
      </c>
    </row>
    <row r="96" spans="1:17" x14ac:dyDescent="0.25">
      <c r="A96" t="str">
        <f>_xlfn.CONCAT(B96," ",D96)</f>
        <v>James Robinson NYG</v>
      </c>
      <c r="B96" t="s">
        <v>180</v>
      </c>
      <c r="C96" t="s">
        <v>1</v>
      </c>
      <c r="D96" t="s">
        <v>30</v>
      </c>
      <c r="E96">
        <v>7.6</v>
      </c>
      <c r="F96">
        <v>83.1</v>
      </c>
      <c r="G96">
        <v>10</v>
      </c>
      <c r="H96">
        <f>_xlfn.RANK.AVG(E96,E:E)</f>
        <v>47.5</v>
      </c>
      <c r="I96">
        <f>_xlfn.RANK.AVG(F96,F:F)</f>
        <v>45</v>
      </c>
      <c r="J96">
        <f>_xlfn.XLOOKUP(B:B,'22 values'!C:C,'22 values'!D:D)</f>
        <v>1</v>
      </c>
      <c r="K96">
        <v>-135.20000000000002</v>
      </c>
      <c r="L96">
        <v>0.69999999999998863</v>
      </c>
      <c r="M96">
        <v>-85.200000000000017</v>
      </c>
      <c r="N96">
        <v>21.2</v>
      </c>
      <c r="O96">
        <v>-186.70000000000002</v>
      </c>
      <c r="P96">
        <v>0.19999999999999929</v>
      </c>
      <c r="Q96">
        <v>-153.80000000000001</v>
      </c>
    </row>
    <row r="97" spans="1:17" x14ac:dyDescent="0.25">
      <c r="A97" t="str">
        <f>_xlfn.CONCAT(B97," ",D97)</f>
        <v>Kevin Harris NE</v>
      </c>
      <c r="B97" t="s">
        <v>248</v>
      </c>
      <c r="C97" t="s">
        <v>1</v>
      </c>
      <c r="D97" t="s">
        <v>57</v>
      </c>
      <c r="E97">
        <v>2.2000000000000002</v>
      </c>
      <c r="F97">
        <v>11.2</v>
      </c>
      <c r="G97">
        <v>5</v>
      </c>
      <c r="H97">
        <f>_xlfn.RANK.AVG(E97,E:E)</f>
        <v>94.5</v>
      </c>
      <c r="I97">
        <f>_xlfn.RANK.AVG(F97,F:F)</f>
        <v>94</v>
      </c>
      <c r="J97" t="e">
        <f>_xlfn.XLOOKUP(B:B,'22 values'!C:C,'22 values'!D:D)</f>
        <v>#N/A</v>
      </c>
      <c r="K97">
        <v>-207.10000000000002</v>
      </c>
      <c r="L97">
        <v>0.69999999999999929</v>
      </c>
      <c r="M97">
        <v>-157.10000000000002</v>
      </c>
      <c r="N97">
        <v>21</v>
      </c>
      <c r="O97">
        <v>-186.9</v>
      </c>
      <c r="P97">
        <v>1.1000000000000014</v>
      </c>
      <c r="Q97">
        <v>-154</v>
      </c>
    </row>
    <row r="98" spans="1:17" x14ac:dyDescent="0.25">
      <c r="A98" t="str">
        <f>_xlfn.CONCAT(B98," ",D98)</f>
        <v>Damien Williams LV</v>
      </c>
      <c r="B98" t="s">
        <v>291</v>
      </c>
      <c r="C98" t="s">
        <v>1</v>
      </c>
      <c r="D98" t="s">
        <v>61</v>
      </c>
      <c r="E98">
        <v>0.2</v>
      </c>
      <c r="F98">
        <v>0.2</v>
      </c>
      <c r="G98">
        <v>1</v>
      </c>
      <c r="H98">
        <f>_xlfn.RANK.AVG(E98,E:E)</f>
        <v>124</v>
      </c>
      <c r="I98">
        <f>_xlfn.RANK.AVG(F98,F:F)</f>
        <v>127</v>
      </c>
      <c r="J98" t="e">
        <f>_xlfn.XLOOKUP(B:B,'22 values'!C:C,'22 values'!D:D)</f>
        <v>#N/A</v>
      </c>
      <c r="K98">
        <v>-218.10000000000002</v>
      </c>
      <c r="L98">
        <v>0.2</v>
      </c>
      <c r="M98">
        <v>-168.10000000000002</v>
      </c>
      <c r="N98">
        <v>19.899999999999999</v>
      </c>
      <c r="O98">
        <v>-188</v>
      </c>
      <c r="P98">
        <v>0.39999999999999858</v>
      </c>
      <c r="Q98">
        <v>-155.1</v>
      </c>
    </row>
    <row r="99" spans="1:17" x14ac:dyDescent="0.25">
      <c r="A99" t="str">
        <f>_xlfn.CONCAT(B99," ",D99)</f>
        <v>Tony Jones Jr. DEN</v>
      </c>
      <c r="B99" t="s">
        <v>256</v>
      </c>
      <c r="C99" t="s">
        <v>1</v>
      </c>
      <c r="D99" t="s">
        <v>44</v>
      </c>
      <c r="E99">
        <v>2.6</v>
      </c>
      <c r="F99">
        <v>7.9</v>
      </c>
      <c r="G99">
        <v>3</v>
      </c>
      <c r="H99">
        <f>_xlfn.RANK.AVG(E99,E:E)</f>
        <v>86</v>
      </c>
      <c r="I99">
        <f>_xlfn.RANK.AVG(F99,F:F)</f>
        <v>102</v>
      </c>
      <c r="J99" t="e">
        <f>_xlfn.XLOOKUP(B:B,'22 values'!C:C,'22 values'!D:D)</f>
        <v>#N/A</v>
      </c>
      <c r="K99">
        <v>-210.4</v>
      </c>
      <c r="L99">
        <v>0.10000000000000053</v>
      </c>
      <c r="M99">
        <v>-160.4</v>
      </c>
      <c r="N99">
        <v>19.5</v>
      </c>
      <c r="O99">
        <v>-188.4</v>
      </c>
      <c r="P99">
        <v>1.3000000000000007</v>
      </c>
      <c r="Q99">
        <v>-155.5</v>
      </c>
    </row>
    <row r="100" spans="1:17" x14ac:dyDescent="0.25">
      <c r="A100" t="str">
        <f>_xlfn.CONCAT(B100," ",D100)</f>
        <v>Tyrion Davis-Price SF</v>
      </c>
      <c r="B100" t="s">
        <v>252</v>
      </c>
      <c r="C100" t="s">
        <v>1</v>
      </c>
      <c r="D100" t="s">
        <v>75</v>
      </c>
      <c r="E100">
        <v>2</v>
      </c>
      <c r="F100">
        <v>9.9</v>
      </c>
      <c r="G100">
        <v>5</v>
      </c>
      <c r="H100">
        <f>_xlfn.RANK.AVG(E100,E:E)</f>
        <v>98</v>
      </c>
      <c r="I100">
        <f>_xlfn.RANK.AVG(F100,F:F)</f>
        <v>98</v>
      </c>
      <c r="J100" t="e">
        <f>_xlfn.XLOOKUP(B:B,'22 values'!C:C,'22 values'!D:D)</f>
        <v>#N/A</v>
      </c>
      <c r="K100">
        <v>-208.4</v>
      </c>
      <c r="L100">
        <v>1</v>
      </c>
      <c r="M100">
        <v>-158.4</v>
      </c>
      <c r="N100">
        <v>18.2</v>
      </c>
      <c r="O100">
        <v>-189.70000000000002</v>
      </c>
      <c r="P100">
        <v>9.9999999999997868E-2</v>
      </c>
      <c r="Q100">
        <v>-156.80000000000001</v>
      </c>
    </row>
    <row r="101" spans="1:17" x14ac:dyDescent="0.25">
      <c r="A101" t="str">
        <f>_xlfn.CONCAT(B101," ",D101)</f>
        <v>Salvon Ahmed MIA</v>
      </c>
      <c r="B101" t="s">
        <v>244</v>
      </c>
      <c r="C101" t="s">
        <v>1</v>
      </c>
      <c r="D101" t="s">
        <v>42</v>
      </c>
      <c r="E101">
        <v>2</v>
      </c>
      <c r="F101">
        <v>13.7</v>
      </c>
      <c r="G101">
        <v>7</v>
      </c>
      <c r="H101">
        <f>_xlfn.RANK.AVG(E101,E:E)</f>
        <v>98</v>
      </c>
      <c r="I101">
        <f>_xlfn.RANK.AVG(F101,F:F)</f>
        <v>92</v>
      </c>
      <c r="J101" t="e">
        <f>_xlfn.XLOOKUP(B:B,'22 values'!C:C,'22 values'!D:D)</f>
        <v>#N/A</v>
      </c>
      <c r="K101">
        <v>-204.60000000000002</v>
      </c>
      <c r="L101">
        <v>2.3999999999999986</v>
      </c>
      <c r="M101">
        <v>-154.60000000000002</v>
      </c>
      <c r="N101">
        <v>18.100000000000001</v>
      </c>
      <c r="O101">
        <v>-189.8</v>
      </c>
      <c r="P101">
        <v>0.30000000000000071</v>
      </c>
      <c r="Q101">
        <v>-156.9</v>
      </c>
    </row>
    <row r="102" spans="1:17" x14ac:dyDescent="0.25">
      <c r="A102" t="str">
        <f>_xlfn.CONCAT(B102," ",D102)</f>
        <v>Myles Gaskin MIA</v>
      </c>
      <c r="B102" t="s">
        <v>259</v>
      </c>
      <c r="C102" t="s">
        <v>1</v>
      </c>
      <c r="D102" t="s">
        <v>42</v>
      </c>
      <c r="E102">
        <v>3.7</v>
      </c>
      <c r="F102">
        <v>7.4</v>
      </c>
      <c r="G102">
        <v>2</v>
      </c>
      <c r="H102">
        <f>_xlfn.RANK.AVG(E102,E:E)</f>
        <v>71</v>
      </c>
      <c r="I102">
        <f>_xlfn.RANK.AVG(F102,F:F)</f>
        <v>105</v>
      </c>
      <c r="J102" t="e">
        <f>_xlfn.XLOOKUP(B:B,'22 values'!C:C,'22 values'!D:D)</f>
        <v>#N/A</v>
      </c>
      <c r="K102">
        <v>-210.9</v>
      </c>
      <c r="L102">
        <v>0.40000000000000036</v>
      </c>
      <c r="M102">
        <v>-160.9</v>
      </c>
      <c r="N102">
        <v>17.8</v>
      </c>
      <c r="O102">
        <v>-190.1</v>
      </c>
      <c r="P102">
        <v>0.30000000000000071</v>
      </c>
      <c r="Q102">
        <v>-157.19999999999999</v>
      </c>
    </row>
    <row r="103" spans="1:17" x14ac:dyDescent="0.25">
      <c r="A103" t="str">
        <f>_xlfn.CONCAT(B103," ",D103)</f>
        <v>Brandon Bolden LV</v>
      </c>
      <c r="B103" t="s">
        <v>227</v>
      </c>
      <c r="C103" t="s">
        <v>1</v>
      </c>
      <c r="D103" t="s">
        <v>61</v>
      </c>
      <c r="E103">
        <v>2</v>
      </c>
      <c r="F103">
        <v>23.8</v>
      </c>
      <c r="G103">
        <v>12</v>
      </c>
      <c r="H103">
        <f>_xlfn.RANK.AVG(E103,E:E)</f>
        <v>98</v>
      </c>
      <c r="I103">
        <f>_xlfn.RANK.AVG(F103,F:F)</f>
        <v>81</v>
      </c>
      <c r="J103" t="e">
        <f>_xlfn.XLOOKUP(B:B,'22 values'!C:C,'22 values'!D:D)</f>
        <v>#N/A</v>
      </c>
      <c r="K103">
        <v>-194.5</v>
      </c>
      <c r="L103">
        <v>0.10000000000000142</v>
      </c>
      <c r="M103">
        <v>-144.5</v>
      </c>
      <c r="N103">
        <v>17.5</v>
      </c>
      <c r="O103">
        <v>-190.4</v>
      </c>
      <c r="P103">
        <v>0.30000000000000071</v>
      </c>
      <c r="Q103">
        <v>-157.5</v>
      </c>
    </row>
    <row r="104" spans="1:17" x14ac:dyDescent="0.25">
      <c r="A104" t="str">
        <f>_xlfn.CONCAT(B104," ",D104)</f>
        <v>Justice Hill BAL</v>
      </c>
      <c r="B104" t="s">
        <v>214</v>
      </c>
      <c r="C104" t="s">
        <v>1</v>
      </c>
      <c r="D104" t="s">
        <v>40</v>
      </c>
      <c r="E104">
        <v>2.4</v>
      </c>
      <c r="F104">
        <v>36</v>
      </c>
      <c r="G104">
        <v>15</v>
      </c>
      <c r="H104">
        <f>_xlfn.RANK.AVG(E104,E:E)</f>
        <v>91</v>
      </c>
      <c r="I104">
        <f>_xlfn.RANK.AVG(F104,F:F)</f>
        <v>69</v>
      </c>
      <c r="J104" t="e">
        <f>_xlfn.XLOOKUP(B:B,'22 values'!C:C,'22 values'!D:D)</f>
        <v>#N/A</v>
      </c>
      <c r="K104">
        <v>-182.3</v>
      </c>
      <c r="L104">
        <v>0.89999999999999858</v>
      </c>
      <c r="M104">
        <v>-132.30000000000001</v>
      </c>
      <c r="N104">
        <v>17.2</v>
      </c>
      <c r="O104">
        <v>-190.70000000000002</v>
      </c>
      <c r="P104">
        <v>9.9999999999997868E-2</v>
      </c>
      <c r="Q104">
        <v>-157.80000000000001</v>
      </c>
    </row>
    <row r="105" spans="1:17" x14ac:dyDescent="0.25">
      <c r="A105" t="str">
        <f>_xlfn.CONCAT(B105," ",D105)</f>
        <v>Jonathan Williams WAS</v>
      </c>
      <c r="B105" t="s">
        <v>229</v>
      </c>
      <c r="C105" t="s">
        <v>1</v>
      </c>
      <c r="D105" t="s">
        <v>59</v>
      </c>
      <c r="E105">
        <v>2.5</v>
      </c>
      <c r="F105">
        <v>22.7</v>
      </c>
      <c r="G105">
        <v>9</v>
      </c>
      <c r="H105">
        <f>_xlfn.RANK.AVG(E105,E:E)</f>
        <v>89</v>
      </c>
      <c r="I105">
        <f>_xlfn.RANK.AVG(F105,F:F)</f>
        <v>83</v>
      </c>
      <c r="J105" t="e">
        <f>_xlfn.XLOOKUP(B:B,'22 values'!C:C,'22 values'!D:D)</f>
        <v>#N/A</v>
      </c>
      <c r="K105">
        <v>-195.60000000000002</v>
      </c>
      <c r="L105">
        <v>2.1999999999999993</v>
      </c>
      <c r="M105">
        <v>-145.60000000000002</v>
      </c>
      <c r="N105">
        <v>17.100000000000001</v>
      </c>
      <c r="O105">
        <v>-190.8</v>
      </c>
      <c r="P105">
        <v>0.10000000000000142</v>
      </c>
      <c r="Q105">
        <v>-157.9</v>
      </c>
    </row>
    <row r="106" spans="1:17" x14ac:dyDescent="0.25">
      <c r="A106" t="str">
        <f>_xlfn.CONCAT(B106," ",D106)</f>
        <v>Reggie Gilliam BUF</v>
      </c>
      <c r="B106" t="s">
        <v>236</v>
      </c>
      <c r="C106" t="s">
        <v>1</v>
      </c>
      <c r="D106" t="s">
        <v>16</v>
      </c>
      <c r="E106">
        <v>2.2999999999999998</v>
      </c>
      <c r="F106">
        <v>18.100000000000001</v>
      </c>
      <c r="G106">
        <v>8</v>
      </c>
      <c r="H106">
        <f>_xlfn.RANK.AVG(E106,E:E)</f>
        <v>93</v>
      </c>
      <c r="I106">
        <f>_xlfn.RANK.AVG(F106,F:F)</f>
        <v>86</v>
      </c>
      <c r="J106" t="e">
        <f>_xlfn.XLOOKUP(B:B,'22 values'!C:C,'22 values'!D:D)</f>
        <v>#N/A</v>
      </c>
      <c r="K106">
        <v>-200.20000000000002</v>
      </c>
      <c r="L106">
        <v>2</v>
      </c>
      <c r="M106">
        <v>-150.20000000000002</v>
      </c>
      <c r="N106">
        <v>17</v>
      </c>
      <c r="O106">
        <v>-190.9</v>
      </c>
      <c r="P106">
        <v>0.69999999999999929</v>
      </c>
      <c r="Q106">
        <v>-158</v>
      </c>
    </row>
    <row r="107" spans="1:17" x14ac:dyDescent="0.25">
      <c r="A107" t="str">
        <f>_xlfn.CONCAT(B107," ",D107)</f>
        <v>Alec Ingold MIA</v>
      </c>
      <c r="B107" t="s">
        <v>220</v>
      </c>
      <c r="C107" t="s">
        <v>1</v>
      </c>
      <c r="D107" t="s">
        <v>42</v>
      </c>
      <c r="E107">
        <v>2.6</v>
      </c>
      <c r="F107">
        <v>30.8</v>
      </c>
      <c r="G107">
        <v>12</v>
      </c>
      <c r="H107">
        <f>_xlfn.RANK.AVG(E107,E:E)</f>
        <v>86</v>
      </c>
      <c r="I107">
        <f>_xlfn.RANK.AVG(F107,F:F)</f>
        <v>74</v>
      </c>
      <c r="J107" t="e">
        <f>_xlfn.XLOOKUP(B:B,'22 values'!C:C,'22 values'!D:D)</f>
        <v>#N/A</v>
      </c>
      <c r="K107">
        <v>-187.5</v>
      </c>
      <c r="L107">
        <v>4.3000000000000007</v>
      </c>
      <c r="M107">
        <v>-137.5</v>
      </c>
      <c r="N107">
        <v>16.3</v>
      </c>
      <c r="O107">
        <v>-191.6</v>
      </c>
      <c r="P107">
        <v>0.60000000000000142</v>
      </c>
      <c r="Q107">
        <v>-158.69999999999999</v>
      </c>
    </row>
    <row r="108" spans="1:17" x14ac:dyDescent="0.25">
      <c r="A108" t="str">
        <f>_xlfn.CONCAT(B108," ",D108)</f>
        <v>J.J. Taylor NE</v>
      </c>
      <c r="B108" t="s">
        <v>278</v>
      </c>
      <c r="C108" t="s">
        <v>1</v>
      </c>
      <c r="D108" t="s">
        <v>57</v>
      </c>
      <c r="E108">
        <v>2.2000000000000002</v>
      </c>
      <c r="F108">
        <v>2.2000000000000002</v>
      </c>
      <c r="G108">
        <v>1</v>
      </c>
      <c r="H108">
        <f>_xlfn.RANK.AVG(E108,E:E)</f>
        <v>94.5</v>
      </c>
      <c r="I108">
        <f>_xlfn.RANK.AVG(F108,F:F)</f>
        <v>119</v>
      </c>
      <c r="J108" t="e">
        <f>_xlfn.XLOOKUP(B:B,'22 values'!C:C,'22 values'!D:D)</f>
        <v>#N/A</v>
      </c>
      <c r="K108">
        <v>-216.10000000000002</v>
      </c>
      <c r="L108">
        <v>0.20000000000000018</v>
      </c>
      <c r="M108">
        <v>-166.10000000000002</v>
      </c>
      <c r="N108">
        <v>15.7</v>
      </c>
      <c r="O108">
        <v>-192.20000000000002</v>
      </c>
      <c r="P108">
        <v>0.5</v>
      </c>
      <c r="Q108">
        <v>-159.30000000000001</v>
      </c>
    </row>
    <row r="109" spans="1:17" x14ac:dyDescent="0.25">
      <c r="A109" t="str">
        <f>_xlfn.CONCAT(B109," ",D109)</f>
        <v>Darrynton Evans BUF</v>
      </c>
      <c r="B109" t="s">
        <v>250</v>
      </c>
      <c r="C109" t="s">
        <v>1</v>
      </c>
      <c r="D109" t="s">
        <v>16</v>
      </c>
      <c r="E109">
        <v>3.4</v>
      </c>
      <c r="F109">
        <v>10.199999999999999</v>
      </c>
      <c r="G109">
        <v>3</v>
      </c>
      <c r="H109">
        <f>_xlfn.RANK.AVG(E109,E:E)</f>
        <v>72.5</v>
      </c>
      <c r="I109">
        <f>_xlfn.RANK.AVG(F109,F:F)</f>
        <v>96.5</v>
      </c>
      <c r="J109" t="e">
        <f>_xlfn.XLOOKUP(B:B,'22 values'!C:C,'22 values'!D:D)</f>
        <v>#N/A</v>
      </c>
      <c r="K109">
        <v>-208.10000000000002</v>
      </c>
      <c r="L109">
        <v>0</v>
      </c>
      <c r="M109">
        <v>-158.10000000000002</v>
      </c>
      <c r="N109">
        <v>15.2</v>
      </c>
      <c r="O109">
        <v>-192.70000000000002</v>
      </c>
      <c r="P109">
        <v>0</v>
      </c>
      <c r="Q109">
        <v>-159.80000000000001</v>
      </c>
    </row>
    <row r="110" spans="1:17" x14ac:dyDescent="0.25">
      <c r="A110" t="str">
        <f>_xlfn.CONCAT(B110," ",D110)</f>
        <v>Snoop Conner JAC</v>
      </c>
      <c r="B110" t="s">
        <v>251</v>
      </c>
      <c r="C110" t="s">
        <v>1</v>
      </c>
      <c r="D110" t="s">
        <v>28</v>
      </c>
      <c r="E110">
        <v>2</v>
      </c>
      <c r="F110">
        <v>10.199999999999999</v>
      </c>
      <c r="G110">
        <v>5</v>
      </c>
      <c r="H110">
        <f>_xlfn.RANK.AVG(E110,E:E)</f>
        <v>98</v>
      </c>
      <c r="I110">
        <f>_xlfn.RANK.AVG(F110,F:F)</f>
        <v>96.5</v>
      </c>
      <c r="J110" t="e">
        <f>_xlfn.XLOOKUP(B:B,'22 values'!C:C,'22 values'!D:D)</f>
        <v>#N/A</v>
      </c>
      <c r="K110">
        <v>-208.10000000000002</v>
      </c>
      <c r="L110">
        <v>0.29999999999999893</v>
      </c>
      <c r="M110">
        <v>-158.10000000000002</v>
      </c>
      <c r="N110">
        <v>15.2</v>
      </c>
      <c r="O110">
        <v>-192.70000000000002</v>
      </c>
      <c r="P110">
        <v>1</v>
      </c>
      <c r="Q110">
        <v>-159.80000000000001</v>
      </c>
    </row>
    <row r="111" spans="1:17" x14ac:dyDescent="0.25">
      <c r="A111" t="str">
        <f>_xlfn.CONCAT(B111," ",D111)</f>
        <v>Trey Sermon PHI</v>
      </c>
      <c r="B111" t="s">
        <v>280</v>
      </c>
      <c r="C111" t="s">
        <v>1</v>
      </c>
      <c r="D111" t="s">
        <v>18</v>
      </c>
      <c r="E111">
        <v>1.9</v>
      </c>
      <c r="F111">
        <v>1.9</v>
      </c>
      <c r="G111">
        <v>1</v>
      </c>
      <c r="H111">
        <f>_xlfn.RANK.AVG(E111,E:E)</f>
        <v>101</v>
      </c>
      <c r="I111">
        <f>_xlfn.RANK.AVG(F111,F:F)</f>
        <v>121</v>
      </c>
      <c r="J111" t="e">
        <f>_xlfn.XLOOKUP(B:B,'22 values'!C:C,'22 values'!D:D)</f>
        <v>#N/A</v>
      </c>
      <c r="K111">
        <v>-216.4</v>
      </c>
      <c r="L111">
        <v>0.39999999999999991</v>
      </c>
      <c r="M111">
        <v>-166.4</v>
      </c>
      <c r="N111">
        <v>14.2</v>
      </c>
      <c r="O111">
        <v>-193.70000000000002</v>
      </c>
      <c r="P111">
        <v>0.69999999999999929</v>
      </c>
      <c r="Q111">
        <v>-160.80000000000001</v>
      </c>
    </row>
    <row r="112" spans="1:17" x14ac:dyDescent="0.25">
      <c r="A112" t="str">
        <f>_xlfn.CONCAT(B112," ",D112)</f>
        <v>Zander Horvath LAC</v>
      </c>
      <c r="B112" t="s">
        <v>240</v>
      </c>
      <c r="C112" t="s">
        <v>1</v>
      </c>
      <c r="D112" t="s">
        <v>34</v>
      </c>
      <c r="E112">
        <v>2</v>
      </c>
      <c r="F112">
        <v>16.100000000000001</v>
      </c>
      <c r="G112">
        <v>8</v>
      </c>
      <c r="H112">
        <f>_xlfn.RANK.AVG(E112,E:E)</f>
        <v>98</v>
      </c>
      <c r="I112">
        <f>_xlfn.RANK.AVG(F112,F:F)</f>
        <v>87.5</v>
      </c>
      <c r="J112" t="e">
        <f>_xlfn.XLOOKUP(B:B,'22 values'!C:C,'22 values'!D:D)</f>
        <v>#N/A</v>
      </c>
      <c r="K112">
        <v>-202.20000000000002</v>
      </c>
      <c r="L112">
        <v>0.10000000000000142</v>
      </c>
      <c r="M112">
        <v>-152.20000000000002</v>
      </c>
      <c r="N112">
        <v>13.5</v>
      </c>
      <c r="O112">
        <v>-194.4</v>
      </c>
      <c r="P112">
        <v>0</v>
      </c>
      <c r="Q112">
        <v>-161.5</v>
      </c>
    </row>
    <row r="113" spans="1:17" x14ac:dyDescent="0.25">
      <c r="A113" t="str">
        <f>_xlfn.CONCAT(B113," ",D113)</f>
        <v>Royce Freeman LAR</v>
      </c>
      <c r="B113" t="s">
        <v>241</v>
      </c>
      <c r="C113" t="s">
        <v>1</v>
      </c>
      <c r="D113" t="s">
        <v>73</v>
      </c>
      <c r="E113">
        <v>3.2</v>
      </c>
      <c r="F113">
        <v>16</v>
      </c>
      <c r="G113">
        <v>5</v>
      </c>
      <c r="H113">
        <f>_xlfn.RANK.AVG(E113,E:E)</f>
        <v>75.5</v>
      </c>
      <c r="I113">
        <f>_xlfn.RANK.AVG(F113,F:F)</f>
        <v>89</v>
      </c>
      <c r="J113" t="e">
        <f>_xlfn.XLOOKUP(B:B,'22 values'!C:C,'22 values'!D:D)</f>
        <v>#N/A</v>
      </c>
      <c r="K113">
        <v>-202.3</v>
      </c>
      <c r="L113">
        <v>0.30000000000000071</v>
      </c>
      <c r="M113">
        <v>-152.30000000000001</v>
      </c>
      <c r="N113">
        <v>13.5</v>
      </c>
      <c r="O113">
        <v>-194.4</v>
      </c>
      <c r="P113">
        <v>0.19999999999999929</v>
      </c>
      <c r="Q113">
        <v>-161.5</v>
      </c>
    </row>
    <row r="114" spans="1:17" x14ac:dyDescent="0.25">
      <c r="A114" t="str">
        <f>_xlfn.CONCAT(B114," ",D114)</f>
        <v>Ty'Son Williams ARI</v>
      </c>
      <c r="B114" t="s">
        <v>287</v>
      </c>
      <c r="C114" t="s">
        <v>1</v>
      </c>
      <c r="D114" t="s">
        <v>50</v>
      </c>
      <c r="E114">
        <v>1</v>
      </c>
      <c r="F114">
        <v>1</v>
      </c>
      <c r="G114">
        <v>1</v>
      </c>
      <c r="H114">
        <f>_xlfn.RANK.AVG(E114,E:E)</f>
        <v>112</v>
      </c>
      <c r="I114">
        <f>_xlfn.RANK.AVG(F114,F:F)</f>
        <v>126</v>
      </c>
      <c r="J114" t="e">
        <f>_xlfn.XLOOKUP(B:B,'22 values'!C:C,'22 values'!D:D)</f>
        <v>#N/A</v>
      </c>
      <c r="K114">
        <v>-217.3</v>
      </c>
      <c r="L114">
        <v>0.8</v>
      </c>
      <c r="M114">
        <v>-167.3</v>
      </c>
      <c r="N114">
        <v>13.3</v>
      </c>
      <c r="O114">
        <v>-194.6</v>
      </c>
      <c r="P114">
        <v>0</v>
      </c>
      <c r="Q114">
        <v>-161.69999999999999</v>
      </c>
    </row>
    <row r="115" spans="1:17" x14ac:dyDescent="0.25">
      <c r="A115" t="str">
        <f>_xlfn.CONCAT(B115," ",D115)</f>
        <v>Brittain Brown LV</v>
      </c>
      <c r="B115" t="s">
        <v>304</v>
      </c>
      <c r="C115" t="s">
        <v>1</v>
      </c>
      <c r="D115" t="s">
        <v>61</v>
      </c>
      <c r="E115">
        <v>0</v>
      </c>
      <c r="F115">
        <v>0</v>
      </c>
      <c r="G115">
        <v>1</v>
      </c>
      <c r="H115">
        <f>_xlfn.RANK.AVG(E115,E:E)</f>
        <v>131</v>
      </c>
      <c r="I115">
        <f>_xlfn.RANK.AVG(F115,F:F)</f>
        <v>131</v>
      </c>
      <c r="J115" t="e">
        <f>_xlfn.XLOOKUP(B:B,'22 values'!C:C,'22 values'!D:D)</f>
        <v>#N/A</v>
      </c>
      <c r="K115">
        <v>-218.3</v>
      </c>
      <c r="L115">
        <v>0</v>
      </c>
      <c r="M115">
        <v>-168.3</v>
      </c>
      <c r="N115">
        <v>13.3</v>
      </c>
      <c r="O115">
        <v>-194.6</v>
      </c>
      <c r="P115">
        <v>0.30000000000000071</v>
      </c>
      <c r="Q115">
        <v>-161.69999999999999</v>
      </c>
    </row>
    <row r="116" spans="1:17" x14ac:dyDescent="0.25">
      <c r="A116" t="str">
        <f>_xlfn.CONCAT(B116," ",D116)</f>
        <v>C.J. Ham MIN</v>
      </c>
      <c r="B116" t="s">
        <v>222</v>
      </c>
      <c r="C116" t="s">
        <v>1</v>
      </c>
      <c r="D116" t="s">
        <v>26</v>
      </c>
      <c r="E116">
        <v>2.4</v>
      </c>
      <c r="F116">
        <v>26.3</v>
      </c>
      <c r="G116">
        <v>11</v>
      </c>
      <c r="H116">
        <f>_xlfn.RANK.AVG(E116,E:E)</f>
        <v>91</v>
      </c>
      <c r="I116">
        <f>_xlfn.RANK.AVG(F116,F:F)</f>
        <v>76.5</v>
      </c>
      <c r="J116" t="e">
        <f>_xlfn.XLOOKUP(B:B,'22 values'!C:C,'22 values'!D:D)</f>
        <v>#N/A</v>
      </c>
      <c r="K116">
        <v>-192</v>
      </c>
      <c r="L116">
        <v>0.30000000000000071</v>
      </c>
      <c r="M116">
        <v>-142</v>
      </c>
      <c r="N116">
        <v>13</v>
      </c>
      <c r="O116">
        <v>-194.9</v>
      </c>
      <c r="P116">
        <v>9.9999999999999645E-2</v>
      </c>
      <c r="Q116">
        <v>-162</v>
      </c>
    </row>
    <row r="117" spans="1:17" x14ac:dyDescent="0.25">
      <c r="A117" t="str">
        <f>_xlfn.CONCAT(B117," ",D117)</f>
        <v>Mike Boone HOU</v>
      </c>
      <c r="B117" t="s">
        <v>226</v>
      </c>
      <c r="C117" t="s">
        <v>1</v>
      </c>
      <c r="D117" t="s">
        <v>53</v>
      </c>
      <c r="E117">
        <v>3</v>
      </c>
      <c r="F117">
        <v>24.3</v>
      </c>
      <c r="G117">
        <v>7</v>
      </c>
      <c r="H117">
        <f>_xlfn.RANK.AVG(E117,E:E)</f>
        <v>78</v>
      </c>
      <c r="I117">
        <f>_xlfn.RANK.AVG(F117,F:F)</f>
        <v>80</v>
      </c>
      <c r="J117" t="e">
        <f>_xlfn.XLOOKUP(B:B,'22 values'!C:C,'22 values'!D:D)</f>
        <v>#N/A</v>
      </c>
      <c r="K117">
        <v>-194</v>
      </c>
      <c r="L117">
        <v>0.5</v>
      </c>
      <c r="M117">
        <v>-144</v>
      </c>
      <c r="N117">
        <v>12.9</v>
      </c>
      <c r="O117">
        <v>-195</v>
      </c>
      <c r="P117">
        <v>0.30000000000000071</v>
      </c>
      <c r="Q117">
        <v>-162.1</v>
      </c>
    </row>
    <row r="118" spans="1:17" x14ac:dyDescent="0.25">
      <c r="A118" t="str">
        <f>_xlfn.CONCAT(B118," ",D118)</f>
        <v>Julius Chestnut TEN</v>
      </c>
      <c r="B118" t="s">
        <v>264</v>
      </c>
      <c r="C118" t="s">
        <v>1</v>
      </c>
      <c r="D118" t="s">
        <v>64</v>
      </c>
      <c r="E118">
        <v>1.1000000000000001</v>
      </c>
      <c r="F118">
        <v>6.8</v>
      </c>
      <c r="G118">
        <v>6</v>
      </c>
      <c r="H118">
        <f>_xlfn.RANK.AVG(E118,E:E)</f>
        <v>108.5</v>
      </c>
      <c r="I118">
        <f>_xlfn.RANK.AVG(F118,F:F)</f>
        <v>109</v>
      </c>
      <c r="J118" t="e">
        <f>_xlfn.XLOOKUP(B:B,'22 values'!C:C,'22 values'!D:D)</f>
        <v>#N/A</v>
      </c>
      <c r="K118">
        <v>-211.5</v>
      </c>
      <c r="L118">
        <v>0.5</v>
      </c>
      <c r="M118">
        <v>-161.5</v>
      </c>
      <c r="N118">
        <v>12.6</v>
      </c>
      <c r="O118">
        <v>-195.3</v>
      </c>
      <c r="P118">
        <v>1.1999999999999993</v>
      </c>
      <c r="Q118">
        <v>-162.4</v>
      </c>
    </row>
    <row r="119" spans="1:17" x14ac:dyDescent="0.25">
      <c r="A119" t="str">
        <f>_xlfn.CONCAT(B119," ",D119)</f>
        <v>Patrick Ricard BAL</v>
      </c>
      <c r="B119" t="s">
        <v>243</v>
      </c>
      <c r="C119" t="s">
        <v>1</v>
      </c>
      <c r="D119" t="s">
        <v>40</v>
      </c>
      <c r="E119">
        <v>1.1000000000000001</v>
      </c>
      <c r="F119">
        <v>14.5</v>
      </c>
      <c r="G119">
        <v>13</v>
      </c>
      <c r="H119">
        <f>_xlfn.RANK.AVG(E119,E:E)</f>
        <v>108.5</v>
      </c>
      <c r="I119">
        <f>_xlfn.RANK.AVG(F119,F:F)</f>
        <v>91</v>
      </c>
      <c r="J119" t="e">
        <f>_xlfn.XLOOKUP(B:B,'22 values'!C:C,'22 values'!D:D)</f>
        <v>#N/A</v>
      </c>
      <c r="K119">
        <v>-203.8</v>
      </c>
      <c r="L119">
        <v>0.80000000000000071</v>
      </c>
      <c r="M119">
        <v>-153.80000000000001</v>
      </c>
      <c r="N119">
        <v>11.4</v>
      </c>
      <c r="O119">
        <v>-196.5</v>
      </c>
      <c r="P119">
        <v>0.5</v>
      </c>
      <c r="Q119">
        <v>-163.6</v>
      </c>
    </row>
    <row r="120" spans="1:17" x14ac:dyDescent="0.25">
      <c r="A120" t="str">
        <f>_xlfn.CONCAT(B120," ",D120)</f>
        <v>Trestan Ebner CHI</v>
      </c>
      <c r="B120" t="s">
        <v>267</v>
      </c>
      <c r="C120" t="s">
        <v>1</v>
      </c>
      <c r="D120" t="s">
        <v>24</v>
      </c>
      <c r="E120">
        <v>0.5</v>
      </c>
      <c r="F120">
        <v>5.2</v>
      </c>
      <c r="G120">
        <v>11</v>
      </c>
      <c r="H120">
        <f>_xlfn.RANK.AVG(E120,E:E)</f>
        <v>119</v>
      </c>
      <c r="I120">
        <f>_xlfn.RANK.AVG(F120,F:F)</f>
        <v>112</v>
      </c>
      <c r="J120" t="e">
        <f>_xlfn.XLOOKUP(B:B,'22 values'!C:C,'22 values'!D:D)</f>
        <v>#N/A</v>
      </c>
      <c r="K120">
        <v>-213.10000000000002</v>
      </c>
      <c r="L120">
        <v>0.10000000000000053</v>
      </c>
      <c r="M120">
        <v>-163.10000000000002</v>
      </c>
      <c r="N120">
        <v>10.9</v>
      </c>
      <c r="O120">
        <v>-197</v>
      </c>
      <c r="P120">
        <v>0</v>
      </c>
      <c r="Q120">
        <v>-164.1</v>
      </c>
    </row>
    <row r="121" spans="1:17" x14ac:dyDescent="0.25">
      <c r="A121" t="str">
        <f>_xlfn.CONCAT(B121," ",D121)</f>
        <v>La'Mical Perine KC</v>
      </c>
      <c r="B121" t="s">
        <v>303</v>
      </c>
      <c r="C121" t="s">
        <v>1</v>
      </c>
      <c r="D121" t="s">
        <v>13</v>
      </c>
      <c r="E121">
        <v>0</v>
      </c>
      <c r="F121">
        <v>0</v>
      </c>
      <c r="G121">
        <v>1</v>
      </c>
      <c r="H121">
        <f>_xlfn.RANK.AVG(E121,E:E)</f>
        <v>131</v>
      </c>
      <c r="I121">
        <f>_xlfn.RANK.AVG(F121,F:F)</f>
        <v>131</v>
      </c>
      <c r="J121" t="e">
        <f>_xlfn.XLOOKUP(B:B,'22 values'!C:C,'22 values'!D:D)</f>
        <v>#N/A</v>
      </c>
      <c r="K121">
        <v>-218.3</v>
      </c>
      <c r="L121">
        <v>0</v>
      </c>
      <c r="M121">
        <v>-168.3</v>
      </c>
      <c r="N121">
        <v>10.9</v>
      </c>
      <c r="O121">
        <v>-197</v>
      </c>
      <c r="P121">
        <v>0.20000000000000107</v>
      </c>
      <c r="Q121">
        <v>-164.1</v>
      </c>
    </row>
    <row r="122" spans="1:17" x14ac:dyDescent="0.25">
      <c r="A122" t="str">
        <f>_xlfn.CONCAT(B122," ",D122)</f>
        <v>Godwin Igwebuike ATL</v>
      </c>
      <c r="B122" t="s">
        <v>285</v>
      </c>
      <c r="C122" t="s">
        <v>1</v>
      </c>
      <c r="D122" t="s">
        <v>70</v>
      </c>
      <c r="E122">
        <v>0.2</v>
      </c>
      <c r="F122">
        <v>1.2</v>
      </c>
      <c r="G122">
        <v>4</v>
      </c>
      <c r="H122">
        <f>_xlfn.RANK.AVG(E122,E:E)</f>
        <v>124</v>
      </c>
      <c r="I122">
        <f>_xlfn.RANK.AVG(F122,F:F)</f>
        <v>124.5</v>
      </c>
      <c r="J122" t="e">
        <f>_xlfn.XLOOKUP(B:B,'22 values'!C:C,'22 values'!D:D)</f>
        <v>#N/A</v>
      </c>
      <c r="K122">
        <v>-217.10000000000002</v>
      </c>
      <c r="L122">
        <v>0.19999999999999996</v>
      </c>
      <c r="M122">
        <v>-167.10000000000002</v>
      </c>
      <c r="N122">
        <v>10.7</v>
      </c>
      <c r="O122">
        <v>-197.20000000000002</v>
      </c>
      <c r="P122">
        <v>0.39999999999999858</v>
      </c>
      <c r="Q122">
        <v>-164.3</v>
      </c>
    </row>
    <row r="123" spans="1:17" x14ac:dyDescent="0.25">
      <c r="A123" t="str">
        <f>_xlfn.CONCAT(B123," ",D123)</f>
        <v>Jermar Jefferson DET</v>
      </c>
      <c r="B123" t="s">
        <v>308</v>
      </c>
      <c r="C123" t="s">
        <v>1</v>
      </c>
      <c r="D123" t="s">
        <v>32</v>
      </c>
      <c r="E123">
        <v>0</v>
      </c>
      <c r="F123">
        <v>0</v>
      </c>
      <c r="G123">
        <v>1</v>
      </c>
      <c r="H123">
        <f>_xlfn.RANK.AVG(E123,E:E)</f>
        <v>131</v>
      </c>
      <c r="I123">
        <f>_xlfn.RANK.AVG(F123,F:F)</f>
        <v>131</v>
      </c>
      <c r="J123" t="e">
        <f>_xlfn.XLOOKUP(B:B,'22 values'!C:C,'22 values'!D:D)</f>
        <v>#N/A</v>
      </c>
      <c r="K123">
        <v>-218.3</v>
      </c>
      <c r="L123">
        <v>0</v>
      </c>
      <c r="M123">
        <v>-168.3</v>
      </c>
      <c r="N123">
        <v>10.3</v>
      </c>
      <c r="O123">
        <v>-197.6</v>
      </c>
      <c r="P123">
        <v>0.20000000000000107</v>
      </c>
      <c r="Q123">
        <v>-164.7</v>
      </c>
    </row>
    <row r="124" spans="1:17" x14ac:dyDescent="0.25">
      <c r="A124" t="str">
        <f>_xlfn.CONCAT(B124," ",D124)</f>
        <v>Ronnie Rivers LAR</v>
      </c>
      <c r="B124" t="s">
        <v>258</v>
      </c>
      <c r="C124" t="s">
        <v>1</v>
      </c>
      <c r="D124" t="s">
        <v>73</v>
      </c>
      <c r="E124">
        <v>3.8</v>
      </c>
      <c r="F124">
        <v>7.5</v>
      </c>
      <c r="G124">
        <v>2</v>
      </c>
      <c r="H124">
        <f>_xlfn.RANK.AVG(E124,E:E)</f>
        <v>69.5</v>
      </c>
      <c r="I124">
        <f>_xlfn.RANK.AVG(F124,F:F)</f>
        <v>104</v>
      </c>
      <c r="J124" t="e">
        <f>_xlfn.XLOOKUP(B:B,'22 values'!C:C,'22 values'!D:D)</f>
        <v>#N/A</v>
      </c>
      <c r="K124">
        <v>-210.8</v>
      </c>
      <c r="L124">
        <v>9.9999999999999645E-2</v>
      </c>
      <c r="M124">
        <v>-160.80000000000001</v>
      </c>
      <c r="N124">
        <v>10.1</v>
      </c>
      <c r="O124">
        <v>-197.8</v>
      </c>
      <c r="P124">
        <v>0.29999999999999893</v>
      </c>
      <c r="Q124">
        <v>-164.9</v>
      </c>
    </row>
    <row r="125" spans="1:17" x14ac:dyDescent="0.25">
      <c r="A125" t="str">
        <f>_xlfn.CONCAT(B125," ",D125)</f>
        <v>Jake Funk IND</v>
      </c>
      <c r="B125" t="s">
        <v>302</v>
      </c>
      <c r="C125" t="s">
        <v>1</v>
      </c>
      <c r="D125" t="s">
        <v>91</v>
      </c>
      <c r="E125">
        <v>0</v>
      </c>
      <c r="F125">
        <v>0</v>
      </c>
      <c r="G125">
        <v>1</v>
      </c>
      <c r="H125">
        <f>_xlfn.RANK.AVG(E125,E:E)</f>
        <v>131</v>
      </c>
      <c r="I125">
        <f>_xlfn.RANK.AVG(F125,F:F)</f>
        <v>131</v>
      </c>
      <c r="J125" t="e">
        <f>_xlfn.XLOOKUP(B:B,'22 values'!C:C,'22 values'!D:D)</f>
        <v>#N/A</v>
      </c>
      <c r="K125">
        <v>-218.3</v>
      </c>
      <c r="L125">
        <v>0</v>
      </c>
      <c r="M125">
        <v>-168.3</v>
      </c>
      <c r="N125">
        <v>9.8000000000000007</v>
      </c>
      <c r="O125">
        <v>-198.1</v>
      </c>
      <c r="P125">
        <v>0.40000000000000036</v>
      </c>
      <c r="Q125">
        <v>-165.2</v>
      </c>
    </row>
    <row r="126" spans="1:17" x14ac:dyDescent="0.25">
      <c r="A126" t="str">
        <f>_xlfn.CONCAT(B126," ",D126)</f>
        <v>Qadree Ollison JAC</v>
      </c>
      <c r="B126" t="s">
        <v>295</v>
      </c>
      <c r="C126" t="s">
        <v>1</v>
      </c>
      <c r="D126" t="s">
        <v>28</v>
      </c>
      <c r="E126">
        <v>0</v>
      </c>
      <c r="F126">
        <v>0</v>
      </c>
      <c r="G126">
        <v>3</v>
      </c>
      <c r="H126">
        <f>_xlfn.RANK.AVG(E126,E:E)</f>
        <v>131</v>
      </c>
      <c r="I126">
        <f>_xlfn.RANK.AVG(F126,F:F)</f>
        <v>131</v>
      </c>
      <c r="J126" t="e">
        <f>_xlfn.XLOOKUP(B:B,'22 values'!C:C,'22 values'!D:D)</f>
        <v>#N/A</v>
      </c>
      <c r="K126">
        <v>-218.3</v>
      </c>
      <c r="L126">
        <v>0</v>
      </c>
      <c r="M126">
        <v>-168.3</v>
      </c>
      <c r="N126">
        <v>9.4</v>
      </c>
      <c r="O126">
        <v>-198.5</v>
      </c>
      <c r="P126">
        <v>0.5</v>
      </c>
      <c r="Q126">
        <v>-165.6</v>
      </c>
    </row>
    <row r="127" spans="1:17" x14ac:dyDescent="0.25">
      <c r="A127" t="str">
        <f>_xlfn.CONCAT(B127," ",D127)</f>
        <v>Spencer Brown CAR</v>
      </c>
      <c r="B127" t="s">
        <v>265</v>
      </c>
      <c r="C127" t="s">
        <v>1</v>
      </c>
      <c r="D127" t="s">
        <v>55</v>
      </c>
      <c r="E127">
        <v>3.2</v>
      </c>
      <c r="F127">
        <v>6.3</v>
      </c>
      <c r="G127">
        <v>2</v>
      </c>
      <c r="H127">
        <f>_xlfn.RANK.AVG(E127,E:E)</f>
        <v>75.5</v>
      </c>
      <c r="I127">
        <f>_xlfn.RANK.AVG(F127,F:F)</f>
        <v>110</v>
      </c>
      <c r="J127" t="e">
        <f>_xlfn.XLOOKUP(B:B,'22 values'!C:C,'22 values'!D:D)</f>
        <v>#N/A</v>
      </c>
      <c r="K127">
        <v>-212</v>
      </c>
      <c r="L127">
        <v>1</v>
      </c>
      <c r="M127">
        <v>-162</v>
      </c>
      <c r="N127">
        <v>8.9</v>
      </c>
      <c r="O127">
        <v>-199</v>
      </c>
      <c r="P127">
        <v>0.59999999999999964</v>
      </c>
      <c r="Q127">
        <v>-166.1</v>
      </c>
    </row>
    <row r="128" spans="1:17" x14ac:dyDescent="0.25">
      <c r="A128" t="str">
        <f>_xlfn.CONCAT(B128," ",D128)</f>
        <v>Avery Williams ATL</v>
      </c>
      <c r="B128" t="s">
        <v>225</v>
      </c>
      <c r="C128" t="s">
        <v>1</v>
      </c>
      <c r="D128" t="s">
        <v>70</v>
      </c>
      <c r="E128">
        <v>1.6</v>
      </c>
      <c r="F128">
        <v>25.5</v>
      </c>
      <c r="G128">
        <v>16</v>
      </c>
      <c r="H128">
        <f>_xlfn.RANK.AVG(E128,E:E)</f>
        <v>103</v>
      </c>
      <c r="I128">
        <f>_xlfn.RANK.AVG(F128,F:F)</f>
        <v>79</v>
      </c>
      <c r="J128" t="e">
        <f>_xlfn.XLOOKUP(B:B,'22 values'!C:C,'22 values'!D:D)</f>
        <v>#N/A</v>
      </c>
      <c r="K128">
        <v>-192.8</v>
      </c>
      <c r="L128">
        <v>1.1999999999999993</v>
      </c>
      <c r="M128">
        <v>-142.80000000000001</v>
      </c>
      <c r="N128">
        <v>8.3000000000000007</v>
      </c>
      <c r="O128">
        <v>-199.6</v>
      </c>
      <c r="P128">
        <v>0</v>
      </c>
      <c r="Q128">
        <v>-166.7</v>
      </c>
    </row>
    <row r="129" spans="1:17" x14ac:dyDescent="0.25">
      <c r="A129" t="str">
        <f>_xlfn.CONCAT(B129," ",D129)</f>
        <v>Jonathan Ward TEN</v>
      </c>
      <c r="B129" t="s">
        <v>271</v>
      </c>
      <c r="C129" t="s">
        <v>1</v>
      </c>
      <c r="D129" t="s">
        <v>64</v>
      </c>
      <c r="E129">
        <v>1.1000000000000001</v>
      </c>
      <c r="F129">
        <v>4.2</v>
      </c>
      <c r="G129">
        <v>4</v>
      </c>
      <c r="H129">
        <f>_xlfn.RANK.AVG(E129,E:E)</f>
        <v>108.5</v>
      </c>
      <c r="I129">
        <f>_xlfn.RANK.AVG(F129,F:F)</f>
        <v>114</v>
      </c>
      <c r="J129" t="e">
        <f>_xlfn.XLOOKUP(B:B,'22 values'!C:C,'22 values'!D:D)</f>
        <v>#N/A</v>
      </c>
      <c r="K129">
        <v>-214.10000000000002</v>
      </c>
      <c r="L129">
        <v>0.30000000000000027</v>
      </c>
      <c r="M129">
        <v>-164.10000000000002</v>
      </c>
      <c r="N129">
        <v>8.3000000000000007</v>
      </c>
      <c r="O129">
        <v>-199.6</v>
      </c>
      <c r="P129">
        <v>0.30000000000000071</v>
      </c>
      <c r="Q129">
        <v>-166.7</v>
      </c>
    </row>
    <row r="130" spans="1:17" x14ac:dyDescent="0.25">
      <c r="A130" t="str">
        <f>_xlfn.CONCAT(B130," ",D130)</f>
        <v>Jaret Patterson WAS</v>
      </c>
      <c r="B130" t="s">
        <v>257</v>
      </c>
      <c r="C130" t="s">
        <v>1</v>
      </c>
      <c r="D130" t="s">
        <v>59</v>
      </c>
      <c r="E130">
        <v>3.9</v>
      </c>
      <c r="F130">
        <v>7.8</v>
      </c>
      <c r="G130">
        <v>2</v>
      </c>
      <c r="H130">
        <f>_xlfn.RANK.AVG(E130,E:E)</f>
        <v>67.5</v>
      </c>
      <c r="I130">
        <f>_xlfn.RANK.AVG(F130,F:F)</f>
        <v>103</v>
      </c>
      <c r="J130" t="e">
        <f>_xlfn.XLOOKUP(B:B,'22 values'!C:C,'22 values'!D:D)</f>
        <v>#N/A</v>
      </c>
      <c r="K130">
        <v>-210.5</v>
      </c>
      <c r="L130">
        <v>0.29999999999999982</v>
      </c>
      <c r="M130">
        <v>-160.5</v>
      </c>
      <c r="N130">
        <v>8</v>
      </c>
      <c r="O130">
        <v>-199.9</v>
      </c>
      <c r="P130">
        <v>1.0999999999999996</v>
      </c>
      <c r="Q130">
        <v>-167</v>
      </c>
    </row>
    <row r="131" spans="1:17" x14ac:dyDescent="0.25">
      <c r="A131" t="str">
        <f>_xlfn.CONCAT(B131," ",D131)</f>
        <v>Adam Prentice NO</v>
      </c>
      <c r="B131" t="s">
        <v>275</v>
      </c>
      <c r="C131" t="s">
        <v>1</v>
      </c>
      <c r="D131" t="s">
        <v>46</v>
      </c>
      <c r="E131">
        <v>0.6</v>
      </c>
      <c r="F131">
        <v>3.3</v>
      </c>
      <c r="G131">
        <v>6</v>
      </c>
      <c r="H131">
        <f>_xlfn.RANK.AVG(E131,E:E)</f>
        <v>117.5</v>
      </c>
      <c r="I131">
        <f>_xlfn.RANK.AVG(F131,F:F)</f>
        <v>117</v>
      </c>
      <c r="J131" t="e">
        <f>_xlfn.XLOOKUP(B:B,'22 values'!C:C,'22 values'!D:D)</f>
        <v>#N/A</v>
      </c>
      <c r="K131">
        <v>-215</v>
      </c>
      <c r="L131">
        <v>0.5</v>
      </c>
      <c r="M131">
        <v>-165</v>
      </c>
      <c r="N131">
        <v>6.9</v>
      </c>
      <c r="O131">
        <v>-201</v>
      </c>
      <c r="P131">
        <v>0.30000000000000071</v>
      </c>
      <c r="Q131">
        <v>-168.1</v>
      </c>
    </row>
    <row r="132" spans="1:17" x14ac:dyDescent="0.25">
      <c r="A132" t="str">
        <f>_xlfn.CONCAT(B132," ",D132)</f>
        <v>Michael Burton DEN</v>
      </c>
      <c r="B132" t="s">
        <v>277</v>
      </c>
      <c r="C132" t="s">
        <v>1</v>
      </c>
      <c r="D132" t="s">
        <v>44</v>
      </c>
      <c r="E132">
        <v>0.2</v>
      </c>
      <c r="F132">
        <v>2.8</v>
      </c>
      <c r="G132">
        <v>11</v>
      </c>
      <c r="H132">
        <f>_xlfn.RANK.AVG(E132,E:E)</f>
        <v>124</v>
      </c>
      <c r="I132">
        <f>_xlfn.RANK.AVG(F132,F:F)</f>
        <v>118</v>
      </c>
      <c r="J132" t="e">
        <f>_xlfn.XLOOKUP(B:B,'22 values'!C:C,'22 values'!D:D)</f>
        <v>#N/A</v>
      </c>
      <c r="K132">
        <v>-215.5</v>
      </c>
      <c r="L132">
        <v>0.59999999999999964</v>
      </c>
      <c r="M132">
        <v>-165.5</v>
      </c>
      <c r="N132">
        <v>6.6</v>
      </c>
      <c r="O132">
        <v>-201.3</v>
      </c>
      <c r="P132">
        <v>1.2999999999999998</v>
      </c>
      <c r="Q132">
        <v>-168.4</v>
      </c>
    </row>
    <row r="133" spans="1:17" x14ac:dyDescent="0.25">
      <c r="A133" t="str">
        <f>_xlfn.CONCAT(B133," ",D133)</f>
        <v>Khari Blasingame CHI</v>
      </c>
      <c r="B133" t="s">
        <v>296</v>
      </c>
      <c r="C133" t="s">
        <v>1</v>
      </c>
      <c r="D133" t="s">
        <v>24</v>
      </c>
      <c r="E133">
        <v>0</v>
      </c>
      <c r="F133">
        <v>0</v>
      </c>
      <c r="G133">
        <v>5</v>
      </c>
      <c r="H133">
        <f>_xlfn.RANK.AVG(E133,E:E)</f>
        <v>131</v>
      </c>
      <c r="I133">
        <f>_xlfn.RANK.AVG(F133,F:F)</f>
        <v>131</v>
      </c>
      <c r="J133" t="e">
        <f>_xlfn.XLOOKUP(B:B,'22 values'!C:C,'22 values'!D:D)</f>
        <v>#N/A</v>
      </c>
      <c r="K133">
        <v>-218.3</v>
      </c>
      <c r="L133">
        <v>0</v>
      </c>
      <c r="M133">
        <v>-168.3</v>
      </c>
      <c r="N133">
        <v>5.3</v>
      </c>
      <c r="O133">
        <v>-202.6</v>
      </c>
      <c r="P133">
        <v>9.9999999999999645E-2</v>
      </c>
      <c r="Q133">
        <v>-169.7</v>
      </c>
    </row>
    <row r="134" spans="1:17" x14ac:dyDescent="0.25">
      <c r="A134" t="str">
        <f>_xlfn.CONCAT(B134," ",D134)</f>
        <v>Jakob Johnson LV</v>
      </c>
      <c r="B134" t="s">
        <v>274</v>
      </c>
      <c r="C134" t="s">
        <v>1</v>
      </c>
      <c r="D134" t="s">
        <v>61</v>
      </c>
      <c r="E134">
        <v>0.3</v>
      </c>
      <c r="F134">
        <v>3.5</v>
      </c>
      <c r="G134">
        <v>11</v>
      </c>
      <c r="H134">
        <f>_xlfn.RANK.AVG(E134,E:E)</f>
        <v>121</v>
      </c>
      <c r="I134">
        <f>_xlfn.RANK.AVG(F134,F:F)</f>
        <v>116</v>
      </c>
      <c r="J134" t="e">
        <f>_xlfn.XLOOKUP(B:B,'22 values'!C:C,'22 values'!D:D)</f>
        <v>#N/A</v>
      </c>
      <c r="K134">
        <v>-214.8</v>
      </c>
      <c r="L134">
        <v>0.20000000000000018</v>
      </c>
      <c r="M134">
        <v>-164.8</v>
      </c>
      <c r="N134">
        <v>5.2</v>
      </c>
      <c r="O134">
        <v>-202.70000000000002</v>
      </c>
      <c r="P134">
        <v>0.10000000000000053</v>
      </c>
      <c r="Q134">
        <v>-169.8</v>
      </c>
    </row>
    <row r="135" spans="1:17" x14ac:dyDescent="0.25">
      <c r="A135" t="str">
        <f>_xlfn.CONCAT(B135," ",D135)</f>
        <v>Keith Smith ATL</v>
      </c>
      <c r="B135" t="s">
        <v>281</v>
      </c>
      <c r="C135" t="s">
        <v>1</v>
      </c>
      <c r="D135" t="s">
        <v>70</v>
      </c>
      <c r="E135">
        <v>0.2</v>
      </c>
      <c r="F135">
        <v>1.5</v>
      </c>
      <c r="G135">
        <v>10</v>
      </c>
      <c r="H135">
        <f>_xlfn.RANK.AVG(E135,E:E)</f>
        <v>124</v>
      </c>
      <c r="I135">
        <f>_xlfn.RANK.AVG(F135,F:F)</f>
        <v>122</v>
      </c>
      <c r="J135" t="e">
        <f>_xlfn.XLOOKUP(B:B,'22 values'!C:C,'22 values'!D:D)</f>
        <v>#N/A</v>
      </c>
      <c r="K135">
        <v>-216.8</v>
      </c>
      <c r="L135">
        <v>0.10000000000000009</v>
      </c>
      <c r="M135">
        <v>-166.8</v>
      </c>
      <c r="N135">
        <v>5.0999999999999996</v>
      </c>
      <c r="O135">
        <v>-202.8</v>
      </c>
      <c r="P135">
        <v>5.0999999999999996</v>
      </c>
      <c r="Q135">
        <v>-169.9</v>
      </c>
    </row>
  </sheetData>
  <sortState xmlns:xlrd2="http://schemas.microsoft.com/office/spreadsheetml/2017/richdata2" ref="A2:Q135">
    <sortCondition descending="1" ref="N1:N135"/>
  </sortState>
  <conditionalFormatting sqref="E2:E1048576">
    <cfRule type="dataBar" priority="18">
      <dataBar>
        <cfvo type="min"/>
        <cfvo type="max"/>
        <color rgb="FF63C384"/>
      </dataBar>
      <extLst>
        <ext xmlns:x14="http://schemas.microsoft.com/office/spreadsheetml/2009/9/main" uri="{B025F937-C7B1-47D3-B67F-A62EFF666E3E}">
          <x14:id>{E9DB3D46-B02D-4EA3-BA20-9A09858523A2}</x14:id>
        </ext>
      </extLst>
    </cfRule>
  </conditionalFormatting>
  <conditionalFormatting sqref="F2:F1048576">
    <cfRule type="dataBar" priority="17">
      <dataBar>
        <cfvo type="min"/>
        <cfvo type="max"/>
        <color rgb="FF63C384"/>
      </dataBar>
      <extLst>
        <ext xmlns:x14="http://schemas.microsoft.com/office/spreadsheetml/2009/9/main" uri="{B025F937-C7B1-47D3-B67F-A62EFF666E3E}">
          <x14:id>{52F2113C-9AA8-4A2D-896A-ADA4C7E40546}</x14:id>
        </ext>
      </extLst>
    </cfRule>
  </conditionalFormatting>
  <conditionalFormatting sqref="G2:G1048576">
    <cfRule type="dataBar" priority="16">
      <dataBar>
        <cfvo type="min"/>
        <cfvo type="max"/>
        <color rgb="FF63C384"/>
      </dataBar>
      <extLst>
        <ext xmlns:x14="http://schemas.microsoft.com/office/spreadsheetml/2009/9/main" uri="{B025F937-C7B1-47D3-B67F-A62EFF666E3E}">
          <x14:id>{597BA462-8664-4C2C-95F5-2B011CF68C34}</x14:id>
        </ext>
      </extLst>
    </cfRule>
  </conditionalFormatting>
  <conditionalFormatting sqref="H2:H135">
    <cfRule type="dataBar" priority="313">
      <dataBar>
        <cfvo type="min"/>
        <cfvo type="max"/>
        <color rgb="FF63C384"/>
      </dataBar>
      <extLst>
        <ext xmlns:x14="http://schemas.microsoft.com/office/spreadsheetml/2009/9/main" uri="{B025F937-C7B1-47D3-B67F-A62EFF666E3E}">
          <x14:id>{826B6A2C-C3BB-4802-8427-700B1636BEA0}</x14:id>
        </ext>
      </extLst>
    </cfRule>
  </conditionalFormatting>
  <conditionalFormatting sqref="I2:I135">
    <cfRule type="dataBar" priority="315">
      <dataBar>
        <cfvo type="min"/>
        <cfvo type="max"/>
        <color rgb="FF63C384"/>
      </dataBar>
      <extLst>
        <ext xmlns:x14="http://schemas.microsoft.com/office/spreadsheetml/2009/9/main" uri="{B025F937-C7B1-47D3-B67F-A62EFF666E3E}">
          <x14:id>{924D5872-9F8A-441C-920E-BD56DC3DACD7}</x14:id>
        </ext>
      </extLst>
    </cfRule>
  </conditionalFormatting>
  <conditionalFormatting sqref="K2:K135">
    <cfRule type="dataBar" priority="317">
      <dataBar>
        <cfvo type="min"/>
        <cfvo type="max"/>
        <color rgb="FF63C384"/>
      </dataBar>
      <extLst>
        <ext xmlns:x14="http://schemas.microsoft.com/office/spreadsheetml/2009/9/main" uri="{B025F937-C7B1-47D3-B67F-A62EFF666E3E}">
          <x14:id>{938856E6-C4E7-48BB-A06D-9E47FD7C826D}</x14:id>
        </ext>
      </extLst>
    </cfRule>
  </conditionalFormatting>
  <conditionalFormatting sqref="L1:L135">
    <cfRule type="dataBar" priority="318">
      <dataBar>
        <cfvo type="min"/>
        <cfvo type="max"/>
        <color rgb="FF63C384"/>
      </dataBar>
      <extLst>
        <ext xmlns:x14="http://schemas.microsoft.com/office/spreadsheetml/2009/9/main" uri="{B025F937-C7B1-47D3-B67F-A62EFF666E3E}">
          <x14:id>{DF91878B-C044-4B26-89D3-5433B9F4200B}</x14:id>
        </ext>
      </extLst>
    </cfRule>
  </conditionalFormatting>
  <conditionalFormatting sqref="M2:M135">
    <cfRule type="dataBar" priority="320">
      <dataBar>
        <cfvo type="min"/>
        <cfvo type="max"/>
        <color rgb="FF63C384"/>
      </dataBar>
      <extLst>
        <ext xmlns:x14="http://schemas.microsoft.com/office/spreadsheetml/2009/9/main" uri="{B025F937-C7B1-47D3-B67F-A62EFF666E3E}">
          <x14:id>{0C5C9EC2-3C03-4AD6-A500-72F8AB8E6A77}</x14:id>
        </ext>
      </extLst>
    </cfRule>
  </conditionalFormatting>
  <conditionalFormatting sqref="N1">
    <cfRule type="dataBar" priority="12">
      <dataBar>
        <cfvo type="min"/>
        <cfvo type="max"/>
        <color rgb="FF63C384"/>
      </dataBar>
      <extLst>
        <ext xmlns:x14="http://schemas.microsoft.com/office/spreadsheetml/2009/9/main" uri="{B025F937-C7B1-47D3-B67F-A62EFF666E3E}">
          <x14:id>{DF615B5E-473E-4390-BB7B-274885201E9F}</x14:id>
        </ext>
      </extLst>
    </cfRule>
  </conditionalFormatting>
  <conditionalFormatting sqref="O1">
    <cfRule type="dataBar" priority="11">
      <dataBar>
        <cfvo type="min"/>
        <cfvo type="max"/>
        <color rgb="FF63C384"/>
      </dataBar>
      <extLst>
        <ext xmlns:x14="http://schemas.microsoft.com/office/spreadsheetml/2009/9/main" uri="{B025F937-C7B1-47D3-B67F-A62EFF666E3E}">
          <x14:id>{BF2406B6-CD53-4E17-A682-D3CE186D32EA}</x14:id>
        </ext>
      </extLst>
    </cfRule>
  </conditionalFormatting>
  <conditionalFormatting sqref="O2:O135">
    <cfRule type="dataBar" priority="321">
      <dataBar>
        <cfvo type="min"/>
        <cfvo type="max"/>
        <color rgb="FF63C384"/>
      </dataBar>
      <extLst>
        <ext xmlns:x14="http://schemas.microsoft.com/office/spreadsheetml/2009/9/main" uri="{B025F937-C7B1-47D3-B67F-A62EFF666E3E}">
          <x14:id>{642004EF-17AD-4E10-BFFC-34F84CF4B046}</x14:id>
        </ext>
      </extLst>
    </cfRule>
  </conditionalFormatting>
  <conditionalFormatting sqref="P1">
    <cfRule type="dataBar" priority="10">
      <dataBar>
        <cfvo type="min"/>
        <cfvo type="max"/>
        <color rgb="FF63C384"/>
      </dataBar>
      <extLst>
        <ext xmlns:x14="http://schemas.microsoft.com/office/spreadsheetml/2009/9/main" uri="{B025F937-C7B1-47D3-B67F-A62EFF666E3E}">
          <x14:id>{7DDA8FD3-B9AC-4533-B148-476BC197AEE3}</x14:id>
        </ext>
      </extLst>
    </cfRule>
  </conditionalFormatting>
  <conditionalFormatting sqref="P2:P135">
    <cfRule type="dataBar" priority="322">
      <dataBar>
        <cfvo type="min"/>
        <cfvo type="max"/>
        <color rgb="FF63C384"/>
      </dataBar>
      <extLst>
        <ext xmlns:x14="http://schemas.microsoft.com/office/spreadsheetml/2009/9/main" uri="{B025F937-C7B1-47D3-B67F-A62EFF666E3E}">
          <x14:id>{4285B5AF-0DA2-4884-B192-E618FD8D3887}</x14:id>
        </ext>
      </extLst>
    </cfRule>
  </conditionalFormatting>
  <conditionalFormatting sqref="Q1">
    <cfRule type="dataBar" priority="9">
      <dataBar>
        <cfvo type="min"/>
        <cfvo type="max"/>
        <color rgb="FF63C384"/>
      </dataBar>
      <extLst>
        <ext xmlns:x14="http://schemas.microsoft.com/office/spreadsheetml/2009/9/main" uri="{B025F937-C7B1-47D3-B67F-A62EFF666E3E}">
          <x14:id>{A3733FBD-E731-45AA-B52B-9FE53731C2CF}</x14:id>
        </ext>
      </extLst>
    </cfRule>
  </conditionalFormatting>
  <conditionalFormatting sqref="Q2:Q135">
    <cfRule type="dataBar" priority="323">
      <dataBar>
        <cfvo type="min"/>
        <cfvo type="max"/>
        <color rgb="FF63C384"/>
      </dataBar>
      <extLst>
        <ext xmlns:x14="http://schemas.microsoft.com/office/spreadsheetml/2009/9/main" uri="{B025F937-C7B1-47D3-B67F-A62EFF666E3E}">
          <x14:id>{38F45052-1D9F-4E8F-895B-68218DB4358B}</x14:id>
        </ext>
      </extLst>
    </cfRule>
  </conditionalFormatting>
  <conditionalFormatting sqref="E1">
    <cfRule type="dataBar" priority="5">
      <dataBar>
        <cfvo type="min"/>
        <cfvo type="max"/>
        <color rgb="FF63C384"/>
      </dataBar>
      <extLst>
        <ext xmlns:x14="http://schemas.microsoft.com/office/spreadsheetml/2009/9/main" uri="{B025F937-C7B1-47D3-B67F-A62EFF666E3E}">
          <x14:id>{5983E2F5-A24B-40BB-AECE-85F554F23D18}</x14:id>
        </ext>
      </extLst>
    </cfRule>
  </conditionalFormatting>
  <conditionalFormatting sqref="F1">
    <cfRule type="dataBar" priority="4">
      <dataBar>
        <cfvo type="min"/>
        <cfvo type="max"/>
        <color rgb="FF63C384"/>
      </dataBar>
      <extLst>
        <ext xmlns:x14="http://schemas.microsoft.com/office/spreadsheetml/2009/9/main" uri="{B025F937-C7B1-47D3-B67F-A62EFF666E3E}">
          <x14:id>{C9208CD7-5254-437F-8DAF-0086D6321A36}</x14:id>
        </ext>
      </extLst>
    </cfRule>
  </conditionalFormatting>
  <conditionalFormatting sqref="G1">
    <cfRule type="dataBar" priority="3">
      <dataBar>
        <cfvo type="min"/>
        <cfvo type="max"/>
        <color rgb="FF63C384"/>
      </dataBar>
      <extLst>
        <ext xmlns:x14="http://schemas.microsoft.com/office/spreadsheetml/2009/9/main" uri="{B025F937-C7B1-47D3-B67F-A62EFF666E3E}">
          <x14:id>{49C4922F-417B-481B-BAC2-D300305A1E72}</x14:id>
        </ext>
      </extLst>
    </cfRule>
  </conditionalFormatting>
  <conditionalFormatting sqref="H1">
    <cfRule type="dataBar" priority="2">
      <dataBar>
        <cfvo type="min"/>
        <cfvo type="max"/>
        <color rgb="FF63C384"/>
      </dataBar>
      <extLst>
        <ext xmlns:x14="http://schemas.microsoft.com/office/spreadsheetml/2009/9/main" uri="{B025F937-C7B1-47D3-B67F-A62EFF666E3E}">
          <x14:id>{90A048DB-8BC4-4435-A67E-4A759FFCF404}</x14:id>
        </ext>
      </extLst>
    </cfRule>
  </conditionalFormatting>
  <conditionalFormatting sqref="I1">
    <cfRule type="dataBar" priority="1">
      <dataBar>
        <cfvo type="min"/>
        <cfvo type="max"/>
        <color rgb="FF63C384"/>
      </dataBar>
      <extLst>
        <ext xmlns:x14="http://schemas.microsoft.com/office/spreadsheetml/2009/9/main" uri="{B025F937-C7B1-47D3-B67F-A62EFF666E3E}">
          <x14:id>{5225DD9F-6E2C-4901-9F18-A8A71C06CCB3}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9DB3D46-B02D-4EA3-BA20-9A09858523A2}">
            <x14:dataBar minLength="0" maxLength="100" border="1" negativeBarBorderColorSameAsPositive="0">
              <x14:cfvo type="autoMin"/>
              <x14:cfvo type="autoMax"/>
              <x14:borderColor rgb="FF63C384"/>
              <x14:negativeFillColor rgb="FFFF0000"/>
              <x14:negativeBorderColor rgb="FFFF0000"/>
              <x14:axisColor rgb="FF000000"/>
            </x14:dataBar>
          </x14:cfRule>
          <xm:sqref>E2:E1048576</xm:sqref>
        </x14:conditionalFormatting>
        <x14:conditionalFormatting xmlns:xm="http://schemas.microsoft.com/office/excel/2006/main">
          <x14:cfRule type="dataBar" id="{52F2113C-9AA8-4A2D-896A-ADA4C7E40546}">
            <x14:dataBar minLength="0" maxLength="100" border="1" negativeBarBorderColorSameAsPositive="0">
              <x14:cfvo type="autoMin"/>
              <x14:cfvo type="autoMax"/>
              <x14:borderColor rgb="FF63C384"/>
              <x14:negativeFillColor rgb="FFFF0000"/>
              <x14:negativeBorderColor rgb="FFFF0000"/>
              <x14:axisColor rgb="FF000000"/>
            </x14:dataBar>
          </x14:cfRule>
          <xm:sqref>F2:F1048576</xm:sqref>
        </x14:conditionalFormatting>
        <x14:conditionalFormatting xmlns:xm="http://schemas.microsoft.com/office/excel/2006/main">
          <x14:cfRule type="dataBar" id="{597BA462-8664-4C2C-95F5-2B011CF68C34}">
            <x14:dataBar minLength="0" maxLength="100" border="1" negativeBarBorderColorSameAsPositive="0">
              <x14:cfvo type="autoMin"/>
              <x14:cfvo type="autoMax"/>
              <x14:borderColor rgb="FF63C384"/>
              <x14:negativeFillColor rgb="FFFF0000"/>
              <x14:negativeBorderColor rgb="FFFF0000"/>
              <x14:axisColor rgb="FF000000"/>
            </x14:dataBar>
          </x14:cfRule>
          <xm:sqref>G2:G1048576</xm:sqref>
        </x14:conditionalFormatting>
        <x14:conditionalFormatting xmlns:xm="http://schemas.microsoft.com/office/excel/2006/main">
          <x14:cfRule type="dataBar" id="{826B6A2C-C3BB-4802-8427-700B1636BEA0}">
            <x14:dataBar minLength="0" maxLength="100" border="1" negativeBarBorderColorSameAsPositive="0">
              <x14:cfvo type="autoMin"/>
              <x14:cfvo type="autoMax"/>
              <x14:borderColor rgb="FF63C384"/>
              <x14:negativeFillColor rgb="FFFF0000"/>
              <x14:negativeBorderColor rgb="FFFF0000"/>
              <x14:axisColor rgb="FF000000"/>
            </x14:dataBar>
          </x14:cfRule>
          <xm:sqref>H2:H135</xm:sqref>
        </x14:conditionalFormatting>
        <x14:conditionalFormatting xmlns:xm="http://schemas.microsoft.com/office/excel/2006/main">
          <x14:cfRule type="dataBar" id="{924D5872-9F8A-441C-920E-BD56DC3DACD7}">
            <x14:dataBar minLength="0" maxLength="100" border="1" negativeBarBorderColorSameAsPositive="0">
              <x14:cfvo type="autoMin"/>
              <x14:cfvo type="autoMax"/>
              <x14:borderColor rgb="FF63C384"/>
              <x14:negativeFillColor rgb="FFFF0000"/>
              <x14:negativeBorderColor rgb="FFFF0000"/>
              <x14:axisColor rgb="FF000000"/>
            </x14:dataBar>
          </x14:cfRule>
          <xm:sqref>I2:I135</xm:sqref>
        </x14:conditionalFormatting>
        <x14:conditionalFormatting xmlns:xm="http://schemas.microsoft.com/office/excel/2006/main">
          <x14:cfRule type="dataBar" id="{938856E6-C4E7-48BB-A06D-9E47FD7C826D}">
            <x14:dataBar minLength="0" maxLength="100" border="1" negativeBarBorderColorSameAsPositive="0">
              <x14:cfvo type="autoMin"/>
              <x14:cfvo type="autoMax"/>
              <x14:borderColor rgb="FF63C384"/>
              <x14:negativeFillColor rgb="FFFF0000"/>
              <x14:negativeBorderColor rgb="FFFF0000"/>
              <x14:axisColor rgb="FF000000"/>
            </x14:dataBar>
          </x14:cfRule>
          <xm:sqref>K2:K135</xm:sqref>
        </x14:conditionalFormatting>
        <x14:conditionalFormatting xmlns:xm="http://schemas.microsoft.com/office/excel/2006/main">
          <x14:cfRule type="dataBar" id="{DF91878B-C044-4B26-89D3-5433B9F4200B}">
            <x14:dataBar minLength="0" maxLength="100" border="1" negativeBarBorderColorSameAsPositive="0">
              <x14:cfvo type="autoMin"/>
              <x14:cfvo type="autoMax"/>
              <x14:borderColor rgb="FF63C384"/>
              <x14:negativeFillColor rgb="FFFF0000"/>
              <x14:negativeBorderColor rgb="FFFF0000"/>
              <x14:axisColor rgb="FF000000"/>
            </x14:dataBar>
          </x14:cfRule>
          <xm:sqref>L1:L135</xm:sqref>
        </x14:conditionalFormatting>
        <x14:conditionalFormatting xmlns:xm="http://schemas.microsoft.com/office/excel/2006/main">
          <x14:cfRule type="dataBar" id="{0C5C9EC2-3C03-4AD6-A500-72F8AB8E6A77}">
            <x14:dataBar minLength="0" maxLength="100" border="1" negativeBarBorderColorSameAsPositive="0">
              <x14:cfvo type="autoMin"/>
              <x14:cfvo type="autoMax"/>
              <x14:borderColor rgb="FF63C384"/>
              <x14:negativeFillColor rgb="FFFF0000"/>
              <x14:negativeBorderColor rgb="FFFF0000"/>
              <x14:axisColor rgb="FF000000"/>
            </x14:dataBar>
          </x14:cfRule>
          <xm:sqref>M2:M135</xm:sqref>
        </x14:conditionalFormatting>
        <x14:conditionalFormatting xmlns:xm="http://schemas.microsoft.com/office/excel/2006/main">
          <x14:cfRule type="dataBar" id="{DF615B5E-473E-4390-BB7B-274885201E9F}">
            <x14:dataBar minLength="0" maxLength="100" border="1" negativeBarBorderColorSameAsPositive="0">
              <x14:cfvo type="autoMin"/>
              <x14:cfvo type="autoMax"/>
              <x14:borderColor rgb="FF63C384"/>
              <x14:negativeFillColor rgb="FFFF0000"/>
              <x14:negativeBorderColor rgb="FFFF0000"/>
              <x14:axisColor rgb="FF000000"/>
            </x14:dataBar>
          </x14:cfRule>
          <xm:sqref>N1</xm:sqref>
        </x14:conditionalFormatting>
        <x14:conditionalFormatting xmlns:xm="http://schemas.microsoft.com/office/excel/2006/main">
          <x14:cfRule type="dataBar" id="{BF2406B6-CD53-4E17-A682-D3CE186D32EA}">
            <x14:dataBar minLength="0" maxLength="100" border="1" negativeBarBorderColorSameAsPositive="0">
              <x14:cfvo type="autoMin"/>
              <x14:cfvo type="autoMax"/>
              <x14:borderColor rgb="FF63C384"/>
              <x14:negativeFillColor rgb="FFFF0000"/>
              <x14:negativeBorderColor rgb="FFFF0000"/>
              <x14:axisColor rgb="FF000000"/>
            </x14:dataBar>
          </x14:cfRule>
          <xm:sqref>O1</xm:sqref>
        </x14:conditionalFormatting>
        <x14:conditionalFormatting xmlns:xm="http://schemas.microsoft.com/office/excel/2006/main">
          <x14:cfRule type="dataBar" id="{642004EF-17AD-4E10-BFFC-34F84CF4B046}">
            <x14:dataBar minLength="0" maxLength="100" border="1" negativeBarBorderColorSameAsPositive="0">
              <x14:cfvo type="autoMin"/>
              <x14:cfvo type="autoMax"/>
              <x14:borderColor rgb="FF63C384"/>
              <x14:negativeFillColor rgb="FFFF0000"/>
              <x14:negativeBorderColor rgb="FFFF0000"/>
              <x14:axisColor rgb="FF000000"/>
            </x14:dataBar>
          </x14:cfRule>
          <xm:sqref>O2:O135</xm:sqref>
        </x14:conditionalFormatting>
        <x14:conditionalFormatting xmlns:xm="http://schemas.microsoft.com/office/excel/2006/main">
          <x14:cfRule type="dataBar" id="{7DDA8FD3-B9AC-4533-B148-476BC197AEE3}">
            <x14:dataBar minLength="0" maxLength="100" border="1" negativeBarBorderColorSameAsPositive="0">
              <x14:cfvo type="autoMin"/>
              <x14:cfvo type="autoMax"/>
              <x14:borderColor rgb="FF63C384"/>
              <x14:negativeFillColor rgb="FFFF0000"/>
              <x14:negativeBorderColor rgb="FFFF0000"/>
              <x14:axisColor rgb="FF000000"/>
            </x14:dataBar>
          </x14:cfRule>
          <xm:sqref>P1</xm:sqref>
        </x14:conditionalFormatting>
        <x14:conditionalFormatting xmlns:xm="http://schemas.microsoft.com/office/excel/2006/main">
          <x14:cfRule type="dataBar" id="{4285B5AF-0DA2-4884-B192-E618FD8D3887}">
            <x14:dataBar minLength="0" maxLength="100" border="1" negativeBarBorderColorSameAsPositive="0">
              <x14:cfvo type="autoMin"/>
              <x14:cfvo type="autoMax"/>
              <x14:borderColor rgb="FF63C384"/>
              <x14:negativeFillColor rgb="FFFF0000"/>
              <x14:negativeBorderColor rgb="FFFF0000"/>
              <x14:axisColor rgb="FF000000"/>
            </x14:dataBar>
          </x14:cfRule>
          <xm:sqref>P2:P135</xm:sqref>
        </x14:conditionalFormatting>
        <x14:conditionalFormatting xmlns:xm="http://schemas.microsoft.com/office/excel/2006/main">
          <x14:cfRule type="dataBar" id="{A3733FBD-E731-45AA-B52B-9FE53731C2CF}">
            <x14:dataBar minLength="0" maxLength="100" border="1" negativeBarBorderColorSameAsPositive="0">
              <x14:cfvo type="autoMin"/>
              <x14:cfvo type="autoMax"/>
              <x14:borderColor rgb="FF63C384"/>
              <x14:negativeFillColor rgb="FFFF0000"/>
              <x14:negativeBorderColor rgb="FFFF0000"/>
              <x14:axisColor rgb="FF000000"/>
            </x14:dataBar>
          </x14:cfRule>
          <xm:sqref>Q1</xm:sqref>
        </x14:conditionalFormatting>
        <x14:conditionalFormatting xmlns:xm="http://schemas.microsoft.com/office/excel/2006/main">
          <x14:cfRule type="dataBar" id="{38F45052-1D9F-4E8F-895B-68218DB4358B}">
            <x14:dataBar minLength="0" maxLength="100" border="1" negativeBarBorderColorSameAsPositive="0">
              <x14:cfvo type="autoMin"/>
              <x14:cfvo type="autoMax"/>
              <x14:borderColor rgb="FF63C384"/>
              <x14:negativeFillColor rgb="FFFF0000"/>
              <x14:negativeBorderColor rgb="FFFF0000"/>
              <x14:axisColor rgb="FF000000"/>
            </x14:dataBar>
          </x14:cfRule>
          <xm:sqref>Q2:Q135</xm:sqref>
        </x14:conditionalFormatting>
        <x14:conditionalFormatting xmlns:xm="http://schemas.microsoft.com/office/excel/2006/main">
          <x14:cfRule type="dataBar" id="{5983E2F5-A24B-40BB-AECE-85F554F23D18}">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C9208CD7-5254-437F-8DAF-0086D6321A36}">
            <x14:dataBar minLength="0" maxLength="100" border="1" negativeBarBorderColorSameAsPositive="0">
              <x14:cfvo type="autoMin"/>
              <x14:cfvo type="autoMax"/>
              <x14:borderColor rgb="FF63C384"/>
              <x14:negativeFillColor rgb="FFFF0000"/>
              <x14:negativeBorderColor rgb="FFFF0000"/>
              <x14:axisColor rgb="FF000000"/>
            </x14:dataBar>
          </x14:cfRule>
          <xm:sqref>F1</xm:sqref>
        </x14:conditionalFormatting>
        <x14:conditionalFormatting xmlns:xm="http://schemas.microsoft.com/office/excel/2006/main">
          <x14:cfRule type="dataBar" id="{49C4922F-417B-481B-BAC2-D300305A1E72}">
            <x14:dataBar minLength="0" maxLength="100" border="1" negativeBarBorderColorSameAsPositive="0">
              <x14:cfvo type="autoMin"/>
              <x14:cfvo type="autoMax"/>
              <x14:borderColor rgb="FF63C384"/>
              <x14:negativeFillColor rgb="FFFF0000"/>
              <x14:negativeBorderColor rgb="FFFF0000"/>
              <x14:axisColor rgb="FF000000"/>
            </x14:dataBar>
          </x14:cfRule>
          <xm:sqref>G1</xm:sqref>
        </x14:conditionalFormatting>
        <x14:conditionalFormatting xmlns:xm="http://schemas.microsoft.com/office/excel/2006/main">
          <x14:cfRule type="dataBar" id="{90A048DB-8BC4-4435-A67E-4A759FFCF404}">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 xmlns:xm="http://schemas.microsoft.com/office/excel/2006/main">
          <x14:cfRule type="dataBar" id="{5225DD9F-6E2C-4901-9F18-A8A71C06CCB3}">
            <x14:dataBar minLength="0" maxLength="100" border="1" negativeBarBorderColorSameAsPositive="0">
              <x14:cfvo type="autoMin"/>
              <x14:cfvo type="autoMax"/>
              <x14:borderColor rgb="FF63C384"/>
              <x14:negativeFillColor rgb="FFFF0000"/>
              <x14:negativeBorderColor rgb="FFFF0000"/>
              <x14:axisColor rgb="FF000000"/>
            </x14:dataBar>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3C0B-9791-4A7C-B6C2-FF0EAA45A3BC}">
  <sheetPr codeName="Sheet3">
    <tabColor theme="9" tint="0.39997558519241921"/>
  </sheetPr>
  <dimension ref="A1:V192"/>
  <sheetViews>
    <sheetView topLeftCell="A151" zoomScale="130" zoomScaleNormal="130" workbookViewId="0">
      <selection activeCell="A2" sqref="A2:Q192"/>
    </sheetView>
  </sheetViews>
  <sheetFormatPr defaultRowHeight="15" x14ac:dyDescent="0.25"/>
  <cols>
    <col min="1" max="1" width="19.28515625" bestFit="1" customWidth="1"/>
    <col min="2" max="2" width="22.140625" bestFit="1" customWidth="1"/>
  </cols>
  <sheetData>
    <row r="1" spans="1:17" x14ac:dyDescent="0.25">
      <c r="A1" t="s">
        <v>1735</v>
      </c>
      <c r="B1" t="s">
        <v>7</v>
      </c>
      <c r="C1" t="s">
        <v>8</v>
      </c>
      <c r="D1" t="s">
        <v>9</v>
      </c>
      <c r="E1" t="s">
        <v>1745</v>
      </c>
      <c r="F1" t="s">
        <v>1746</v>
      </c>
      <c r="G1" t="s">
        <v>1747</v>
      </c>
      <c r="H1" t="s">
        <v>784</v>
      </c>
      <c r="I1" t="s">
        <v>785</v>
      </c>
      <c r="J1" s="3" t="s">
        <v>931</v>
      </c>
      <c r="K1" t="s">
        <v>1749</v>
      </c>
      <c r="L1" t="s">
        <v>1750</v>
      </c>
      <c r="M1" t="s">
        <v>1751</v>
      </c>
      <c r="N1" t="s">
        <v>1736</v>
      </c>
      <c r="O1" t="s">
        <v>1737</v>
      </c>
      <c r="P1" t="s">
        <v>1738</v>
      </c>
      <c r="Q1" t="s">
        <v>1739</v>
      </c>
    </row>
    <row r="2" spans="1:17" x14ac:dyDescent="0.25">
      <c r="A2" t="str">
        <f>_xlfn.CONCAT(B2," ",D2)</f>
        <v>Justin Jefferson MIN</v>
      </c>
      <c r="B2" t="s">
        <v>310</v>
      </c>
      <c r="C2" t="s">
        <v>2</v>
      </c>
      <c r="D2" t="s">
        <v>26</v>
      </c>
      <c r="E2">
        <v>17.899999999999999</v>
      </c>
      <c r="F2">
        <v>304.7</v>
      </c>
      <c r="G2">
        <v>17</v>
      </c>
      <c r="H2">
        <f>_xlfn.RANK.AVG(E2,E:E)</f>
        <v>2</v>
      </c>
      <c r="I2">
        <f>_xlfn.RANK.AVG(F2,F:F)</f>
        <v>1</v>
      </c>
      <c r="J2">
        <f>_xlfn.XLOOKUP(B:B,'22 values'!C:C,'22 values'!D:D)</f>
        <v>54</v>
      </c>
      <c r="K2">
        <v>97.6</v>
      </c>
      <c r="L2">
        <v>19.199999999999989</v>
      </c>
      <c r="M2">
        <v>133.89999999999998</v>
      </c>
      <c r="N2">
        <v>259.8</v>
      </c>
      <c r="O2">
        <v>62.400000000000006</v>
      </c>
      <c r="P2">
        <v>5.2000000000000171</v>
      </c>
      <c r="Q2">
        <v>83.4</v>
      </c>
    </row>
    <row r="3" spans="1:17" x14ac:dyDescent="0.25">
      <c r="A3" t="str">
        <f>_xlfn.CONCAT(B3," ",D3)</f>
        <v>Ja'Marr Chase CIN</v>
      </c>
      <c r="B3" t="s">
        <v>321</v>
      </c>
      <c r="C3" t="s">
        <v>2</v>
      </c>
      <c r="D3" t="s">
        <v>20</v>
      </c>
      <c r="E3">
        <v>15.3</v>
      </c>
      <c r="F3">
        <v>198.9</v>
      </c>
      <c r="G3">
        <v>13</v>
      </c>
      <c r="H3">
        <f>_xlfn.RANK.AVG(E3,E:E)</f>
        <v>6</v>
      </c>
      <c r="I3">
        <f>_xlfn.RANK.AVG(F3,F:F)</f>
        <v>12</v>
      </c>
      <c r="J3">
        <f>_xlfn.XLOOKUP(B:B,'22 values'!C:C,'22 values'!D:D)</f>
        <v>58</v>
      </c>
      <c r="K3">
        <v>-8.1999999999999886</v>
      </c>
      <c r="L3">
        <v>3.5999999999999943</v>
      </c>
      <c r="M3">
        <v>28.099999999999994</v>
      </c>
      <c r="N3">
        <v>254.6</v>
      </c>
      <c r="O3">
        <v>57.199999999999989</v>
      </c>
      <c r="P3">
        <v>5.7999999999999829</v>
      </c>
      <c r="Q3">
        <v>78.199999999999989</v>
      </c>
    </row>
    <row r="4" spans="1:17" x14ac:dyDescent="0.25">
      <c r="A4" t="str">
        <f>_xlfn.CONCAT(B4," ",D4)</f>
        <v>Cooper Kupp LAR</v>
      </c>
      <c r="B4" t="s">
        <v>333</v>
      </c>
      <c r="C4" t="s">
        <v>2</v>
      </c>
      <c r="D4" t="s">
        <v>73</v>
      </c>
      <c r="E4">
        <v>18.2</v>
      </c>
      <c r="F4">
        <v>163.9</v>
      </c>
      <c r="G4">
        <v>9</v>
      </c>
      <c r="H4">
        <f>_xlfn.RANK.AVG(E4,E:E)</f>
        <v>1</v>
      </c>
      <c r="I4">
        <f>_xlfn.RANK.AVG(F4,F:F)</f>
        <v>24</v>
      </c>
      <c r="J4">
        <f>_xlfn.XLOOKUP(B:B,'22 values'!C:C,'22 values'!D:D)</f>
        <v>60</v>
      </c>
      <c r="K4">
        <v>-43.199999999999989</v>
      </c>
      <c r="L4">
        <v>1.7000000000000171</v>
      </c>
      <c r="M4">
        <v>-6.9000000000000057</v>
      </c>
      <c r="N4">
        <v>248.8</v>
      </c>
      <c r="O4">
        <v>51.400000000000006</v>
      </c>
      <c r="P4">
        <v>1.4000000000000057</v>
      </c>
      <c r="Q4">
        <v>72.400000000000006</v>
      </c>
    </row>
    <row r="5" spans="1:17" x14ac:dyDescent="0.25">
      <c r="A5" t="str">
        <f>_xlfn.CONCAT(B5," ",D5)</f>
        <v>Tyreek Hill MIA</v>
      </c>
      <c r="B5" t="s">
        <v>312</v>
      </c>
      <c r="C5" t="s">
        <v>2</v>
      </c>
      <c r="D5" t="s">
        <v>42</v>
      </c>
      <c r="E5">
        <v>16.600000000000001</v>
      </c>
      <c r="F5">
        <v>281.7</v>
      </c>
      <c r="G5">
        <v>17</v>
      </c>
      <c r="H5">
        <f>_xlfn.RANK.AVG(E5,E:E)</f>
        <v>4</v>
      </c>
      <c r="I5">
        <f>_xlfn.RANK.AVG(F5,F:F)</f>
        <v>3</v>
      </c>
      <c r="J5">
        <f>_xlfn.XLOOKUP(B:B,'22 values'!C:C,'22 values'!D:D)</f>
        <v>37</v>
      </c>
      <c r="K5">
        <v>74.599999999999994</v>
      </c>
      <c r="L5">
        <v>15.5</v>
      </c>
      <c r="M5">
        <v>110.89999999999998</v>
      </c>
      <c r="N5">
        <v>247.4</v>
      </c>
      <c r="O5">
        <v>50</v>
      </c>
      <c r="P5">
        <v>15.900000000000006</v>
      </c>
      <c r="Q5">
        <v>71</v>
      </c>
    </row>
    <row r="6" spans="1:17" x14ac:dyDescent="0.25">
      <c r="A6" t="str">
        <f>_xlfn.CONCAT(B6," ",D6)</f>
        <v>CeeDee Lamb DAL</v>
      </c>
      <c r="B6" t="s">
        <v>315</v>
      </c>
      <c r="C6" t="s">
        <v>2</v>
      </c>
      <c r="D6" t="s">
        <v>48</v>
      </c>
      <c r="E6">
        <v>14.6</v>
      </c>
      <c r="F6">
        <v>248.1</v>
      </c>
      <c r="G6">
        <v>17</v>
      </c>
      <c r="H6">
        <f>_xlfn.RANK.AVG(E6,E:E)</f>
        <v>8</v>
      </c>
      <c r="I6">
        <f>_xlfn.RANK.AVG(F6,F:F)</f>
        <v>6</v>
      </c>
      <c r="J6">
        <f>_xlfn.XLOOKUP(B:B,'22 values'!C:C,'22 values'!D:D)</f>
        <v>35</v>
      </c>
      <c r="K6">
        <v>41</v>
      </c>
      <c r="L6">
        <v>26.400000000000006</v>
      </c>
      <c r="M6">
        <v>77.299999999999983</v>
      </c>
      <c r="N6">
        <v>231.5</v>
      </c>
      <c r="O6">
        <v>34.099999999999994</v>
      </c>
      <c r="P6">
        <v>5.6999999999999886</v>
      </c>
      <c r="Q6">
        <v>55.099999999999994</v>
      </c>
    </row>
    <row r="7" spans="1:17" x14ac:dyDescent="0.25">
      <c r="A7" t="str">
        <f>_xlfn.CONCAT(B7," ",D7)</f>
        <v>Stefon Diggs BUF</v>
      </c>
      <c r="B7" t="s">
        <v>313</v>
      </c>
      <c r="C7" t="s">
        <v>2</v>
      </c>
      <c r="D7" t="s">
        <v>16</v>
      </c>
      <c r="E7">
        <v>15.7</v>
      </c>
      <c r="F7">
        <v>266.2</v>
      </c>
      <c r="G7">
        <v>17</v>
      </c>
      <c r="H7">
        <f>_xlfn.RANK.AVG(E7,E:E)</f>
        <v>5</v>
      </c>
      <c r="I7">
        <f>_xlfn.RANK.AVG(F7,F:F)</f>
        <v>4</v>
      </c>
      <c r="J7">
        <f>_xlfn.XLOOKUP(B:B,'22 values'!C:C,'22 values'!D:D)</f>
        <v>46</v>
      </c>
      <c r="K7">
        <v>59.099999999999994</v>
      </c>
      <c r="L7">
        <v>10.599999999999994</v>
      </c>
      <c r="M7">
        <v>95.399999999999977</v>
      </c>
      <c r="N7">
        <v>225.8</v>
      </c>
      <c r="O7">
        <v>28.400000000000006</v>
      </c>
      <c r="P7">
        <v>1.7000000000000171</v>
      </c>
      <c r="Q7">
        <v>49.400000000000006</v>
      </c>
    </row>
    <row r="8" spans="1:17" x14ac:dyDescent="0.25">
      <c r="A8" t="str">
        <f>_xlfn.CONCAT(B8," ",D8)</f>
        <v>Davante Adams LV</v>
      </c>
      <c r="B8" t="s">
        <v>311</v>
      </c>
      <c r="C8" t="s">
        <v>2</v>
      </c>
      <c r="D8" t="s">
        <v>61</v>
      </c>
      <c r="E8">
        <v>16.8</v>
      </c>
      <c r="F8">
        <v>285.5</v>
      </c>
      <c r="G8">
        <v>17</v>
      </c>
      <c r="H8">
        <f>_xlfn.RANK.AVG(E8,E:E)</f>
        <v>3</v>
      </c>
      <c r="I8">
        <f>_xlfn.RANK.AVG(F8,F:F)</f>
        <v>2</v>
      </c>
      <c r="J8">
        <f>_xlfn.XLOOKUP(B:B,'22 values'!C:C,'22 values'!D:D)</f>
        <v>42</v>
      </c>
      <c r="K8">
        <v>78.400000000000006</v>
      </c>
      <c r="L8">
        <v>3.8000000000000114</v>
      </c>
      <c r="M8">
        <v>114.69999999999999</v>
      </c>
      <c r="N8">
        <v>224.1</v>
      </c>
      <c r="O8">
        <v>26.699999999999989</v>
      </c>
      <c r="P8">
        <v>15.799999999999983</v>
      </c>
      <c r="Q8">
        <v>47.699999999999989</v>
      </c>
    </row>
    <row r="9" spans="1:17" x14ac:dyDescent="0.25">
      <c r="A9" t="str">
        <f>_xlfn.CONCAT(B9," ",D9)</f>
        <v>Amon-Ra St. Brown DET</v>
      </c>
      <c r="B9" t="s">
        <v>317</v>
      </c>
      <c r="C9" t="s">
        <v>2</v>
      </c>
      <c r="D9" t="s">
        <v>32</v>
      </c>
      <c r="E9">
        <v>13.4</v>
      </c>
      <c r="F9">
        <v>214.6</v>
      </c>
      <c r="G9">
        <v>16</v>
      </c>
      <c r="H9">
        <f>_xlfn.RANK.AVG(E9,E:E)</f>
        <v>10</v>
      </c>
      <c r="I9">
        <f>_xlfn.RANK.AVG(F9,F:F)</f>
        <v>8</v>
      </c>
      <c r="J9">
        <f>_xlfn.XLOOKUP(B:B,'22 values'!C:C,'22 values'!D:D)</f>
        <v>9</v>
      </c>
      <c r="K9">
        <v>7.5</v>
      </c>
      <c r="L9">
        <v>6.5999999999999943</v>
      </c>
      <c r="M9">
        <v>43.799999999999983</v>
      </c>
      <c r="N9">
        <v>208.3</v>
      </c>
      <c r="O9">
        <v>10.900000000000006</v>
      </c>
      <c r="P9">
        <v>0.60000000000002274</v>
      </c>
      <c r="Q9">
        <v>31.900000000000006</v>
      </c>
    </row>
    <row r="10" spans="1:17" x14ac:dyDescent="0.25">
      <c r="A10" t="str">
        <f>_xlfn.CONCAT(B10," ",D10)</f>
        <v>A.J. Brown PHI</v>
      </c>
      <c r="B10" t="s">
        <v>314</v>
      </c>
      <c r="C10" t="s">
        <v>2</v>
      </c>
      <c r="D10" t="s">
        <v>18</v>
      </c>
      <c r="E10">
        <v>15</v>
      </c>
      <c r="F10">
        <v>255.6</v>
      </c>
      <c r="G10">
        <v>17</v>
      </c>
      <c r="H10">
        <f>_xlfn.RANK.AVG(E10,E:E)</f>
        <v>7</v>
      </c>
      <c r="I10">
        <f>_xlfn.RANK.AVG(F10,F:F)</f>
        <v>5</v>
      </c>
      <c r="J10">
        <f>_xlfn.XLOOKUP(B:B,'22 values'!C:C,'22 values'!D:D)</f>
        <v>27</v>
      </c>
      <c r="K10">
        <v>48.5</v>
      </c>
      <c r="L10">
        <v>7.5</v>
      </c>
      <c r="M10">
        <v>84.799999999999983</v>
      </c>
      <c r="N10">
        <v>207.7</v>
      </c>
      <c r="O10">
        <v>10.299999999999983</v>
      </c>
      <c r="P10">
        <v>10.299999999999983</v>
      </c>
      <c r="Q10">
        <v>31.299999999999983</v>
      </c>
    </row>
    <row r="11" spans="1:17" x14ac:dyDescent="0.25">
      <c r="A11" t="str">
        <f>_xlfn.CONCAT(B11," ",D11)</f>
        <v>Jaylen Waddle MIA</v>
      </c>
      <c r="B11" t="s">
        <v>316</v>
      </c>
      <c r="C11" t="s">
        <v>2</v>
      </c>
      <c r="D11" t="s">
        <v>42</v>
      </c>
      <c r="E11">
        <v>13</v>
      </c>
      <c r="F11">
        <v>221.7</v>
      </c>
      <c r="G11">
        <v>17</v>
      </c>
      <c r="H11">
        <f>_xlfn.RANK.AVG(E11,E:E)</f>
        <v>13</v>
      </c>
      <c r="I11">
        <f>_xlfn.RANK.AVG(F11,F:F)</f>
        <v>7</v>
      </c>
      <c r="J11">
        <f>_xlfn.XLOOKUP(B:B,'22 values'!C:C,'22 values'!D:D)</f>
        <v>13</v>
      </c>
      <c r="K11">
        <v>14.599999999999994</v>
      </c>
      <c r="L11">
        <v>7.0999999999999943</v>
      </c>
      <c r="M11">
        <v>50.899999999999977</v>
      </c>
      <c r="N11">
        <v>197.4</v>
      </c>
      <c r="O11">
        <v>0</v>
      </c>
      <c r="P11">
        <v>4.7000000000000171</v>
      </c>
      <c r="Q11">
        <v>21</v>
      </c>
    </row>
    <row r="12" spans="1:17" x14ac:dyDescent="0.25">
      <c r="A12" t="str">
        <f>_xlfn.CONCAT(B12," ",D12)</f>
        <v>Garrett Wilson NYJ</v>
      </c>
      <c r="B12" t="s">
        <v>328</v>
      </c>
      <c r="C12" t="s">
        <v>2</v>
      </c>
      <c r="D12" t="s">
        <v>38</v>
      </c>
      <c r="E12">
        <v>10.199999999999999</v>
      </c>
      <c r="F12">
        <v>174.2</v>
      </c>
      <c r="G12">
        <v>17</v>
      </c>
      <c r="H12">
        <f>_xlfn.RANK.AVG(E12,E:E)</f>
        <v>32</v>
      </c>
      <c r="I12">
        <f>_xlfn.RANK.AVG(F12,F:F)</f>
        <v>19</v>
      </c>
      <c r="J12">
        <f>_xlfn.XLOOKUP(B:B,'22 values'!C:C,'22 values'!D:D)</f>
        <v>1</v>
      </c>
      <c r="K12">
        <v>-32.900000000000006</v>
      </c>
      <c r="L12">
        <v>3.3999999999999773</v>
      </c>
      <c r="M12">
        <v>3.3999999999999773</v>
      </c>
      <c r="N12">
        <v>192.7</v>
      </c>
      <c r="O12">
        <v>-4.7000000000000171</v>
      </c>
      <c r="P12">
        <v>4.6999999999999886</v>
      </c>
      <c r="Q12">
        <v>16.299999999999983</v>
      </c>
    </row>
    <row r="13" spans="1:17" x14ac:dyDescent="0.25">
      <c r="A13" t="str">
        <f>_xlfn.CONCAT(B13," ",D13)</f>
        <v>Tee Higgins CIN</v>
      </c>
      <c r="B13" t="s">
        <v>326</v>
      </c>
      <c r="C13" t="s">
        <v>2</v>
      </c>
      <c r="D13" t="s">
        <v>20</v>
      </c>
      <c r="E13">
        <v>12.4</v>
      </c>
      <c r="F13">
        <v>185.7</v>
      </c>
      <c r="G13">
        <v>15</v>
      </c>
      <c r="H13">
        <f>_xlfn.RANK.AVG(E13,E:E)</f>
        <v>15</v>
      </c>
      <c r="I13">
        <f>_xlfn.RANK.AVG(F13,F:F)</f>
        <v>17</v>
      </c>
      <c r="J13">
        <f>_xlfn.XLOOKUP(B:B,'22 values'!C:C,'22 values'!D:D)</f>
        <v>17</v>
      </c>
      <c r="K13">
        <v>-21.400000000000006</v>
      </c>
      <c r="L13">
        <v>3.8999999999999773</v>
      </c>
      <c r="M13">
        <v>14.899999999999977</v>
      </c>
      <c r="N13">
        <v>188</v>
      </c>
      <c r="O13">
        <v>-9.4000000000000057</v>
      </c>
      <c r="P13">
        <v>1</v>
      </c>
      <c r="Q13">
        <v>11.599999999999994</v>
      </c>
    </row>
    <row r="14" spans="1:17" x14ac:dyDescent="0.25">
      <c r="A14" t="str">
        <f>_xlfn.CONCAT(B14," ",D14)</f>
        <v>Chris Olave NO</v>
      </c>
      <c r="B14" t="s">
        <v>334</v>
      </c>
      <c r="C14" t="s">
        <v>2</v>
      </c>
      <c r="D14" t="s">
        <v>46</v>
      </c>
      <c r="E14">
        <v>10.8</v>
      </c>
      <c r="F14">
        <v>162.19999999999999</v>
      </c>
      <c r="G14">
        <v>15</v>
      </c>
      <c r="H14">
        <f>_xlfn.RANK.AVG(E14,E:E)</f>
        <v>25.5</v>
      </c>
      <c r="I14">
        <f>_xlfn.RANK.AVG(F14,F:F)</f>
        <v>25</v>
      </c>
      <c r="J14">
        <f>_xlfn.XLOOKUP(B:B,'22 values'!C:C,'22 values'!D:D)</f>
        <v>1</v>
      </c>
      <c r="K14">
        <v>-44.900000000000006</v>
      </c>
      <c r="L14">
        <v>5.0999999999999943</v>
      </c>
      <c r="M14">
        <v>-8.6000000000000227</v>
      </c>
      <c r="N14">
        <v>187</v>
      </c>
      <c r="O14">
        <v>-10.400000000000006</v>
      </c>
      <c r="P14">
        <v>2</v>
      </c>
      <c r="Q14">
        <v>10.599999999999994</v>
      </c>
    </row>
    <row r="15" spans="1:17" x14ac:dyDescent="0.25">
      <c r="A15" t="str">
        <f>_xlfn.CONCAT(B15," ",D15)</f>
        <v>DK Metcalf SEA</v>
      </c>
      <c r="B15" t="s">
        <v>327</v>
      </c>
      <c r="C15" t="s">
        <v>2</v>
      </c>
      <c r="D15" t="s">
        <v>22</v>
      </c>
      <c r="E15">
        <v>10.7</v>
      </c>
      <c r="F15">
        <v>181.8</v>
      </c>
      <c r="G15">
        <v>17</v>
      </c>
      <c r="H15">
        <f>_xlfn.RANK.AVG(E15,E:E)</f>
        <v>27</v>
      </c>
      <c r="I15">
        <f>_xlfn.RANK.AVG(F15,F:F)</f>
        <v>18</v>
      </c>
      <c r="J15">
        <f>_xlfn.XLOOKUP(B:B,'22 values'!C:C,'22 values'!D:D)</f>
        <v>11</v>
      </c>
      <c r="K15">
        <v>-25.299999999999983</v>
      </c>
      <c r="L15">
        <v>7.6000000000000227</v>
      </c>
      <c r="M15">
        <v>11</v>
      </c>
      <c r="N15">
        <v>185</v>
      </c>
      <c r="O15">
        <v>-12.400000000000006</v>
      </c>
      <c r="P15">
        <v>0</v>
      </c>
      <c r="Q15">
        <v>8.5999999999999943</v>
      </c>
    </row>
    <row r="16" spans="1:17" x14ac:dyDescent="0.25">
      <c r="A16" t="str">
        <f>_xlfn.CONCAT(B16," ",D16)</f>
        <v>Deebo Samuel SF</v>
      </c>
      <c r="B16" t="s">
        <v>347</v>
      </c>
      <c r="C16" t="s">
        <v>2</v>
      </c>
      <c r="D16" t="s">
        <v>75</v>
      </c>
      <c r="E16">
        <v>10.8</v>
      </c>
      <c r="F16">
        <v>140.4</v>
      </c>
      <c r="G16">
        <v>13</v>
      </c>
      <c r="H16">
        <f>_xlfn.RANK.AVG(E16,E:E)</f>
        <v>25.5</v>
      </c>
      <c r="I16">
        <f>_xlfn.RANK.AVG(F16,F:F)</f>
        <v>38</v>
      </c>
      <c r="J16">
        <f>_xlfn.XLOOKUP(B:B,'22 values'!C:C,'22 values'!D:D)</f>
        <v>43</v>
      </c>
      <c r="K16">
        <v>-66.699999999999989</v>
      </c>
      <c r="L16">
        <v>2.7000000000000171</v>
      </c>
      <c r="M16">
        <v>-30.400000000000006</v>
      </c>
      <c r="N16">
        <v>185</v>
      </c>
      <c r="O16">
        <v>-12.400000000000006</v>
      </c>
      <c r="P16">
        <v>1.6999999999999886</v>
      </c>
      <c r="Q16">
        <v>8.5999999999999943</v>
      </c>
    </row>
    <row r="17" spans="1:17" x14ac:dyDescent="0.25">
      <c r="A17" t="str">
        <f>_xlfn.CONCAT(B17," ",D17)</f>
        <v>DeVonta Smith PHI</v>
      </c>
      <c r="B17" t="s">
        <v>319</v>
      </c>
      <c r="C17" t="s">
        <v>2</v>
      </c>
      <c r="D17" t="s">
        <v>18</v>
      </c>
      <c r="E17">
        <v>12.2</v>
      </c>
      <c r="F17">
        <v>207.1</v>
      </c>
      <c r="G17">
        <v>17</v>
      </c>
      <c r="H17">
        <f>_xlfn.RANK.AVG(E17,E:E)</f>
        <v>17</v>
      </c>
      <c r="I17">
        <f>_xlfn.RANK.AVG(F17,F:F)</f>
        <v>10</v>
      </c>
      <c r="J17">
        <f>_xlfn.XLOOKUP(B:B,'22 values'!C:C,'22 values'!D:D)</f>
        <v>1</v>
      </c>
      <c r="K17">
        <v>0</v>
      </c>
      <c r="L17">
        <v>7.1999999999999886</v>
      </c>
      <c r="M17">
        <v>36.299999999999983</v>
      </c>
      <c r="N17">
        <v>183.3</v>
      </c>
      <c r="O17">
        <v>-14.099999999999994</v>
      </c>
      <c r="P17">
        <v>1.3000000000000114</v>
      </c>
      <c r="Q17">
        <v>6.9000000000000057</v>
      </c>
    </row>
    <row r="18" spans="1:17" x14ac:dyDescent="0.25">
      <c r="A18" t="str">
        <f>_xlfn.CONCAT(B18," ",D18)</f>
        <v>Amari Cooper CLE</v>
      </c>
      <c r="B18" t="s">
        <v>318</v>
      </c>
      <c r="C18" t="s">
        <v>2</v>
      </c>
      <c r="D18" t="s">
        <v>78</v>
      </c>
      <c r="E18">
        <v>12.2</v>
      </c>
      <c r="F18">
        <v>208</v>
      </c>
      <c r="G18">
        <v>17</v>
      </c>
      <c r="H18">
        <f>_xlfn.RANK.AVG(E18,E:E)</f>
        <v>17</v>
      </c>
      <c r="I18">
        <f>_xlfn.RANK.AVG(F18,F:F)</f>
        <v>9</v>
      </c>
      <c r="J18">
        <f>_xlfn.XLOOKUP(B:B,'22 values'!C:C,'22 values'!D:D)</f>
        <v>3</v>
      </c>
      <c r="K18">
        <v>0.90000000000000568</v>
      </c>
      <c r="L18">
        <v>0.90000000000000568</v>
      </c>
      <c r="M18">
        <v>37.199999999999989</v>
      </c>
      <c r="N18">
        <v>182</v>
      </c>
      <c r="O18">
        <v>-15.400000000000006</v>
      </c>
      <c r="P18">
        <v>3</v>
      </c>
      <c r="Q18">
        <v>5.5999999999999943</v>
      </c>
    </row>
    <row r="19" spans="1:17" x14ac:dyDescent="0.25">
      <c r="A19" t="str">
        <f>_xlfn.CONCAT(B19," ",D19)</f>
        <v>Christian Watson GB</v>
      </c>
      <c r="B19" t="s">
        <v>344</v>
      </c>
      <c r="C19" t="s">
        <v>2</v>
      </c>
      <c r="D19" t="s">
        <v>111</v>
      </c>
      <c r="E19">
        <v>10.3</v>
      </c>
      <c r="F19">
        <v>143.6</v>
      </c>
      <c r="G19">
        <v>14</v>
      </c>
      <c r="H19">
        <f>_xlfn.RANK.AVG(E19,E:E)</f>
        <v>30</v>
      </c>
      <c r="I19">
        <f>_xlfn.RANK.AVG(F19,F:F)</f>
        <v>35</v>
      </c>
      <c r="J19" t="e">
        <f>_xlfn.XLOOKUP(B:B,'22 values'!C:C,'22 values'!D:D)</f>
        <v>#N/A</v>
      </c>
      <c r="K19">
        <v>-63.5</v>
      </c>
      <c r="L19">
        <v>1</v>
      </c>
      <c r="M19">
        <v>-27.200000000000017</v>
      </c>
      <c r="N19">
        <v>179</v>
      </c>
      <c r="O19">
        <v>-18.400000000000006</v>
      </c>
      <c r="P19">
        <v>1.4000000000000057</v>
      </c>
      <c r="Q19">
        <v>2.5999999999999943</v>
      </c>
    </row>
    <row r="20" spans="1:17" x14ac:dyDescent="0.25">
      <c r="A20" t="str">
        <f>_xlfn.CONCAT(B20," ",D20)</f>
        <v>Keenan Allen LAC</v>
      </c>
      <c r="B20" t="s">
        <v>351</v>
      </c>
      <c r="C20" t="s">
        <v>2</v>
      </c>
      <c r="D20" t="s">
        <v>34</v>
      </c>
      <c r="E20">
        <v>13.1</v>
      </c>
      <c r="F20">
        <v>131</v>
      </c>
      <c r="G20">
        <v>10</v>
      </c>
      <c r="H20">
        <f>_xlfn.RANK.AVG(E20,E:E)</f>
        <v>12</v>
      </c>
      <c r="I20">
        <f>_xlfn.RANK.AVG(F20,F:F)</f>
        <v>42</v>
      </c>
      <c r="J20">
        <f>_xlfn.XLOOKUP(B:B,'22 values'!C:C,'22 values'!D:D)</f>
        <v>35</v>
      </c>
      <c r="K20">
        <v>-76.099999999999994</v>
      </c>
      <c r="L20">
        <v>3.5999999999999943</v>
      </c>
      <c r="M20">
        <v>-39.800000000000011</v>
      </c>
      <c r="N20">
        <v>177.6</v>
      </c>
      <c r="O20">
        <v>-19.800000000000011</v>
      </c>
      <c r="P20">
        <v>1.1999999999999886</v>
      </c>
      <c r="Q20">
        <v>1.1999999999999886</v>
      </c>
    </row>
    <row r="21" spans="1:17" x14ac:dyDescent="0.25">
      <c r="A21" t="str">
        <f>_xlfn.CONCAT(B21," ",D21)</f>
        <v>Jerry Jeudy DEN</v>
      </c>
      <c r="B21" t="s">
        <v>330</v>
      </c>
      <c r="C21" t="s">
        <v>2</v>
      </c>
      <c r="D21" t="s">
        <v>44</v>
      </c>
      <c r="E21">
        <v>11.4</v>
      </c>
      <c r="F21">
        <v>170.7</v>
      </c>
      <c r="G21">
        <v>15</v>
      </c>
      <c r="H21">
        <f>_xlfn.RANK.AVG(E21,E:E)</f>
        <v>20.5</v>
      </c>
      <c r="I21">
        <f>_xlfn.RANK.AVG(F21,F:F)</f>
        <v>21</v>
      </c>
      <c r="J21">
        <f>_xlfn.XLOOKUP(B:B,'22 values'!C:C,'22 values'!D:D)</f>
        <v>12</v>
      </c>
      <c r="K21">
        <v>-36.400000000000006</v>
      </c>
      <c r="L21">
        <v>3.0999999999999943</v>
      </c>
      <c r="M21">
        <v>-0.10000000000002274</v>
      </c>
      <c r="N21">
        <v>176.4</v>
      </c>
      <c r="O21">
        <v>-21</v>
      </c>
      <c r="P21">
        <v>3.9000000000000057</v>
      </c>
      <c r="Q21">
        <v>0</v>
      </c>
    </row>
    <row r="22" spans="1:17" x14ac:dyDescent="0.25">
      <c r="A22" t="str">
        <f>_xlfn.CONCAT(B22," ",D22)</f>
        <v>Terry McLaurin WAS</v>
      </c>
      <c r="B22" t="s">
        <v>323</v>
      </c>
      <c r="C22" t="s">
        <v>2</v>
      </c>
      <c r="D22" t="s">
        <v>59</v>
      </c>
      <c r="E22">
        <v>11.2</v>
      </c>
      <c r="F22">
        <v>190.5</v>
      </c>
      <c r="G22">
        <v>17</v>
      </c>
      <c r="H22">
        <f>_xlfn.RANK.AVG(E22,E:E)</f>
        <v>22.5</v>
      </c>
      <c r="I22">
        <f>_xlfn.RANK.AVG(F22,F:F)</f>
        <v>14</v>
      </c>
      <c r="J22">
        <f>_xlfn.XLOOKUP(B:B,'22 values'!C:C,'22 values'!D:D)</f>
        <v>22</v>
      </c>
      <c r="K22">
        <v>-16.599999999999994</v>
      </c>
      <c r="L22">
        <v>1.6999999999999886</v>
      </c>
      <c r="M22">
        <v>19.699999999999989</v>
      </c>
      <c r="N22">
        <v>172.5</v>
      </c>
      <c r="O22">
        <v>-24.900000000000006</v>
      </c>
      <c r="P22">
        <v>1.5999999999999943</v>
      </c>
      <c r="Q22">
        <v>-3.9000000000000057</v>
      </c>
    </row>
    <row r="23" spans="1:17" x14ac:dyDescent="0.25">
      <c r="A23" t="str">
        <f>_xlfn.CONCAT(B23," ",D23)</f>
        <v>Mike Williams LAC</v>
      </c>
      <c r="B23" t="s">
        <v>341</v>
      </c>
      <c r="C23" t="s">
        <v>2</v>
      </c>
      <c r="D23" t="s">
        <v>34</v>
      </c>
      <c r="E23">
        <v>11.2</v>
      </c>
      <c r="F23">
        <v>145</v>
      </c>
      <c r="G23">
        <v>13</v>
      </c>
      <c r="H23">
        <f>_xlfn.RANK.AVG(E23,E:E)</f>
        <v>22.5</v>
      </c>
      <c r="I23">
        <f>_xlfn.RANK.AVG(F23,F:F)</f>
        <v>31.5</v>
      </c>
      <c r="J23">
        <f>_xlfn.XLOOKUP(B:B,'22 values'!C:C,'22 values'!D:D)</f>
        <v>22</v>
      </c>
      <c r="K23">
        <v>-62.099999999999994</v>
      </c>
      <c r="L23">
        <v>0.19999999999998863</v>
      </c>
      <c r="M23">
        <v>-25.800000000000011</v>
      </c>
      <c r="N23">
        <v>170.9</v>
      </c>
      <c r="O23">
        <v>-26.5</v>
      </c>
      <c r="P23">
        <v>0.30000000000001137</v>
      </c>
      <c r="Q23">
        <v>-5.5</v>
      </c>
    </row>
    <row r="24" spans="1:17" x14ac:dyDescent="0.25">
      <c r="A24" t="str">
        <f>_xlfn.CONCAT(B24," ",D24)</f>
        <v>DJ Moore CHI</v>
      </c>
      <c r="B24" t="s">
        <v>331</v>
      </c>
      <c r="C24" t="s">
        <v>2</v>
      </c>
      <c r="D24" t="s">
        <v>24</v>
      </c>
      <c r="E24">
        <v>9.9</v>
      </c>
      <c r="F24">
        <v>167.6</v>
      </c>
      <c r="G24">
        <v>16</v>
      </c>
      <c r="H24">
        <f>_xlfn.RANK.AVG(E24,E:E)</f>
        <v>34</v>
      </c>
      <c r="I24">
        <f>_xlfn.RANK.AVG(F24,F:F)</f>
        <v>22</v>
      </c>
      <c r="J24">
        <f>_xlfn.XLOOKUP(B:B,'22 values'!C:C,'22 values'!D:D)</f>
        <v>21</v>
      </c>
      <c r="K24">
        <v>-39.5</v>
      </c>
      <c r="L24">
        <v>0.59999999999999432</v>
      </c>
      <c r="M24">
        <v>-3.2000000000000171</v>
      </c>
      <c r="N24">
        <v>170.6</v>
      </c>
      <c r="O24">
        <v>-26.800000000000011</v>
      </c>
      <c r="P24">
        <v>0.69999999999998863</v>
      </c>
      <c r="Q24">
        <v>-5.8000000000000114</v>
      </c>
    </row>
    <row r="25" spans="1:17" x14ac:dyDescent="0.25">
      <c r="A25" t="str">
        <f>_xlfn.CONCAT(B25," ",D25)</f>
        <v>Mike Evans TB</v>
      </c>
      <c r="B25" t="s">
        <v>325</v>
      </c>
      <c r="C25" t="s">
        <v>2</v>
      </c>
      <c r="D25" t="s">
        <v>68</v>
      </c>
      <c r="E25">
        <v>12.5</v>
      </c>
      <c r="F25">
        <v>186.9</v>
      </c>
      <c r="G25">
        <v>15</v>
      </c>
      <c r="H25">
        <f>_xlfn.RANK.AVG(E25,E:E)</f>
        <v>14</v>
      </c>
      <c r="I25">
        <f>_xlfn.RANK.AVG(F25,F:F)</f>
        <v>16</v>
      </c>
      <c r="J25">
        <f>_xlfn.XLOOKUP(B:B,'22 values'!C:C,'22 values'!D:D)</f>
        <v>26</v>
      </c>
      <c r="K25">
        <v>-20.199999999999989</v>
      </c>
      <c r="L25">
        <v>1.2000000000000171</v>
      </c>
      <c r="M25">
        <v>16.099999999999994</v>
      </c>
      <c r="N25">
        <v>169.9</v>
      </c>
      <c r="O25">
        <v>-27.5</v>
      </c>
      <c r="P25">
        <v>1.2000000000000171</v>
      </c>
      <c r="Q25">
        <v>-6.5</v>
      </c>
    </row>
    <row r="26" spans="1:17" x14ac:dyDescent="0.25">
      <c r="A26" t="str">
        <f>_xlfn.CONCAT(B26," ",D26)</f>
        <v>DeAndre Hopkins TEN</v>
      </c>
      <c r="B26" t="s">
        <v>356</v>
      </c>
      <c r="C26" t="s">
        <v>2</v>
      </c>
      <c r="D26" t="s">
        <v>64</v>
      </c>
      <c r="E26">
        <v>13.3</v>
      </c>
      <c r="F26">
        <v>119.7</v>
      </c>
      <c r="G26">
        <v>9</v>
      </c>
      <c r="H26">
        <f>_xlfn.RANK.AVG(E26,E:E)</f>
        <v>11</v>
      </c>
      <c r="I26">
        <f>_xlfn.RANK.AVG(F26,F:F)</f>
        <v>47</v>
      </c>
      <c r="J26">
        <f>_xlfn.XLOOKUP(B:B,'22 values'!C:C,'22 values'!D:D)</f>
        <v>7</v>
      </c>
      <c r="K26">
        <v>-87.399999999999991</v>
      </c>
      <c r="L26">
        <v>2.1000000000000085</v>
      </c>
      <c r="M26">
        <v>-51.100000000000009</v>
      </c>
      <c r="N26">
        <v>168.7</v>
      </c>
      <c r="O26">
        <v>-28.700000000000017</v>
      </c>
      <c r="P26">
        <v>2.0999999999999943</v>
      </c>
      <c r="Q26">
        <v>-7.7000000000000171</v>
      </c>
    </row>
    <row r="27" spans="1:17" x14ac:dyDescent="0.25">
      <c r="A27" t="str">
        <f>_xlfn.CONCAT(B27," ",D27)</f>
        <v>Chris Godwin TB</v>
      </c>
      <c r="B27" t="s">
        <v>329</v>
      </c>
      <c r="C27" t="s">
        <v>2</v>
      </c>
      <c r="D27" t="s">
        <v>68</v>
      </c>
      <c r="E27">
        <v>11.4</v>
      </c>
      <c r="F27">
        <v>170.8</v>
      </c>
      <c r="G27">
        <v>15</v>
      </c>
      <c r="H27">
        <f>_xlfn.RANK.AVG(E27,E:E)</f>
        <v>20.5</v>
      </c>
      <c r="I27">
        <f>_xlfn.RANK.AVG(F27,F:F)</f>
        <v>20</v>
      </c>
      <c r="J27">
        <f>_xlfn.XLOOKUP(B:B,'22 values'!C:C,'22 values'!D:D)</f>
        <v>15</v>
      </c>
      <c r="K27">
        <v>-36.299999999999983</v>
      </c>
      <c r="L27">
        <v>0.10000000000002274</v>
      </c>
      <c r="M27">
        <v>0</v>
      </c>
      <c r="N27">
        <v>166.6</v>
      </c>
      <c r="O27">
        <v>-30.800000000000011</v>
      </c>
      <c r="P27">
        <v>0.69999999999998863</v>
      </c>
      <c r="Q27">
        <v>-9.8000000000000114</v>
      </c>
    </row>
    <row r="28" spans="1:17" x14ac:dyDescent="0.25">
      <c r="A28" t="str">
        <f>_xlfn.CONCAT(B28," ",D28)</f>
        <v>Christian Kirk JAC</v>
      </c>
      <c r="B28" t="s">
        <v>320</v>
      </c>
      <c r="C28" t="s">
        <v>2</v>
      </c>
      <c r="D28" t="s">
        <v>28</v>
      </c>
      <c r="E28">
        <v>11.8</v>
      </c>
      <c r="F28">
        <v>199.9</v>
      </c>
      <c r="G28">
        <v>17</v>
      </c>
      <c r="H28">
        <f>_xlfn.RANK.AVG(E28,E:E)</f>
        <v>19</v>
      </c>
      <c r="I28">
        <f>_xlfn.RANK.AVG(F28,F:F)</f>
        <v>11</v>
      </c>
      <c r="J28">
        <f>_xlfn.XLOOKUP(B:B,'22 values'!C:C,'22 values'!D:D)</f>
        <v>5</v>
      </c>
      <c r="K28">
        <v>-7.1999999999999886</v>
      </c>
      <c r="L28">
        <v>1</v>
      </c>
      <c r="M28">
        <v>29.099999999999994</v>
      </c>
      <c r="N28">
        <v>165.9</v>
      </c>
      <c r="O28">
        <v>-31.5</v>
      </c>
      <c r="P28">
        <v>5.0999999999999943</v>
      </c>
      <c r="Q28">
        <v>-10.5</v>
      </c>
    </row>
    <row r="29" spans="1:17" x14ac:dyDescent="0.25">
      <c r="A29" t="str">
        <f>_xlfn.CONCAT(B29," ",D29)</f>
        <v>Drake London ATL</v>
      </c>
      <c r="B29" t="s">
        <v>345</v>
      </c>
      <c r="C29" t="s">
        <v>2</v>
      </c>
      <c r="D29" t="s">
        <v>70</v>
      </c>
      <c r="E29">
        <v>8.4</v>
      </c>
      <c r="F29">
        <v>142.6</v>
      </c>
      <c r="G29">
        <v>17</v>
      </c>
      <c r="H29">
        <f>_xlfn.RANK.AVG(E29,E:E)</f>
        <v>47.5</v>
      </c>
      <c r="I29">
        <f>_xlfn.RANK.AVG(F29,F:F)</f>
        <v>36</v>
      </c>
      <c r="J29">
        <f>_xlfn.XLOOKUP(B:B,'22 values'!C:C,'22 values'!D:D)</f>
        <v>6</v>
      </c>
      <c r="K29">
        <v>-64.5</v>
      </c>
      <c r="L29">
        <v>2.0999999999999943</v>
      </c>
      <c r="M29">
        <v>-28.200000000000017</v>
      </c>
      <c r="N29">
        <v>160.80000000000001</v>
      </c>
      <c r="O29">
        <v>-36.599999999999994</v>
      </c>
      <c r="P29">
        <v>1.3000000000000114</v>
      </c>
      <c r="Q29">
        <v>-15.599999999999994</v>
      </c>
    </row>
    <row r="30" spans="1:17" x14ac:dyDescent="0.25">
      <c r="A30" t="str">
        <f>_xlfn.CONCAT(B30," ",D30)</f>
        <v>Marquise Brown ARI</v>
      </c>
      <c r="B30" t="s">
        <v>355</v>
      </c>
      <c r="C30" t="s">
        <v>2</v>
      </c>
      <c r="D30" t="s">
        <v>50</v>
      </c>
      <c r="E30">
        <v>10.199999999999999</v>
      </c>
      <c r="F30">
        <v>122.5</v>
      </c>
      <c r="G30">
        <v>12</v>
      </c>
      <c r="H30">
        <f>_xlfn.RANK.AVG(E30,E:E)</f>
        <v>32</v>
      </c>
      <c r="I30">
        <f>_xlfn.RANK.AVG(F30,F:F)</f>
        <v>46</v>
      </c>
      <c r="J30">
        <f>_xlfn.XLOOKUP(B:B,'22 values'!C:C,'22 values'!D:D)</f>
        <v>12</v>
      </c>
      <c r="K30">
        <v>-84.6</v>
      </c>
      <c r="L30">
        <v>2.7999999999999972</v>
      </c>
      <c r="M30">
        <v>-48.300000000000011</v>
      </c>
      <c r="N30">
        <v>159.5</v>
      </c>
      <c r="O30">
        <v>-37.900000000000006</v>
      </c>
      <c r="P30">
        <v>0.90000000000000568</v>
      </c>
      <c r="Q30">
        <v>-16.900000000000006</v>
      </c>
    </row>
    <row r="31" spans="1:17" x14ac:dyDescent="0.25">
      <c r="A31" t="str">
        <f>_xlfn.CONCAT(B31," ",D31)</f>
        <v>Tyler Lockett SEA</v>
      </c>
      <c r="B31" t="s">
        <v>322</v>
      </c>
      <c r="C31" t="s">
        <v>2</v>
      </c>
      <c r="D31" t="s">
        <v>22</v>
      </c>
      <c r="E31">
        <v>12.2</v>
      </c>
      <c r="F31">
        <v>195.3</v>
      </c>
      <c r="G31">
        <v>16</v>
      </c>
      <c r="H31">
        <f>_xlfn.RANK.AVG(E31,E:E)</f>
        <v>17</v>
      </c>
      <c r="I31">
        <f>_xlfn.RANK.AVG(F31,F:F)</f>
        <v>13</v>
      </c>
      <c r="J31">
        <f>_xlfn.XLOOKUP(B:B,'22 values'!C:C,'22 values'!D:D)</f>
        <v>1</v>
      </c>
      <c r="K31">
        <v>-11.799999999999983</v>
      </c>
      <c r="L31">
        <v>4.8000000000000114</v>
      </c>
      <c r="M31">
        <v>24.5</v>
      </c>
      <c r="N31">
        <v>158.6</v>
      </c>
      <c r="O31">
        <v>-38.800000000000011</v>
      </c>
      <c r="P31">
        <v>0</v>
      </c>
      <c r="Q31">
        <v>-17.800000000000011</v>
      </c>
    </row>
    <row r="32" spans="1:17" x14ac:dyDescent="0.25">
      <c r="A32" t="str">
        <f>_xlfn.CONCAT(B32," ",D32)</f>
        <v>Diontae Johnson PIT</v>
      </c>
      <c r="B32" t="s">
        <v>348</v>
      </c>
      <c r="C32" t="s">
        <v>2</v>
      </c>
      <c r="D32" t="s">
        <v>66</v>
      </c>
      <c r="E32">
        <v>8.1</v>
      </c>
      <c r="F32">
        <v>137.69999999999999</v>
      </c>
      <c r="G32">
        <v>17</v>
      </c>
      <c r="H32">
        <f>_xlfn.RANK.AVG(E32,E:E)</f>
        <v>51.5</v>
      </c>
      <c r="I32">
        <f>_xlfn.RANK.AVG(F32,F:F)</f>
        <v>39</v>
      </c>
      <c r="J32">
        <f>_xlfn.XLOOKUP(B:B,'22 values'!C:C,'22 values'!D:D)</f>
        <v>21</v>
      </c>
      <c r="K32">
        <v>-69.400000000000006</v>
      </c>
      <c r="L32">
        <v>1.0999999999999943</v>
      </c>
      <c r="M32">
        <v>-33.100000000000023</v>
      </c>
      <c r="N32">
        <v>158.6</v>
      </c>
      <c r="O32">
        <v>-38.800000000000011</v>
      </c>
      <c r="P32">
        <v>3.0999999999999943</v>
      </c>
      <c r="Q32">
        <v>-17.800000000000011</v>
      </c>
    </row>
    <row r="33" spans="1:17" x14ac:dyDescent="0.25">
      <c r="A33" t="str">
        <f>_xlfn.CONCAT(B33," ",D33)</f>
        <v>Brandon Aiyuk SF</v>
      </c>
      <c r="B33" t="s">
        <v>324</v>
      </c>
      <c r="C33" t="s">
        <v>2</v>
      </c>
      <c r="D33" t="s">
        <v>75</v>
      </c>
      <c r="E33">
        <v>11.1</v>
      </c>
      <c r="F33">
        <v>188.8</v>
      </c>
      <c r="G33">
        <v>17</v>
      </c>
      <c r="H33">
        <f>_xlfn.RANK.AVG(E33,E:E)</f>
        <v>24</v>
      </c>
      <c r="I33">
        <f>_xlfn.RANK.AVG(F33,F:F)</f>
        <v>15</v>
      </c>
      <c r="J33">
        <f>_xlfn.XLOOKUP(B:B,'22 values'!C:C,'22 values'!D:D)</f>
        <v>2</v>
      </c>
      <c r="K33">
        <v>-18.299999999999983</v>
      </c>
      <c r="L33">
        <v>1.9000000000000057</v>
      </c>
      <c r="M33">
        <v>18</v>
      </c>
      <c r="N33">
        <v>155.5</v>
      </c>
      <c r="O33">
        <v>-41.900000000000006</v>
      </c>
      <c r="P33">
        <v>6.0999999999999943</v>
      </c>
      <c r="Q33">
        <v>-20.900000000000006</v>
      </c>
    </row>
    <row r="34" spans="1:17" x14ac:dyDescent="0.25">
      <c r="A34" t="str">
        <f>_xlfn.CONCAT(B34," ",D34)</f>
        <v>Michael Pittman Jr. IND</v>
      </c>
      <c r="B34" t="s">
        <v>332</v>
      </c>
      <c r="C34" t="s">
        <v>2</v>
      </c>
      <c r="D34" t="s">
        <v>91</v>
      </c>
      <c r="E34">
        <v>10.4</v>
      </c>
      <c r="F34">
        <v>167</v>
      </c>
      <c r="G34">
        <v>16</v>
      </c>
      <c r="H34">
        <f>_xlfn.RANK.AVG(E34,E:E)</f>
        <v>29</v>
      </c>
      <c r="I34">
        <f>_xlfn.RANK.AVG(F34,F:F)</f>
        <v>23</v>
      </c>
      <c r="J34">
        <f>_xlfn.XLOOKUP(B:B,'22 values'!C:C,'22 values'!D:D)</f>
        <v>19</v>
      </c>
      <c r="K34">
        <v>-40.099999999999994</v>
      </c>
      <c r="L34">
        <v>3.0999999999999943</v>
      </c>
      <c r="M34">
        <v>-3.8000000000000114</v>
      </c>
      <c r="N34">
        <v>149.4</v>
      </c>
      <c r="O34">
        <v>-48</v>
      </c>
      <c r="P34">
        <v>1.2000000000000171</v>
      </c>
      <c r="Q34">
        <v>-27</v>
      </c>
    </row>
    <row r="35" spans="1:17" x14ac:dyDescent="0.25">
      <c r="A35" t="str">
        <f>_xlfn.CONCAT(B35," ",D35)</f>
        <v>Jahan Dotson WAS</v>
      </c>
      <c r="B35" t="s">
        <v>359</v>
      </c>
      <c r="C35" t="s">
        <v>2</v>
      </c>
      <c r="D35" t="s">
        <v>59</v>
      </c>
      <c r="E35">
        <v>9.4</v>
      </c>
      <c r="F35">
        <v>113.1</v>
      </c>
      <c r="G35">
        <v>12</v>
      </c>
      <c r="H35">
        <f>_xlfn.RANK.AVG(E35,E:E)</f>
        <v>38</v>
      </c>
      <c r="I35">
        <f>_xlfn.RANK.AVG(F35,F:F)</f>
        <v>50</v>
      </c>
      <c r="J35" t="e">
        <f>_xlfn.XLOOKUP(B:B,'22 values'!C:C,'22 values'!D:D)</f>
        <v>#N/A</v>
      </c>
      <c r="K35">
        <v>-94</v>
      </c>
      <c r="L35">
        <v>7.6999999999999886</v>
      </c>
      <c r="M35">
        <v>-57.700000000000017</v>
      </c>
      <c r="N35">
        <v>148.19999999999999</v>
      </c>
      <c r="O35">
        <v>-49.200000000000017</v>
      </c>
      <c r="P35">
        <v>2.2999999999999829</v>
      </c>
      <c r="Q35">
        <v>-28.200000000000017</v>
      </c>
    </row>
    <row r="36" spans="1:17" x14ac:dyDescent="0.25">
      <c r="A36" t="str">
        <f>_xlfn.CONCAT(B36," ",D36)</f>
        <v>George Pickens PIT</v>
      </c>
      <c r="B36" t="s">
        <v>346</v>
      </c>
      <c r="C36" t="s">
        <v>2</v>
      </c>
      <c r="D36" t="s">
        <v>66</v>
      </c>
      <c r="E36">
        <v>8.3000000000000007</v>
      </c>
      <c r="F36">
        <v>140.5</v>
      </c>
      <c r="G36">
        <v>17</v>
      </c>
      <c r="H36">
        <f>_xlfn.RANK.AVG(E36,E:E)</f>
        <v>49.5</v>
      </c>
      <c r="I36">
        <f>_xlfn.RANK.AVG(F36,F:F)</f>
        <v>37</v>
      </c>
      <c r="J36">
        <f>_xlfn.XLOOKUP(B:B,'22 values'!C:C,'22 values'!D:D)</f>
        <v>1</v>
      </c>
      <c r="K36">
        <v>-66.599999999999994</v>
      </c>
      <c r="L36">
        <v>9.9999999999994316E-2</v>
      </c>
      <c r="M36">
        <v>-30.300000000000011</v>
      </c>
      <c r="N36">
        <v>145.9</v>
      </c>
      <c r="O36">
        <v>-51.5</v>
      </c>
      <c r="P36">
        <v>0.5</v>
      </c>
      <c r="Q36">
        <v>-30.5</v>
      </c>
    </row>
    <row r="37" spans="1:17" x14ac:dyDescent="0.25">
      <c r="A37" t="str">
        <f>_xlfn.CONCAT(B37," ",D37)</f>
        <v>Gabe Davis BUF</v>
      </c>
      <c r="B37" t="s">
        <v>336</v>
      </c>
      <c r="C37" t="s">
        <v>2</v>
      </c>
      <c r="D37" t="s">
        <v>16</v>
      </c>
      <c r="E37">
        <v>9.8000000000000007</v>
      </c>
      <c r="F37">
        <v>147.6</v>
      </c>
      <c r="G37">
        <v>15</v>
      </c>
      <c r="H37">
        <f>_xlfn.RANK.AVG(E37,E:E)</f>
        <v>35.5</v>
      </c>
      <c r="I37">
        <f>_xlfn.RANK.AVG(F37,F:F)</f>
        <v>27</v>
      </c>
      <c r="J37">
        <f>_xlfn.XLOOKUP(B:B,'22 values'!C:C,'22 values'!D:D)</f>
        <v>16</v>
      </c>
      <c r="K37">
        <v>-59.5</v>
      </c>
      <c r="L37">
        <v>0.79999999999998295</v>
      </c>
      <c r="M37">
        <v>-23.200000000000017</v>
      </c>
      <c r="N37">
        <v>145.4</v>
      </c>
      <c r="O37">
        <v>-52</v>
      </c>
      <c r="P37">
        <v>2.5</v>
      </c>
      <c r="Q37">
        <v>-31</v>
      </c>
    </row>
    <row r="38" spans="1:17" x14ac:dyDescent="0.25">
      <c r="A38" t="str">
        <f>_xlfn.CONCAT(B38," ",D38)</f>
        <v>Brandin Cooks DAL</v>
      </c>
      <c r="B38" t="s">
        <v>358</v>
      </c>
      <c r="C38" t="s">
        <v>2</v>
      </c>
      <c r="D38" t="s">
        <v>48</v>
      </c>
      <c r="E38">
        <v>9</v>
      </c>
      <c r="F38">
        <v>117.1</v>
      </c>
      <c r="G38">
        <v>13</v>
      </c>
      <c r="H38">
        <f>_xlfn.RANK.AVG(E38,E:E)</f>
        <v>42</v>
      </c>
      <c r="I38">
        <f>_xlfn.RANK.AVG(F38,F:F)</f>
        <v>49</v>
      </c>
      <c r="J38">
        <f>_xlfn.XLOOKUP(B:B,'22 values'!C:C,'22 values'!D:D)</f>
        <v>11</v>
      </c>
      <c r="K38">
        <v>-90</v>
      </c>
      <c r="L38">
        <v>4</v>
      </c>
      <c r="M38">
        <v>-53.700000000000017</v>
      </c>
      <c r="N38">
        <v>142.9</v>
      </c>
      <c r="O38">
        <v>-54.5</v>
      </c>
      <c r="P38">
        <v>4.0999999999999943</v>
      </c>
      <c r="Q38">
        <v>-33.5</v>
      </c>
    </row>
    <row r="39" spans="1:17" x14ac:dyDescent="0.25">
      <c r="A39" t="str">
        <f>_xlfn.CONCAT(B39," ",D39)</f>
        <v>JuJu Smith-Schuster NE</v>
      </c>
      <c r="B39" t="s">
        <v>338</v>
      </c>
      <c r="C39" t="s">
        <v>2</v>
      </c>
      <c r="D39" t="s">
        <v>57</v>
      </c>
      <c r="E39">
        <v>9.1</v>
      </c>
      <c r="F39">
        <v>146.30000000000001</v>
      </c>
      <c r="G39">
        <v>15</v>
      </c>
      <c r="H39">
        <f>_xlfn.RANK.AVG(E39,E:E)</f>
        <v>40.5</v>
      </c>
      <c r="I39">
        <f>_xlfn.RANK.AVG(F39,F:F)</f>
        <v>29</v>
      </c>
      <c r="J39">
        <f>_xlfn.XLOOKUP(B:B,'22 values'!C:C,'22 values'!D:D)</f>
        <v>8</v>
      </c>
      <c r="K39">
        <v>-60.799999999999983</v>
      </c>
      <c r="L39">
        <v>0.30000000000001137</v>
      </c>
      <c r="M39">
        <v>-24.5</v>
      </c>
      <c r="N39">
        <v>138.80000000000001</v>
      </c>
      <c r="O39">
        <v>-58.599999999999994</v>
      </c>
      <c r="P39">
        <v>0.80000000000001137</v>
      </c>
      <c r="Q39">
        <v>-37.599999999999994</v>
      </c>
    </row>
    <row r="40" spans="1:17" x14ac:dyDescent="0.25">
      <c r="A40" t="str">
        <f>_xlfn.CONCAT(B40," ",D40)</f>
        <v>Treylon Burks TEN</v>
      </c>
      <c r="B40" t="s">
        <v>389</v>
      </c>
      <c r="C40" t="s">
        <v>2</v>
      </c>
      <c r="D40" t="s">
        <v>64</v>
      </c>
      <c r="E40">
        <v>6.5</v>
      </c>
      <c r="F40">
        <v>71.599999999999994</v>
      </c>
      <c r="G40">
        <v>11</v>
      </c>
      <c r="H40">
        <f>_xlfn.RANK.AVG(E40,E:E)</f>
        <v>69.5</v>
      </c>
      <c r="I40">
        <f>_xlfn.RANK.AVG(F40,F:F)</f>
        <v>80</v>
      </c>
      <c r="J40" t="e">
        <f>_xlfn.XLOOKUP(B:B,'22 values'!C:C,'22 values'!D:D)</f>
        <v>#N/A</v>
      </c>
      <c r="K40">
        <v>-135.5</v>
      </c>
      <c r="L40">
        <v>0.79999999999999716</v>
      </c>
      <c r="M40">
        <v>-99.200000000000017</v>
      </c>
      <c r="N40">
        <v>138</v>
      </c>
      <c r="O40">
        <v>-59.400000000000006</v>
      </c>
      <c r="P40">
        <v>0.40000000000000568</v>
      </c>
      <c r="Q40">
        <v>-38.400000000000006</v>
      </c>
    </row>
    <row r="41" spans="1:17" x14ac:dyDescent="0.25">
      <c r="A41" t="str">
        <f>_xlfn.CONCAT(B41," ",D41)</f>
        <v>Michael Thomas NO</v>
      </c>
      <c r="B41" t="s">
        <v>423</v>
      </c>
      <c r="C41" t="s">
        <v>2</v>
      </c>
      <c r="D41" t="s">
        <v>46</v>
      </c>
      <c r="E41">
        <v>14.4</v>
      </c>
      <c r="F41">
        <v>43.1</v>
      </c>
      <c r="G41">
        <v>3</v>
      </c>
      <c r="H41">
        <f>_xlfn.RANK.AVG(E41,E:E)</f>
        <v>9</v>
      </c>
      <c r="I41">
        <f>_xlfn.RANK.AVG(F41,F:F)</f>
        <v>110</v>
      </c>
      <c r="J41">
        <f>_xlfn.XLOOKUP(B:B,'22 values'!C:C,'22 values'!D:D)</f>
        <v>5</v>
      </c>
      <c r="K41">
        <v>-164</v>
      </c>
      <c r="L41">
        <v>0.89999999999999858</v>
      </c>
      <c r="M41">
        <v>-127.70000000000002</v>
      </c>
      <c r="N41">
        <v>137.6</v>
      </c>
      <c r="O41">
        <v>-59.800000000000011</v>
      </c>
      <c r="P41">
        <v>4</v>
      </c>
      <c r="Q41">
        <v>-38.800000000000011</v>
      </c>
    </row>
    <row r="42" spans="1:17" x14ac:dyDescent="0.25">
      <c r="A42" t="str">
        <f>_xlfn.CONCAT(B42," ",D42)</f>
        <v>Courtland Sutton DEN</v>
      </c>
      <c r="B42" t="s">
        <v>352</v>
      </c>
      <c r="C42" t="s">
        <v>2</v>
      </c>
      <c r="D42" t="s">
        <v>44</v>
      </c>
      <c r="E42">
        <v>8.5</v>
      </c>
      <c r="F42">
        <v>127.4</v>
      </c>
      <c r="G42">
        <v>15</v>
      </c>
      <c r="H42">
        <f>_xlfn.RANK.AVG(E42,E:E)</f>
        <v>45</v>
      </c>
      <c r="I42">
        <f>_xlfn.RANK.AVG(F42,F:F)</f>
        <v>43</v>
      </c>
      <c r="J42">
        <f>_xlfn.XLOOKUP(B:B,'22 values'!C:C,'22 values'!D:D)</f>
        <v>25</v>
      </c>
      <c r="K42">
        <v>-79.699999999999989</v>
      </c>
      <c r="L42">
        <v>1.7000000000000028</v>
      </c>
      <c r="M42">
        <v>-43.400000000000006</v>
      </c>
      <c r="N42">
        <v>133.6</v>
      </c>
      <c r="O42">
        <v>-63.800000000000011</v>
      </c>
      <c r="P42">
        <v>4.9000000000000057</v>
      </c>
      <c r="Q42">
        <v>-42.800000000000011</v>
      </c>
    </row>
    <row r="43" spans="1:17" x14ac:dyDescent="0.25">
      <c r="A43" t="str">
        <f>_xlfn.CONCAT(B43," ",D43)</f>
        <v>Jakobi Meyers LV</v>
      </c>
      <c r="B43" t="s">
        <v>337</v>
      </c>
      <c r="C43" t="s">
        <v>2</v>
      </c>
      <c r="D43" t="s">
        <v>61</v>
      </c>
      <c r="E43">
        <v>10.5</v>
      </c>
      <c r="F43">
        <v>146.80000000000001</v>
      </c>
      <c r="G43">
        <v>13</v>
      </c>
      <c r="H43">
        <f>_xlfn.RANK.AVG(E43,E:E)</f>
        <v>28</v>
      </c>
      <c r="I43">
        <f>_xlfn.RANK.AVG(F43,F:F)</f>
        <v>28</v>
      </c>
      <c r="J43">
        <f>_xlfn.XLOOKUP(B:B,'22 values'!C:C,'22 values'!D:D)</f>
        <v>1</v>
      </c>
      <c r="K43">
        <v>-60.299999999999983</v>
      </c>
      <c r="L43">
        <v>0.5</v>
      </c>
      <c r="M43">
        <v>-24</v>
      </c>
      <c r="N43">
        <v>128.69999999999999</v>
      </c>
      <c r="O43">
        <v>-68.700000000000017</v>
      </c>
      <c r="P43">
        <v>2.1999999999999886</v>
      </c>
      <c r="Q43">
        <v>-47.700000000000017</v>
      </c>
    </row>
    <row r="44" spans="1:17" x14ac:dyDescent="0.25">
      <c r="A44" t="str">
        <f>_xlfn.CONCAT(B44," ",D44)</f>
        <v>Nico Collins HOU</v>
      </c>
      <c r="B44" t="s">
        <v>387</v>
      </c>
      <c r="C44" t="s">
        <v>2</v>
      </c>
      <c r="D44" t="s">
        <v>53</v>
      </c>
      <c r="E44">
        <v>7.9</v>
      </c>
      <c r="F44">
        <v>78.599999999999994</v>
      </c>
      <c r="G44">
        <v>10</v>
      </c>
      <c r="H44">
        <f>_xlfn.RANK.AVG(E44,E:E)</f>
        <v>54</v>
      </c>
      <c r="I44">
        <f>_xlfn.RANK.AVG(F44,F:F)</f>
        <v>78</v>
      </c>
      <c r="J44">
        <f>_xlfn.XLOOKUP(B:B,'22 values'!C:C,'22 values'!D:D)</f>
        <v>1</v>
      </c>
      <c r="K44">
        <v>-128.5</v>
      </c>
      <c r="L44">
        <v>1.8999999999999915</v>
      </c>
      <c r="M44">
        <v>-92.200000000000017</v>
      </c>
      <c r="N44">
        <v>126.5</v>
      </c>
      <c r="O44">
        <v>-70.900000000000006</v>
      </c>
      <c r="P44">
        <v>0.29999999999999716</v>
      </c>
      <c r="Q44">
        <v>-49.900000000000006</v>
      </c>
    </row>
    <row r="45" spans="1:17" x14ac:dyDescent="0.25">
      <c r="A45" t="str">
        <f>_xlfn.CONCAT(B45," ",D45)</f>
        <v>Kadarius Toney KC</v>
      </c>
      <c r="B45" t="s">
        <v>416</v>
      </c>
      <c r="C45" t="s">
        <v>2</v>
      </c>
      <c r="D45" t="s">
        <v>13</v>
      </c>
      <c r="E45">
        <v>5.5</v>
      </c>
      <c r="F45">
        <v>49.3</v>
      </c>
      <c r="G45">
        <v>9</v>
      </c>
      <c r="H45">
        <f>_xlfn.RANK.AVG(E45,E:E)</f>
        <v>84</v>
      </c>
      <c r="I45">
        <f>_xlfn.RANK.AVG(F45,F:F)</f>
        <v>105</v>
      </c>
      <c r="J45">
        <f>_xlfn.XLOOKUP(B:B,'22 values'!C:C,'22 values'!D:D)</f>
        <v>1</v>
      </c>
      <c r="K45">
        <v>-157.80000000000001</v>
      </c>
      <c r="L45">
        <v>0.59999999999999432</v>
      </c>
      <c r="M45">
        <v>-121.50000000000001</v>
      </c>
      <c r="N45">
        <v>126.2</v>
      </c>
      <c r="O45">
        <v>-71.2</v>
      </c>
      <c r="P45">
        <v>2.1000000000000085</v>
      </c>
      <c r="Q45">
        <v>-50.2</v>
      </c>
    </row>
    <row r="46" spans="1:17" x14ac:dyDescent="0.25">
      <c r="A46" t="str">
        <f>_xlfn.CONCAT(B46," ",D46)</f>
        <v>Tyler Boyd CIN</v>
      </c>
      <c r="B46" t="s">
        <v>339</v>
      </c>
      <c r="C46" t="s">
        <v>2</v>
      </c>
      <c r="D46" t="s">
        <v>20</v>
      </c>
      <c r="E46">
        <v>8.6</v>
      </c>
      <c r="F46">
        <v>146</v>
      </c>
      <c r="G46">
        <v>17</v>
      </c>
      <c r="H46">
        <f>_xlfn.RANK.AVG(E46,E:E)</f>
        <v>43</v>
      </c>
      <c r="I46">
        <f>_xlfn.RANK.AVG(F46,F:F)</f>
        <v>30</v>
      </c>
      <c r="J46">
        <f>_xlfn.XLOOKUP(B:B,'22 values'!C:C,'22 values'!D:D)</f>
        <v>1</v>
      </c>
      <c r="K46">
        <v>-61.099999999999994</v>
      </c>
      <c r="L46">
        <v>1</v>
      </c>
      <c r="M46">
        <v>-24.800000000000011</v>
      </c>
      <c r="N46">
        <v>124.1</v>
      </c>
      <c r="O46">
        <v>-73.300000000000011</v>
      </c>
      <c r="P46">
        <v>2.7999999999999972</v>
      </c>
      <c r="Q46">
        <v>-52.300000000000011</v>
      </c>
    </row>
    <row r="47" spans="1:17" x14ac:dyDescent="0.25">
      <c r="A47" t="str">
        <f>_xlfn.CONCAT(B47," ",D47)</f>
        <v>Rondale Moore ARI</v>
      </c>
      <c r="B47" t="s">
        <v>397</v>
      </c>
      <c r="C47" t="s">
        <v>2</v>
      </c>
      <c r="D47" t="s">
        <v>50</v>
      </c>
      <c r="E47">
        <v>8.4</v>
      </c>
      <c r="F47">
        <v>67.400000000000006</v>
      </c>
      <c r="G47">
        <v>8</v>
      </c>
      <c r="H47">
        <f>_xlfn.RANK.AVG(E47,E:E)</f>
        <v>47.5</v>
      </c>
      <c r="I47">
        <f>_xlfn.RANK.AVG(F47,F:F)</f>
        <v>88</v>
      </c>
      <c r="J47" t="e">
        <f>_xlfn.XLOOKUP(B:B,'22 values'!C:C,'22 values'!D:D)</f>
        <v>#N/A</v>
      </c>
      <c r="K47">
        <v>-139.69999999999999</v>
      </c>
      <c r="L47">
        <v>0.5</v>
      </c>
      <c r="M47">
        <v>-103.4</v>
      </c>
      <c r="N47">
        <v>121.3</v>
      </c>
      <c r="O47">
        <v>-76.100000000000009</v>
      </c>
      <c r="P47">
        <v>1.2000000000000028</v>
      </c>
      <c r="Q47">
        <v>-55.100000000000009</v>
      </c>
    </row>
    <row r="48" spans="1:17" x14ac:dyDescent="0.25">
      <c r="A48" t="str">
        <f>_xlfn.CONCAT(B48," ",D48)</f>
        <v>Zay Jones JAC</v>
      </c>
      <c r="B48" t="s">
        <v>335</v>
      </c>
      <c r="C48" t="s">
        <v>2</v>
      </c>
      <c r="D48" t="s">
        <v>28</v>
      </c>
      <c r="E48">
        <v>9.8000000000000007</v>
      </c>
      <c r="F48">
        <v>157.1</v>
      </c>
      <c r="G48">
        <v>16</v>
      </c>
      <c r="H48">
        <f>_xlfn.RANK.AVG(E48,E:E)</f>
        <v>35.5</v>
      </c>
      <c r="I48">
        <f>_xlfn.RANK.AVG(F48,F:F)</f>
        <v>26</v>
      </c>
      <c r="J48" t="e">
        <f>_xlfn.XLOOKUP(B:B,'22 values'!C:C,'22 values'!D:D)</f>
        <v>#N/A</v>
      </c>
      <c r="K48">
        <v>-50</v>
      </c>
      <c r="L48">
        <v>9.5</v>
      </c>
      <c r="M48">
        <v>-13.700000000000017</v>
      </c>
      <c r="N48">
        <v>120.1</v>
      </c>
      <c r="O48">
        <v>-77.300000000000011</v>
      </c>
      <c r="P48">
        <v>1.7999999999999972</v>
      </c>
      <c r="Q48">
        <v>-56.300000000000011</v>
      </c>
    </row>
    <row r="49" spans="1:17" x14ac:dyDescent="0.25">
      <c r="A49" t="str">
        <f>_xlfn.CONCAT(B49," ",D49)</f>
        <v>Darnell Mooney CHI</v>
      </c>
      <c r="B49" t="s">
        <v>383</v>
      </c>
      <c r="C49" t="s">
        <v>2</v>
      </c>
      <c r="D49" t="s">
        <v>24</v>
      </c>
      <c r="E49">
        <v>7.4</v>
      </c>
      <c r="F49">
        <v>81.5</v>
      </c>
      <c r="G49">
        <v>11</v>
      </c>
      <c r="H49">
        <f>_xlfn.RANK.AVG(E49,E:E)</f>
        <v>59</v>
      </c>
      <c r="I49">
        <f>_xlfn.RANK.AVG(F49,F:F)</f>
        <v>74</v>
      </c>
      <c r="J49">
        <f>_xlfn.XLOOKUP(B:B,'22 values'!C:C,'22 values'!D:D)</f>
        <v>4</v>
      </c>
      <c r="K49">
        <v>-125.6</v>
      </c>
      <c r="L49">
        <v>0.20000000000000284</v>
      </c>
      <c r="M49">
        <v>-89.300000000000011</v>
      </c>
      <c r="N49">
        <v>118.3</v>
      </c>
      <c r="O49">
        <v>-79.100000000000009</v>
      </c>
      <c r="P49">
        <v>9.9999999999994316E-2</v>
      </c>
      <c r="Q49">
        <v>-58.100000000000009</v>
      </c>
    </row>
    <row r="50" spans="1:17" x14ac:dyDescent="0.25">
      <c r="A50" t="str">
        <f>_xlfn.CONCAT(B50," ",D50)</f>
        <v>Allen Lazard NYJ</v>
      </c>
      <c r="B50" t="s">
        <v>342</v>
      </c>
      <c r="C50" t="s">
        <v>2</v>
      </c>
      <c r="D50" t="s">
        <v>38</v>
      </c>
      <c r="E50">
        <v>9.6999999999999993</v>
      </c>
      <c r="F50">
        <v>144.80000000000001</v>
      </c>
      <c r="G50">
        <v>14</v>
      </c>
      <c r="H50">
        <f>_xlfn.RANK.AVG(E50,E:E)</f>
        <v>37</v>
      </c>
      <c r="I50">
        <f>_xlfn.RANK.AVG(F50,F:F)</f>
        <v>33</v>
      </c>
      <c r="J50">
        <f>_xlfn.XLOOKUP(B:B,'22 values'!C:C,'22 values'!D:D)</f>
        <v>2</v>
      </c>
      <c r="K50">
        <v>-62.299999999999983</v>
      </c>
      <c r="L50">
        <v>0.5</v>
      </c>
      <c r="M50">
        <v>-26</v>
      </c>
      <c r="N50">
        <v>118.2</v>
      </c>
      <c r="O50">
        <v>-79.2</v>
      </c>
      <c r="P50">
        <v>0.10000000000000853</v>
      </c>
      <c r="Q50">
        <v>-58.2</v>
      </c>
    </row>
    <row r="51" spans="1:17" x14ac:dyDescent="0.25">
      <c r="A51" t="str">
        <f>_xlfn.CONCAT(B51," ",D51)</f>
        <v>DJ Chark Jr. CAR</v>
      </c>
      <c r="B51" t="s">
        <v>379</v>
      </c>
      <c r="C51" t="s">
        <v>2</v>
      </c>
      <c r="D51" t="s">
        <v>55</v>
      </c>
      <c r="E51">
        <v>7.6</v>
      </c>
      <c r="F51">
        <v>83.2</v>
      </c>
      <c r="G51">
        <v>10</v>
      </c>
      <c r="H51">
        <f>_xlfn.RANK.AVG(E51,E:E)</f>
        <v>56</v>
      </c>
      <c r="I51">
        <f>_xlfn.RANK.AVG(F51,F:F)</f>
        <v>70</v>
      </c>
      <c r="J51" t="e">
        <f>_xlfn.XLOOKUP(B:B,'22 values'!C:C,'22 values'!D:D)</f>
        <v>#N/A</v>
      </c>
      <c r="K51">
        <v>-123.89999999999999</v>
      </c>
      <c r="L51">
        <v>1.2000000000000028</v>
      </c>
      <c r="M51">
        <v>-87.600000000000009</v>
      </c>
      <c r="N51">
        <v>118.1</v>
      </c>
      <c r="O51">
        <v>-79.300000000000011</v>
      </c>
      <c r="P51">
        <v>9.9999999999994316E-2</v>
      </c>
      <c r="Q51">
        <v>-58.300000000000011</v>
      </c>
    </row>
    <row r="52" spans="1:17" x14ac:dyDescent="0.25">
      <c r="A52" t="str">
        <f>_xlfn.CONCAT(B52," ",D52)</f>
        <v>Michael Gallup DAL</v>
      </c>
      <c r="B52" t="s">
        <v>377</v>
      </c>
      <c r="C52" t="s">
        <v>2</v>
      </c>
      <c r="D52" t="s">
        <v>48</v>
      </c>
      <c r="E52">
        <v>6.1</v>
      </c>
      <c r="F52">
        <v>85.9</v>
      </c>
      <c r="G52">
        <v>14</v>
      </c>
      <c r="H52">
        <f>_xlfn.RANK.AVG(E52,E:E)</f>
        <v>76</v>
      </c>
      <c r="I52">
        <f>_xlfn.RANK.AVG(F52,F:F)</f>
        <v>68</v>
      </c>
      <c r="J52">
        <f>_xlfn.XLOOKUP(B:B,'22 values'!C:C,'22 values'!D:D)</f>
        <v>1</v>
      </c>
      <c r="K52">
        <v>-121.19999999999999</v>
      </c>
      <c r="L52">
        <v>1</v>
      </c>
      <c r="M52">
        <v>-84.9</v>
      </c>
      <c r="N52">
        <v>118</v>
      </c>
      <c r="O52">
        <v>-79.400000000000006</v>
      </c>
      <c r="P52">
        <v>1</v>
      </c>
      <c r="Q52">
        <v>-58.400000000000006</v>
      </c>
    </row>
    <row r="53" spans="1:17" x14ac:dyDescent="0.25">
      <c r="A53" t="str">
        <f>_xlfn.CONCAT(B53," ",D53)</f>
        <v>Adam Thielen CAR</v>
      </c>
      <c r="B53" t="s">
        <v>340</v>
      </c>
      <c r="C53" t="s">
        <v>2</v>
      </c>
      <c r="D53" t="s">
        <v>55</v>
      </c>
      <c r="E53">
        <v>8.5</v>
      </c>
      <c r="F53">
        <v>145</v>
      </c>
      <c r="G53">
        <v>16</v>
      </c>
      <c r="H53">
        <f>_xlfn.RANK.AVG(E53,E:E)</f>
        <v>45</v>
      </c>
      <c r="I53">
        <f>_xlfn.RANK.AVG(F53,F:F)</f>
        <v>31.5</v>
      </c>
      <c r="J53">
        <f>_xlfn.XLOOKUP(B:B,'22 values'!C:C,'22 values'!D:D)</f>
        <v>7</v>
      </c>
      <c r="K53">
        <v>-62.099999999999994</v>
      </c>
      <c r="L53">
        <v>0</v>
      </c>
      <c r="M53">
        <v>-25.800000000000011</v>
      </c>
      <c r="N53">
        <v>117</v>
      </c>
      <c r="O53">
        <v>-80.400000000000006</v>
      </c>
      <c r="P53">
        <v>1.9000000000000057</v>
      </c>
      <c r="Q53">
        <v>-59.400000000000006</v>
      </c>
    </row>
    <row r="54" spans="1:17" x14ac:dyDescent="0.25">
      <c r="A54" t="str">
        <f>_xlfn.CONCAT(B54," ",D54)</f>
        <v>Marquez Valdes-Scantling KC</v>
      </c>
      <c r="B54" t="s">
        <v>362</v>
      </c>
      <c r="C54" t="s">
        <v>2</v>
      </c>
      <c r="D54" t="s">
        <v>13</v>
      </c>
      <c r="E54">
        <v>6</v>
      </c>
      <c r="F54">
        <v>101.4</v>
      </c>
      <c r="G54">
        <v>17</v>
      </c>
      <c r="H54">
        <f>_xlfn.RANK.AVG(E54,E:E)</f>
        <v>78</v>
      </c>
      <c r="I54">
        <f>_xlfn.RANK.AVG(F54,F:F)</f>
        <v>53</v>
      </c>
      <c r="J54">
        <f>_xlfn.XLOOKUP(B:B,'22 values'!C:C,'22 values'!D:D)</f>
        <v>1</v>
      </c>
      <c r="K54">
        <v>-105.69999999999999</v>
      </c>
      <c r="L54">
        <v>2.6000000000000085</v>
      </c>
      <c r="M54">
        <v>-69.400000000000006</v>
      </c>
      <c r="N54">
        <v>115.1</v>
      </c>
      <c r="O54">
        <v>-82.300000000000011</v>
      </c>
      <c r="P54">
        <v>0.39999999999999147</v>
      </c>
      <c r="Q54">
        <v>-61.300000000000011</v>
      </c>
    </row>
    <row r="55" spans="1:17" x14ac:dyDescent="0.25">
      <c r="A55" t="str">
        <f>_xlfn.CONCAT(B55," ",D55)</f>
        <v>Romeo Doubs GB</v>
      </c>
      <c r="B55" t="s">
        <v>385</v>
      </c>
      <c r="C55" t="s">
        <v>2</v>
      </c>
      <c r="D55" t="s">
        <v>111</v>
      </c>
      <c r="E55">
        <v>6.2</v>
      </c>
      <c r="F55">
        <v>80.599999999999994</v>
      </c>
      <c r="G55">
        <v>13</v>
      </c>
      <c r="H55">
        <f>_xlfn.RANK.AVG(E55,E:E)</f>
        <v>73</v>
      </c>
      <c r="I55">
        <f>_xlfn.RANK.AVG(F55,F:F)</f>
        <v>76</v>
      </c>
      <c r="J55" t="e">
        <f>_xlfn.XLOOKUP(B:B,'22 values'!C:C,'22 values'!D:D)</f>
        <v>#N/A</v>
      </c>
      <c r="K55">
        <v>-126.5</v>
      </c>
      <c r="L55">
        <v>0.79999999999999716</v>
      </c>
      <c r="M55">
        <v>-90.200000000000017</v>
      </c>
      <c r="N55">
        <v>114.7</v>
      </c>
      <c r="O55">
        <v>-82.7</v>
      </c>
      <c r="P55">
        <v>1.7999999999999972</v>
      </c>
      <c r="Q55">
        <v>-61.7</v>
      </c>
    </row>
    <row r="56" spans="1:17" x14ac:dyDescent="0.25">
      <c r="A56" t="str">
        <f>_xlfn.CONCAT(B56," ",D56)</f>
        <v>Skyy Moore KC</v>
      </c>
      <c r="B56" t="s">
        <v>432</v>
      </c>
      <c r="C56" t="s">
        <v>2</v>
      </c>
      <c r="D56" t="s">
        <v>13</v>
      </c>
      <c r="E56">
        <v>2</v>
      </c>
      <c r="F56">
        <v>32.4</v>
      </c>
      <c r="G56">
        <v>16</v>
      </c>
      <c r="H56">
        <f>_xlfn.RANK.AVG(E56,E:E)</f>
        <v>141</v>
      </c>
      <c r="I56">
        <f>_xlfn.RANK.AVG(F56,F:F)</f>
        <v>118</v>
      </c>
      <c r="J56">
        <f>_xlfn.XLOOKUP(B:B,'22 values'!C:C,'22 values'!D:D)</f>
        <v>1</v>
      </c>
      <c r="K56">
        <v>-174.7</v>
      </c>
      <c r="L56">
        <v>1.2999999999999972</v>
      </c>
      <c r="M56">
        <v>-138.4</v>
      </c>
      <c r="N56">
        <v>112.9</v>
      </c>
      <c r="O56">
        <v>-84.5</v>
      </c>
      <c r="P56">
        <v>1.6000000000000085</v>
      </c>
      <c r="Q56">
        <v>-63.5</v>
      </c>
    </row>
    <row r="57" spans="1:17" x14ac:dyDescent="0.25">
      <c r="A57" t="str">
        <f>_xlfn.CONCAT(B57," ",D57)</f>
        <v>DeVante Parker NE</v>
      </c>
      <c r="B57" t="s">
        <v>374</v>
      </c>
      <c r="C57" t="s">
        <v>2</v>
      </c>
      <c r="D57" t="s">
        <v>57</v>
      </c>
      <c r="E57">
        <v>6.7</v>
      </c>
      <c r="F57">
        <v>87.4</v>
      </c>
      <c r="G57">
        <v>13</v>
      </c>
      <c r="H57">
        <f>_xlfn.RANK.AVG(E57,E:E)</f>
        <v>67</v>
      </c>
      <c r="I57">
        <f>_xlfn.RANK.AVG(F57,F:F)</f>
        <v>65</v>
      </c>
      <c r="J57" t="e">
        <f>_xlfn.XLOOKUP(B:B,'22 values'!C:C,'22 values'!D:D)</f>
        <v>#N/A</v>
      </c>
      <c r="K57">
        <v>-119.69999999999999</v>
      </c>
      <c r="L57">
        <v>0.30000000000001137</v>
      </c>
      <c r="M57">
        <v>-83.4</v>
      </c>
      <c r="N57">
        <v>111.3</v>
      </c>
      <c r="O57">
        <v>-86.100000000000009</v>
      </c>
      <c r="P57">
        <v>0</v>
      </c>
      <c r="Q57">
        <v>-65.100000000000009</v>
      </c>
    </row>
    <row r="58" spans="1:17" x14ac:dyDescent="0.25">
      <c r="A58" t="str">
        <f>_xlfn.CONCAT(B58," ",D58)</f>
        <v>Hunter Renfrow LV</v>
      </c>
      <c r="B58" t="s">
        <v>402</v>
      </c>
      <c r="C58" t="s">
        <v>2</v>
      </c>
      <c r="D58" t="s">
        <v>61</v>
      </c>
      <c r="E58">
        <v>6.1</v>
      </c>
      <c r="F58">
        <v>61</v>
      </c>
      <c r="G58">
        <v>10</v>
      </c>
      <c r="H58">
        <f>_xlfn.RANK.AVG(E58,E:E)</f>
        <v>76</v>
      </c>
      <c r="I58">
        <f>_xlfn.RANK.AVG(F58,F:F)</f>
        <v>93</v>
      </c>
      <c r="J58">
        <f>_xlfn.XLOOKUP(B:B,'22 values'!C:C,'22 values'!D:D)</f>
        <v>7</v>
      </c>
      <c r="K58">
        <v>-146.1</v>
      </c>
      <c r="L58">
        <v>0.20000000000000284</v>
      </c>
      <c r="M58">
        <v>-109.80000000000001</v>
      </c>
      <c r="N58">
        <v>111.3</v>
      </c>
      <c r="O58">
        <v>-86.100000000000009</v>
      </c>
      <c r="P58">
        <v>1.7999999999999972</v>
      </c>
      <c r="Q58">
        <v>-65.100000000000009</v>
      </c>
    </row>
    <row r="59" spans="1:17" x14ac:dyDescent="0.25">
      <c r="A59" t="str">
        <f>_xlfn.CONCAT(B59," ",D59)</f>
        <v>Curtis Samuel WAS</v>
      </c>
      <c r="B59" t="s">
        <v>343</v>
      </c>
      <c r="C59" t="s">
        <v>2</v>
      </c>
      <c r="D59" t="s">
        <v>59</v>
      </c>
      <c r="E59">
        <v>8.5</v>
      </c>
      <c r="F59">
        <v>144.30000000000001</v>
      </c>
      <c r="G59">
        <v>17</v>
      </c>
      <c r="H59">
        <f>_xlfn.RANK.AVG(E59,E:E)</f>
        <v>45</v>
      </c>
      <c r="I59">
        <f>_xlfn.RANK.AVG(F59,F:F)</f>
        <v>34</v>
      </c>
      <c r="J59" t="e">
        <f>_xlfn.XLOOKUP(B:B,'22 values'!C:C,'22 values'!D:D)</f>
        <v>#N/A</v>
      </c>
      <c r="K59">
        <v>-62.799999999999983</v>
      </c>
      <c r="L59">
        <v>0.70000000000001705</v>
      </c>
      <c r="M59">
        <v>-26.5</v>
      </c>
      <c r="N59">
        <v>109.5</v>
      </c>
      <c r="O59">
        <v>-87.9</v>
      </c>
      <c r="P59">
        <v>2.4000000000000057</v>
      </c>
      <c r="Q59">
        <v>-66.900000000000006</v>
      </c>
    </row>
    <row r="60" spans="1:17" x14ac:dyDescent="0.25">
      <c r="A60" t="str">
        <f>_xlfn.CONCAT(B60," ",D60)</f>
        <v>K.J. Osborn MIN</v>
      </c>
      <c r="B60" t="s">
        <v>354</v>
      </c>
      <c r="C60" t="s">
        <v>2</v>
      </c>
      <c r="D60" t="s">
        <v>26</v>
      </c>
      <c r="E60">
        <v>7.4</v>
      </c>
      <c r="F60">
        <v>125.6</v>
      </c>
      <c r="G60">
        <v>17</v>
      </c>
      <c r="H60">
        <f>_xlfn.RANK.AVG(E60,E:E)</f>
        <v>59</v>
      </c>
      <c r="I60">
        <f>_xlfn.RANK.AVG(F60,F:F)</f>
        <v>45</v>
      </c>
      <c r="J60" t="e">
        <f>_xlfn.XLOOKUP(B:B,'22 values'!C:C,'22 values'!D:D)</f>
        <v>#N/A</v>
      </c>
      <c r="K60">
        <v>-81.5</v>
      </c>
      <c r="L60">
        <v>3.0999999999999943</v>
      </c>
      <c r="M60">
        <v>-45.200000000000017</v>
      </c>
      <c r="N60">
        <v>107.1</v>
      </c>
      <c r="O60">
        <v>-90.300000000000011</v>
      </c>
      <c r="P60">
        <v>0.79999999999999716</v>
      </c>
      <c r="Q60">
        <v>-69.300000000000011</v>
      </c>
    </row>
    <row r="61" spans="1:17" x14ac:dyDescent="0.25">
      <c r="A61" t="str">
        <f>_xlfn.CONCAT(B61," ",D61)</f>
        <v>Van Jefferson LAR</v>
      </c>
      <c r="B61" t="s">
        <v>398</v>
      </c>
      <c r="C61" t="s">
        <v>2</v>
      </c>
      <c r="D61" t="s">
        <v>73</v>
      </c>
      <c r="E61">
        <v>6.7</v>
      </c>
      <c r="F61">
        <v>66.900000000000006</v>
      </c>
      <c r="G61">
        <v>10</v>
      </c>
      <c r="H61">
        <f>_xlfn.RANK.AVG(E61,E:E)</f>
        <v>67</v>
      </c>
      <c r="I61">
        <f>_xlfn.RANK.AVG(F61,F:F)</f>
        <v>89</v>
      </c>
      <c r="J61" t="e">
        <f>_xlfn.XLOOKUP(B:B,'22 values'!C:C,'22 values'!D:D)</f>
        <v>#N/A</v>
      </c>
      <c r="K61">
        <v>-140.19999999999999</v>
      </c>
      <c r="L61">
        <v>1.8000000000000114</v>
      </c>
      <c r="M61">
        <v>-103.9</v>
      </c>
      <c r="N61">
        <v>106.3</v>
      </c>
      <c r="O61">
        <v>-91.100000000000009</v>
      </c>
      <c r="P61">
        <v>0.70000000000000284</v>
      </c>
      <c r="Q61">
        <v>-70.100000000000009</v>
      </c>
    </row>
    <row r="62" spans="1:17" x14ac:dyDescent="0.25">
      <c r="A62" t="str">
        <f>_xlfn.CONCAT(B62," ",D62)</f>
        <v>Elijah Moore CLE</v>
      </c>
      <c r="B62" t="s">
        <v>392</v>
      </c>
      <c r="C62" t="s">
        <v>2</v>
      </c>
      <c r="D62" t="s">
        <v>78</v>
      </c>
      <c r="E62">
        <v>4.4000000000000004</v>
      </c>
      <c r="F62">
        <v>69.599999999999994</v>
      </c>
      <c r="G62">
        <v>16</v>
      </c>
      <c r="H62">
        <f>_xlfn.RANK.AVG(E62,E:E)</f>
        <v>98</v>
      </c>
      <c r="I62">
        <f>_xlfn.RANK.AVG(F62,F:F)</f>
        <v>83</v>
      </c>
      <c r="J62">
        <f>_xlfn.XLOOKUP(B:B,'22 values'!C:C,'22 values'!D:D)</f>
        <v>2</v>
      </c>
      <c r="K62">
        <v>-137.5</v>
      </c>
      <c r="L62">
        <v>0.59999999999999432</v>
      </c>
      <c r="M62">
        <v>-101.20000000000002</v>
      </c>
      <c r="N62">
        <v>105.6</v>
      </c>
      <c r="O62">
        <v>-91.800000000000011</v>
      </c>
      <c r="P62">
        <v>0.69999999999998863</v>
      </c>
      <c r="Q62">
        <v>-70.800000000000011</v>
      </c>
    </row>
    <row r="63" spans="1:17" x14ac:dyDescent="0.25">
      <c r="A63" t="str">
        <f>_xlfn.CONCAT(B63," ",D63)</f>
        <v>Donovan Peoples-Jones CLE</v>
      </c>
      <c r="B63" t="s">
        <v>349</v>
      </c>
      <c r="C63" t="s">
        <v>2</v>
      </c>
      <c r="D63" t="s">
        <v>78</v>
      </c>
      <c r="E63">
        <v>8</v>
      </c>
      <c r="F63">
        <v>136.6</v>
      </c>
      <c r="G63">
        <v>17</v>
      </c>
      <c r="H63">
        <f>_xlfn.RANK.AVG(E63,E:E)</f>
        <v>53</v>
      </c>
      <c r="I63">
        <f>_xlfn.RANK.AVG(F63,F:F)</f>
        <v>40</v>
      </c>
      <c r="J63" t="e">
        <f>_xlfn.XLOOKUP(B:B,'22 values'!C:C,'22 values'!D:D)</f>
        <v>#N/A</v>
      </c>
      <c r="K63">
        <v>-70.5</v>
      </c>
      <c r="L63">
        <v>3.2999999999999829</v>
      </c>
      <c r="M63">
        <v>-34.200000000000017</v>
      </c>
      <c r="N63">
        <v>104.9</v>
      </c>
      <c r="O63">
        <v>-92.5</v>
      </c>
      <c r="P63">
        <v>2.7000000000000028</v>
      </c>
      <c r="Q63">
        <v>-71.5</v>
      </c>
    </row>
    <row r="64" spans="1:17" x14ac:dyDescent="0.25">
      <c r="A64" t="str">
        <f>_xlfn.CONCAT(B64," ",D64)</f>
        <v>Isaiah Hodgins NYG</v>
      </c>
      <c r="B64" t="s">
        <v>381</v>
      </c>
      <c r="C64" t="s">
        <v>2</v>
      </c>
      <c r="D64" t="s">
        <v>30</v>
      </c>
      <c r="E64">
        <v>9.1</v>
      </c>
      <c r="F64">
        <v>81.7</v>
      </c>
      <c r="G64">
        <v>9</v>
      </c>
      <c r="H64">
        <f>_xlfn.RANK.AVG(E64,E:E)</f>
        <v>40.5</v>
      </c>
      <c r="I64">
        <f>_xlfn.RANK.AVG(F64,F:F)</f>
        <v>72</v>
      </c>
      <c r="J64" t="e">
        <f>_xlfn.XLOOKUP(B:B,'22 values'!C:C,'22 values'!D:D)</f>
        <v>#N/A</v>
      </c>
      <c r="K64">
        <v>-125.39999999999999</v>
      </c>
      <c r="L64">
        <v>0.10000000000000853</v>
      </c>
      <c r="M64">
        <v>-89.100000000000009</v>
      </c>
      <c r="N64">
        <v>102.2</v>
      </c>
      <c r="O64">
        <v>-95.2</v>
      </c>
      <c r="P64">
        <v>3.9000000000000057</v>
      </c>
      <c r="Q64">
        <v>-74.2</v>
      </c>
    </row>
    <row r="65" spans="1:17" x14ac:dyDescent="0.25">
      <c r="A65" t="str">
        <f>_xlfn.CONCAT(B65," ",D65)</f>
        <v>Jameson Williams DET</v>
      </c>
      <c r="B65" t="s">
        <v>461</v>
      </c>
      <c r="C65" t="s">
        <v>2</v>
      </c>
      <c r="D65" t="s">
        <v>32</v>
      </c>
      <c r="E65">
        <v>2.4</v>
      </c>
      <c r="F65">
        <v>14.6</v>
      </c>
      <c r="G65">
        <v>6</v>
      </c>
      <c r="H65">
        <f>_xlfn.RANK.AVG(E65,E:E)</f>
        <v>131.5</v>
      </c>
      <c r="I65">
        <f>_xlfn.RANK.AVG(F65,F:F)</f>
        <v>139</v>
      </c>
      <c r="J65" t="e">
        <f>_xlfn.XLOOKUP(B:B,'22 values'!C:C,'22 values'!D:D)</f>
        <v>#N/A</v>
      </c>
      <c r="K65">
        <v>-192.5</v>
      </c>
      <c r="L65">
        <v>0.19999999999999929</v>
      </c>
      <c r="M65">
        <v>-156.20000000000002</v>
      </c>
      <c r="N65">
        <v>98.3</v>
      </c>
      <c r="O65">
        <v>-99.100000000000009</v>
      </c>
      <c r="P65">
        <v>0.79999999999999716</v>
      </c>
      <c r="Q65">
        <v>-78.100000000000009</v>
      </c>
    </row>
    <row r="66" spans="1:17" x14ac:dyDescent="0.25">
      <c r="A66" t="str">
        <f>_xlfn.CONCAT(B66," ",D66)</f>
        <v>Rashod Bateman BAL</v>
      </c>
      <c r="B66" t="s">
        <v>419</v>
      </c>
      <c r="C66" t="s">
        <v>2</v>
      </c>
      <c r="D66" t="s">
        <v>40</v>
      </c>
      <c r="E66">
        <v>7.7</v>
      </c>
      <c r="F66">
        <v>46</v>
      </c>
      <c r="G66">
        <v>6</v>
      </c>
      <c r="H66">
        <f>_xlfn.RANK.AVG(E66,E:E)</f>
        <v>55</v>
      </c>
      <c r="I66">
        <f>_xlfn.RANK.AVG(F66,F:F)</f>
        <v>107</v>
      </c>
      <c r="J66">
        <f>_xlfn.XLOOKUP(B:B,'22 values'!C:C,'22 values'!D:D)</f>
        <v>7</v>
      </c>
      <c r="K66">
        <v>-161.1</v>
      </c>
      <c r="L66">
        <v>0.70000000000000284</v>
      </c>
      <c r="M66">
        <v>-124.80000000000001</v>
      </c>
      <c r="N66">
        <v>97.5</v>
      </c>
      <c r="O66">
        <v>-99.9</v>
      </c>
      <c r="P66">
        <v>0.29999999999999716</v>
      </c>
      <c r="Q66">
        <v>-78.900000000000006</v>
      </c>
    </row>
    <row r="67" spans="1:17" x14ac:dyDescent="0.25">
      <c r="A67" t="str">
        <f>_xlfn.CONCAT(B67," ",D67)</f>
        <v>Robert Woods HOU</v>
      </c>
      <c r="B67" t="s">
        <v>373</v>
      </c>
      <c r="C67" t="s">
        <v>2</v>
      </c>
      <c r="D67" t="s">
        <v>53</v>
      </c>
      <c r="E67">
        <v>5.2</v>
      </c>
      <c r="F67">
        <v>89.2</v>
      </c>
      <c r="G67">
        <v>17</v>
      </c>
      <c r="H67">
        <f>_xlfn.RANK.AVG(E67,E:E)</f>
        <v>90</v>
      </c>
      <c r="I67">
        <f>_xlfn.RANK.AVG(F67,F:F)</f>
        <v>64</v>
      </c>
      <c r="J67">
        <f>_xlfn.XLOOKUP(B:B,'22 values'!C:C,'22 values'!D:D)</f>
        <v>3</v>
      </c>
      <c r="K67">
        <v>-117.89999999999999</v>
      </c>
      <c r="L67">
        <v>1.7999999999999972</v>
      </c>
      <c r="M67">
        <v>-81.600000000000009</v>
      </c>
      <c r="N67">
        <v>97.2</v>
      </c>
      <c r="O67">
        <v>-100.2</v>
      </c>
      <c r="P67">
        <v>0</v>
      </c>
      <c r="Q67">
        <v>-79.2</v>
      </c>
    </row>
    <row r="68" spans="1:17" x14ac:dyDescent="0.25">
      <c r="A68" t="str">
        <f>_xlfn.CONCAT(B68," ",D68)</f>
        <v>Rashid Shaheed NO</v>
      </c>
      <c r="B68" t="s">
        <v>376</v>
      </c>
      <c r="C68" t="s">
        <v>2</v>
      </c>
      <c r="D68" t="s">
        <v>46</v>
      </c>
      <c r="E68">
        <v>7.2</v>
      </c>
      <c r="F68">
        <v>86.5</v>
      </c>
      <c r="G68">
        <v>12</v>
      </c>
      <c r="H68">
        <f>_xlfn.RANK.AVG(E68,E:E)</f>
        <v>61</v>
      </c>
      <c r="I68">
        <f>_xlfn.RANK.AVG(F68,F:F)</f>
        <v>67</v>
      </c>
      <c r="J68" t="e">
        <f>_xlfn.XLOOKUP(B:B,'22 values'!C:C,'22 values'!D:D)</f>
        <v>#N/A</v>
      </c>
      <c r="K68">
        <v>-120.6</v>
      </c>
      <c r="L68">
        <v>0.59999999999999432</v>
      </c>
      <c r="M68">
        <v>-84.300000000000011</v>
      </c>
      <c r="N68">
        <v>97.2</v>
      </c>
      <c r="O68">
        <v>-100.2</v>
      </c>
      <c r="P68">
        <v>3.5</v>
      </c>
      <c r="Q68">
        <v>-79.2</v>
      </c>
    </row>
    <row r="69" spans="1:17" x14ac:dyDescent="0.25">
      <c r="A69" t="str">
        <f>_xlfn.CONCAT(B69," ",D69)</f>
        <v>Russell Gage TB</v>
      </c>
      <c r="B69" t="s">
        <v>364</v>
      </c>
      <c r="C69" t="s">
        <v>2</v>
      </c>
      <c r="D69" t="s">
        <v>68</v>
      </c>
      <c r="E69">
        <v>7.5</v>
      </c>
      <c r="F69">
        <v>98.1</v>
      </c>
      <c r="G69">
        <v>13</v>
      </c>
      <c r="H69">
        <f>_xlfn.RANK.AVG(E69,E:E)</f>
        <v>57</v>
      </c>
      <c r="I69">
        <f>_xlfn.RANK.AVG(F69,F:F)</f>
        <v>55</v>
      </c>
      <c r="J69" t="e">
        <f>_xlfn.XLOOKUP(B:B,'22 values'!C:C,'22 values'!D:D)</f>
        <v>#N/A</v>
      </c>
      <c r="K69">
        <v>-109</v>
      </c>
      <c r="L69">
        <v>0.5</v>
      </c>
      <c r="M69">
        <v>-72.700000000000017</v>
      </c>
      <c r="N69">
        <v>93.7</v>
      </c>
      <c r="O69">
        <v>-103.7</v>
      </c>
      <c r="P69">
        <v>0.40000000000000568</v>
      </c>
      <c r="Q69">
        <v>-82.7</v>
      </c>
    </row>
    <row r="70" spans="1:17" x14ac:dyDescent="0.25">
      <c r="A70" t="str">
        <f>_xlfn.CONCAT(B70," ",D70)</f>
        <v>Alec Pierce IND</v>
      </c>
      <c r="B70" t="s">
        <v>369</v>
      </c>
      <c r="C70" t="s">
        <v>2</v>
      </c>
      <c r="D70" t="s">
        <v>91</v>
      </c>
      <c r="E70">
        <v>5.7</v>
      </c>
      <c r="F70">
        <v>91.8</v>
      </c>
      <c r="G70">
        <v>16</v>
      </c>
      <c r="H70">
        <f>_xlfn.RANK.AVG(E70,E:E)</f>
        <v>82</v>
      </c>
      <c r="I70">
        <f>_xlfn.RANK.AVG(F70,F:F)</f>
        <v>60</v>
      </c>
      <c r="J70" t="e">
        <f>_xlfn.XLOOKUP(B:B,'22 values'!C:C,'22 values'!D:D)</f>
        <v>#N/A</v>
      </c>
      <c r="K70">
        <v>-115.3</v>
      </c>
      <c r="L70">
        <v>0.70000000000000284</v>
      </c>
      <c r="M70">
        <v>-79.000000000000014</v>
      </c>
      <c r="N70">
        <v>93.3</v>
      </c>
      <c r="O70">
        <v>-104.10000000000001</v>
      </c>
      <c r="P70">
        <v>4.7000000000000028</v>
      </c>
      <c r="Q70">
        <v>-83.100000000000009</v>
      </c>
    </row>
    <row r="71" spans="1:17" x14ac:dyDescent="0.25">
      <c r="A71" t="str">
        <f>_xlfn.CONCAT(B71," ",D71)</f>
        <v>Mack Hollins ATL</v>
      </c>
      <c r="B71" t="s">
        <v>353</v>
      </c>
      <c r="C71" t="s">
        <v>2</v>
      </c>
      <c r="D71" t="s">
        <v>70</v>
      </c>
      <c r="E71">
        <v>7.4</v>
      </c>
      <c r="F71">
        <v>125.7</v>
      </c>
      <c r="G71">
        <v>16</v>
      </c>
      <c r="H71">
        <f>_xlfn.RANK.AVG(E71,E:E)</f>
        <v>59</v>
      </c>
      <c r="I71">
        <f>_xlfn.RANK.AVG(F71,F:F)</f>
        <v>44</v>
      </c>
      <c r="J71" t="e">
        <f>_xlfn.XLOOKUP(B:B,'22 values'!C:C,'22 values'!D:D)</f>
        <v>#N/A</v>
      </c>
      <c r="K71">
        <v>-81.399999999999991</v>
      </c>
      <c r="L71">
        <v>0.10000000000000853</v>
      </c>
      <c r="M71">
        <v>-45.100000000000009</v>
      </c>
      <c r="N71">
        <v>88.6</v>
      </c>
      <c r="O71">
        <v>-108.80000000000001</v>
      </c>
      <c r="P71">
        <v>0.59999999999999432</v>
      </c>
      <c r="Q71">
        <v>-87.800000000000011</v>
      </c>
    </row>
    <row r="72" spans="1:17" x14ac:dyDescent="0.25">
      <c r="A72" t="str">
        <f>_xlfn.CONCAT(B72," ",D72)</f>
        <v>Chase Claypool CHI</v>
      </c>
      <c r="B72" t="s">
        <v>380</v>
      </c>
      <c r="C72" t="s">
        <v>2</v>
      </c>
      <c r="D72" t="s">
        <v>24</v>
      </c>
      <c r="E72">
        <v>5.5</v>
      </c>
      <c r="F72">
        <v>82</v>
      </c>
      <c r="G72">
        <v>15</v>
      </c>
      <c r="H72">
        <f>_xlfn.RANK.AVG(E72,E:E)</f>
        <v>84</v>
      </c>
      <c r="I72">
        <f>_xlfn.RANK.AVG(F72,F:F)</f>
        <v>71</v>
      </c>
      <c r="J72">
        <f>_xlfn.XLOOKUP(B:B,'22 values'!C:C,'22 values'!D:D)</f>
        <v>1</v>
      </c>
      <c r="K72">
        <v>-125.1</v>
      </c>
      <c r="L72">
        <v>0.29999999999999716</v>
      </c>
      <c r="M72">
        <v>-88.800000000000011</v>
      </c>
      <c r="N72">
        <v>88</v>
      </c>
      <c r="O72">
        <v>-109.4</v>
      </c>
      <c r="P72">
        <v>0.29999999999999716</v>
      </c>
      <c r="Q72">
        <v>-88.4</v>
      </c>
    </row>
    <row r="73" spans="1:17" x14ac:dyDescent="0.25">
      <c r="A73" t="str">
        <f>_xlfn.CONCAT(B73," ",D73)</f>
        <v>Marvin Jones Jr. DET</v>
      </c>
      <c r="B73" t="s">
        <v>366</v>
      </c>
      <c r="C73" t="s">
        <v>2</v>
      </c>
      <c r="D73" t="s">
        <v>32</v>
      </c>
      <c r="E73">
        <v>5.9</v>
      </c>
      <c r="F73">
        <v>93.9</v>
      </c>
      <c r="G73">
        <v>16</v>
      </c>
      <c r="H73">
        <f>_xlfn.RANK.AVG(E73,E:E)</f>
        <v>79.5</v>
      </c>
      <c r="I73">
        <f>_xlfn.RANK.AVG(F73,F:F)</f>
        <v>57</v>
      </c>
      <c r="J73" t="e">
        <f>_xlfn.XLOOKUP(B:B,'22 values'!C:C,'22 values'!D:D)</f>
        <v>#N/A</v>
      </c>
      <c r="K73">
        <v>-113.19999999999999</v>
      </c>
      <c r="L73">
        <v>0.90000000000000568</v>
      </c>
      <c r="M73">
        <v>-76.900000000000006</v>
      </c>
      <c r="N73">
        <v>87.7</v>
      </c>
      <c r="O73">
        <v>-109.7</v>
      </c>
      <c r="P73">
        <v>0</v>
      </c>
      <c r="Q73">
        <v>-88.7</v>
      </c>
    </row>
    <row r="74" spans="1:17" x14ac:dyDescent="0.25">
      <c r="A74" t="str">
        <f>_xlfn.CONCAT(B74," ",D74)</f>
        <v>Mecole Hardman Jr. NYJ</v>
      </c>
      <c r="B74" t="s">
        <v>384</v>
      </c>
      <c r="C74" t="s">
        <v>2</v>
      </c>
      <c r="D74" t="s">
        <v>38</v>
      </c>
      <c r="E74">
        <v>10.199999999999999</v>
      </c>
      <c r="F74">
        <v>81.3</v>
      </c>
      <c r="G74">
        <v>8</v>
      </c>
      <c r="H74">
        <f>_xlfn.RANK.AVG(E74,E:E)</f>
        <v>32</v>
      </c>
      <c r="I74">
        <f>_xlfn.RANK.AVG(F74,F:F)</f>
        <v>75</v>
      </c>
      <c r="J74" t="e">
        <f>_xlfn.XLOOKUP(B:B,'22 values'!C:C,'22 values'!D:D)</f>
        <v>#N/A</v>
      </c>
      <c r="K74">
        <v>-125.8</v>
      </c>
      <c r="L74">
        <v>0.70000000000000284</v>
      </c>
      <c r="M74">
        <v>-89.500000000000014</v>
      </c>
      <c r="N74">
        <v>87.7</v>
      </c>
      <c r="O74">
        <v>-109.7</v>
      </c>
      <c r="P74">
        <v>1.1000000000000085</v>
      </c>
      <c r="Q74">
        <v>-88.7</v>
      </c>
    </row>
    <row r="75" spans="1:17" x14ac:dyDescent="0.25">
      <c r="A75" t="str">
        <f>_xlfn.CONCAT(B75," ",D75)</f>
        <v>Corey Davis NYJ</v>
      </c>
      <c r="B75" t="s">
        <v>382</v>
      </c>
      <c r="C75" t="s">
        <v>2</v>
      </c>
      <c r="D75" t="s">
        <v>38</v>
      </c>
      <c r="E75">
        <v>6.3</v>
      </c>
      <c r="F75">
        <v>81.599999999999994</v>
      </c>
      <c r="G75">
        <v>13</v>
      </c>
      <c r="H75">
        <f>_xlfn.RANK.AVG(E75,E:E)</f>
        <v>71</v>
      </c>
      <c r="I75">
        <f>_xlfn.RANK.AVG(F75,F:F)</f>
        <v>73</v>
      </c>
      <c r="J75" t="e">
        <f>_xlfn.XLOOKUP(B:B,'22 values'!C:C,'22 values'!D:D)</f>
        <v>#N/A</v>
      </c>
      <c r="K75">
        <v>-125.5</v>
      </c>
      <c r="L75">
        <v>9.9999999999994316E-2</v>
      </c>
      <c r="M75">
        <v>-89.200000000000017</v>
      </c>
      <c r="N75">
        <v>86.6</v>
      </c>
      <c r="O75">
        <v>-110.80000000000001</v>
      </c>
      <c r="P75">
        <v>0.39999999999999147</v>
      </c>
      <c r="Q75">
        <v>-89.800000000000011</v>
      </c>
    </row>
    <row r="76" spans="1:17" x14ac:dyDescent="0.25">
      <c r="A76" t="str">
        <f>_xlfn.CONCAT(B76," ",D76)</f>
        <v>Darius Slayton NYG</v>
      </c>
      <c r="B76" t="s">
        <v>360</v>
      </c>
      <c r="C76" t="s">
        <v>2</v>
      </c>
      <c r="D76" t="s">
        <v>30</v>
      </c>
      <c r="E76">
        <v>8.1</v>
      </c>
      <c r="F76">
        <v>105.4</v>
      </c>
      <c r="G76">
        <v>13</v>
      </c>
      <c r="H76">
        <f>_xlfn.RANK.AVG(E76,E:E)</f>
        <v>51.5</v>
      </c>
      <c r="I76">
        <f>_xlfn.RANK.AVG(F76,F:F)</f>
        <v>51</v>
      </c>
      <c r="J76" t="e">
        <f>_xlfn.XLOOKUP(B:B,'22 values'!C:C,'22 values'!D:D)</f>
        <v>#N/A</v>
      </c>
      <c r="K76">
        <v>-101.69999999999999</v>
      </c>
      <c r="L76">
        <v>1.4000000000000057</v>
      </c>
      <c r="M76">
        <v>-65.400000000000006</v>
      </c>
      <c r="N76">
        <v>86.2</v>
      </c>
      <c r="O76">
        <v>-111.2</v>
      </c>
      <c r="P76">
        <v>1</v>
      </c>
      <c r="Q76">
        <v>-90.2</v>
      </c>
    </row>
    <row r="77" spans="1:17" x14ac:dyDescent="0.25">
      <c r="A77" t="str">
        <f>_xlfn.CONCAT(B77," ",D77)</f>
        <v>Allen Robinson II PIT</v>
      </c>
      <c r="B77" t="s">
        <v>395</v>
      </c>
      <c r="C77" t="s">
        <v>2</v>
      </c>
      <c r="D77" t="s">
        <v>66</v>
      </c>
      <c r="E77">
        <v>6.8</v>
      </c>
      <c r="F77">
        <v>68.400000000000006</v>
      </c>
      <c r="G77">
        <v>9</v>
      </c>
      <c r="H77">
        <f>_xlfn.RANK.AVG(E77,E:E)</f>
        <v>65</v>
      </c>
      <c r="I77">
        <f>_xlfn.RANK.AVG(F77,F:F)</f>
        <v>86</v>
      </c>
      <c r="J77" t="e">
        <f>_xlfn.XLOOKUP(B:B,'22 values'!C:C,'22 values'!D:D)</f>
        <v>#N/A</v>
      </c>
      <c r="K77">
        <v>-138.69999999999999</v>
      </c>
      <c r="L77">
        <v>0.40000000000000568</v>
      </c>
      <c r="M77">
        <v>-102.4</v>
      </c>
      <c r="N77">
        <v>85.2</v>
      </c>
      <c r="O77">
        <v>-112.2</v>
      </c>
      <c r="P77">
        <v>2.4000000000000057</v>
      </c>
      <c r="Q77">
        <v>-91.2</v>
      </c>
    </row>
    <row r="78" spans="1:17" x14ac:dyDescent="0.25">
      <c r="A78" t="str">
        <f>_xlfn.CONCAT(B78," ",D78)</f>
        <v>Parris Campbell NYG</v>
      </c>
      <c r="B78" t="s">
        <v>357</v>
      </c>
      <c r="C78" t="s">
        <v>2</v>
      </c>
      <c r="D78" t="s">
        <v>30</v>
      </c>
      <c r="E78">
        <v>6.9</v>
      </c>
      <c r="F78">
        <v>117.6</v>
      </c>
      <c r="G78">
        <v>16</v>
      </c>
      <c r="H78">
        <f>_xlfn.RANK.AVG(E78,E:E)</f>
        <v>64</v>
      </c>
      <c r="I78">
        <f>_xlfn.RANK.AVG(F78,F:F)</f>
        <v>48</v>
      </c>
      <c r="J78" t="e">
        <f>_xlfn.XLOOKUP(B:B,'22 values'!C:C,'22 values'!D:D)</f>
        <v>#N/A</v>
      </c>
      <c r="K78">
        <v>-89.5</v>
      </c>
      <c r="L78">
        <v>0.5</v>
      </c>
      <c r="M78">
        <v>-53.200000000000017</v>
      </c>
      <c r="N78">
        <v>82.8</v>
      </c>
      <c r="O78">
        <v>-114.60000000000001</v>
      </c>
      <c r="P78">
        <v>9.2000000000000028</v>
      </c>
      <c r="Q78">
        <v>-93.600000000000009</v>
      </c>
    </row>
    <row r="79" spans="1:17" x14ac:dyDescent="0.25">
      <c r="A79" t="str">
        <f>_xlfn.CONCAT(B79," ",D79)</f>
        <v>Khalil Shakir BUF</v>
      </c>
      <c r="B79" t="s">
        <v>439</v>
      </c>
      <c r="C79" t="s">
        <v>2</v>
      </c>
      <c r="D79" t="s">
        <v>16</v>
      </c>
      <c r="E79">
        <v>2.9</v>
      </c>
      <c r="F79">
        <v>29.1</v>
      </c>
      <c r="G79">
        <v>10</v>
      </c>
      <c r="H79">
        <f>_xlfn.RANK.AVG(E79,E:E)</f>
        <v>123.5</v>
      </c>
      <c r="I79">
        <f>_xlfn.RANK.AVG(F79,F:F)</f>
        <v>125</v>
      </c>
      <c r="J79" t="e">
        <f>_xlfn.XLOOKUP(B:B,'22 values'!C:C,'22 values'!D:D)</f>
        <v>#N/A</v>
      </c>
      <c r="K79">
        <v>-178</v>
      </c>
      <c r="L79">
        <v>0.60000000000000142</v>
      </c>
      <c r="M79">
        <v>-141.70000000000002</v>
      </c>
      <c r="N79">
        <v>73.599999999999994</v>
      </c>
      <c r="O79">
        <v>-123.80000000000001</v>
      </c>
      <c r="P79">
        <v>1.2999999999999972</v>
      </c>
      <c r="Q79">
        <v>-102.80000000000001</v>
      </c>
    </row>
    <row r="80" spans="1:17" x14ac:dyDescent="0.25">
      <c r="A80" t="str">
        <f>_xlfn.CONCAT(B80," ",D80)</f>
        <v>Joshua Palmer LAC</v>
      </c>
      <c r="B80" t="s">
        <v>350</v>
      </c>
      <c r="C80" t="s">
        <v>2</v>
      </c>
      <c r="D80" t="s">
        <v>34</v>
      </c>
      <c r="E80">
        <v>8.3000000000000007</v>
      </c>
      <c r="F80">
        <v>133.30000000000001</v>
      </c>
      <c r="G80">
        <v>16</v>
      </c>
      <c r="H80">
        <f>_xlfn.RANK.AVG(E80,E:E)</f>
        <v>49.5</v>
      </c>
      <c r="I80">
        <f>_xlfn.RANK.AVG(F80,F:F)</f>
        <v>41</v>
      </c>
      <c r="J80" t="e">
        <f>_xlfn.XLOOKUP(B:B,'22 values'!C:C,'22 values'!D:D)</f>
        <v>#N/A</v>
      </c>
      <c r="K80">
        <v>-73.799999999999983</v>
      </c>
      <c r="L80">
        <v>2.3000000000000114</v>
      </c>
      <c r="M80">
        <v>-37.5</v>
      </c>
      <c r="N80">
        <v>72.3</v>
      </c>
      <c r="O80">
        <v>-125.10000000000001</v>
      </c>
      <c r="P80">
        <v>0.5</v>
      </c>
      <c r="Q80">
        <v>-104.10000000000001</v>
      </c>
    </row>
    <row r="81" spans="1:17" x14ac:dyDescent="0.25">
      <c r="A81" t="str">
        <f>_xlfn.CONCAT(B81," ",D81)</f>
        <v>Wan'Dale Robinson NYG</v>
      </c>
      <c r="B81" t="s">
        <v>426</v>
      </c>
      <c r="C81" t="s">
        <v>2</v>
      </c>
      <c r="D81" t="s">
        <v>30</v>
      </c>
      <c r="E81">
        <v>6.7</v>
      </c>
      <c r="F81">
        <v>40.1</v>
      </c>
      <c r="G81">
        <v>6</v>
      </c>
      <c r="H81">
        <f>_xlfn.RANK.AVG(E81,E:E)</f>
        <v>67</v>
      </c>
      <c r="I81">
        <f>_xlfn.RANK.AVG(F81,F:F)</f>
        <v>113</v>
      </c>
      <c r="J81" t="e">
        <f>_xlfn.XLOOKUP(B:B,'22 values'!C:C,'22 values'!D:D)</f>
        <v>#N/A</v>
      </c>
      <c r="K81">
        <v>-167</v>
      </c>
      <c r="L81">
        <v>1.6000000000000014</v>
      </c>
      <c r="M81">
        <v>-130.70000000000002</v>
      </c>
      <c r="N81">
        <v>71.8</v>
      </c>
      <c r="O81">
        <v>-125.60000000000001</v>
      </c>
      <c r="P81">
        <v>0.5</v>
      </c>
      <c r="Q81">
        <v>-104.60000000000001</v>
      </c>
    </row>
    <row r="82" spans="1:17" x14ac:dyDescent="0.25">
      <c r="A82" t="str">
        <f>_xlfn.CONCAT(B82," ",D82)</f>
        <v>Kendrick Bourne NE</v>
      </c>
      <c r="B82" t="s">
        <v>390</v>
      </c>
      <c r="C82" t="s">
        <v>2</v>
      </c>
      <c r="D82" t="s">
        <v>57</v>
      </c>
      <c r="E82">
        <v>4.4000000000000004</v>
      </c>
      <c r="F82">
        <v>70.8</v>
      </c>
      <c r="G82">
        <v>16</v>
      </c>
      <c r="H82">
        <f>_xlfn.RANK.AVG(E82,E:E)</f>
        <v>98</v>
      </c>
      <c r="I82">
        <f>_xlfn.RANK.AVG(F82,F:F)</f>
        <v>81</v>
      </c>
      <c r="J82" t="e">
        <f>_xlfn.XLOOKUP(B:B,'22 values'!C:C,'22 values'!D:D)</f>
        <v>#N/A</v>
      </c>
      <c r="K82">
        <v>-136.30000000000001</v>
      </c>
      <c r="L82">
        <v>0.59999999999999432</v>
      </c>
      <c r="M82">
        <v>-100.00000000000001</v>
      </c>
      <c r="N82">
        <v>71.3</v>
      </c>
      <c r="O82">
        <v>-126.10000000000001</v>
      </c>
      <c r="P82">
        <v>9.9999999999994316E-2</v>
      </c>
      <c r="Q82">
        <v>-105.10000000000001</v>
      </c>
    </row>
    <row r="83" spans="1:17" x14ac:dyDescent="0.25">
      <c r="A83" t="str">
        <f>_xlfn.CONCAT(B83," ",D83)</f>
        <v>Tyquan Thornton NE</v>
      </c>
      <c r="B83" t="s">
        <v>409</v>
      </c>
      <c r="C83" t="s">
        <v>2</v>
      </c>
      <c r="D83" t="s">
        <v>57</v>
      </c>
      <c r="E83">
        <v>4.5999999999999996</v>
      </c>
      <c r="F83">
        <v>55.3</v>
      </c>
      <c r="G83">
        <v>12</v>
      </c>
      <c r="H83">
        <f>_xlfn.RANK.AVG(E83,E:E)</f>
        <v>94</v>
      </c>
      <c r="I83">
        <f>_xlfn.RANK.AVG(F83,F:F)</f>
        <v>99</v>
      </c>
      <c r="J83" t="e">
        <f>_xlfn.XLOOKUP(B:B,'22 values'!C:C,'22 values'!D:D)</f>
        <v>#N/A</v>
      </c>
      <c r="K83">
        <v>-151.80000000000001</v>
      </c>
      <c r="L83">
        <v>1.0999999999999943</v>
      </c>
      <c r="M83">
        <v>-115.50000000000001</v>
      </c>
      <c r="N83">
        <v>71.2</v>
      </c>
      <c r="O83">
        <v>-126.2</v>
      </c>
      <c r="P83">
        <v>2.2999999999999972</v>
      </c>
      <c r="Q83">
        <v>-105.2</v>
      </c>
    </row>
    <row r="84" spans="1:17" x14ac:dyDescent="0.25">
      <c r="A84" t="str">
        <f>_xlfn.CONCAT(B84," ",D84)</f>
        <v>Ben Skowronek LAR</v>
      </c>
      <c r="B84" t="s">
        <v>400</v>
      </c>
      <c r="C84" t="s">
        <v>2</v>
      </c>
      <c r="D84" t="s">
        <v>73</v>
      </c>
      <c r="E84">
        <v>4.5999999999999996</v>
      </c>
      <c r="F84">
        <v>64.8</v>
      </c>
      <c r="G84">
        <v>14</v>
      </c>
      <c r="H84">
        <f>_xlfn.RANK.AVG(E84,E:E)</f>
        <v>94</v>
      </c>
      <c r="I84">
        <f>_xlfn.RANK.AVG(F84,F:F)</f>
        <v>91</v>
      </c>
      <c r="J84" t="e">
        <f>_xlfn.XLOOKUP(B:B,'22 values'!C:C,'22 values'!D:D)</f>
        <v>#N/A</v>
      </c>
      <c r="K84">
        <v>-142.30000000000001</v>
      </c>
      <c r="L84">
        <v>9.9999999999994316E-2</v>
      </c>
      <c r="M84">
        <v>-106.00000000000001</v>
      </c>
      <c r="N84">
        <v>68.900000000000006</v>
      </c>
      <c r="O84">
        <v>-128.5</v>
      </c>
      <c r="P84">
        <v>1.2000000000000028</v>
      </c>
      <c r="Q84">
        <v>-107.5</v>
      </c>
    </row>
    <row r="85" spans="1:17" x14ac:dyDescent="0.25">
      <c r="A85" t="str">
        <f>_xlfn.CONCAT(B85," ",D85)</f>
        <v>Nick Westbrook-Ikhine TEN</v>
      </c>
      <c r="B85" t="s">
        <v>391</v>
      </c>
      <c r="C85" t="s">
        <v>2</v>
      </c>
      <c r="D85" t="s">
        <v>64</v>
      </c>
      <c r="E85">
        <v>4.4000000000000004</v>
      </c>
      <c r="F85">
        <v>70.2</v>
      </c>
      <c r="G85">
        <v>16</v>
      </c>
      <c r="H85">
        <f>_xlfn.RANK.AVG(E85,E:E)</f>
        <v>98</v>
      </c>
      <c r="I85">
        <f>_xlfn.RANK.AVG(F85,F:F)</f>
        <v>82</v>
      </c>
      <c r="J85" t="e">
        <f>_xlfn.XLOOKUP(B:B,'22 values'!C:C,'22 values'!D:D)</f>
        <v>#N/A</v>
      </c>
      <c r="K85">
        <v>-136.89999999999998</v>
      </c>
      <c r="L85">
        <v>0.60000000000000853</v>
      </c>
      <c r="M85">
        <v>-100.60000000000001</v>
      </c>
      <c r="N85">
        <v>67.7</v>
      </c>
      <c r="O85">
        <v>-129.69999999999999</v>
      </c>
      <c r="P85">
        <v>0.20000000000000284</v>
      </c>
      <c r="Q85">
        <v>-108.7</v>
      </c>
    </row>
    <row r="86" spans="1:17" x14ac:dyDescent="0.25">
      <c r="A86" t="str">
        <f>_xlfn.CONCAT(B86," ",D86)</f>
        <v>Greg Dortch ARI</v>
      </c>
      <c r="B86" t="s">
        <v>375</v>
      </c>
      <c r="C86" t="s">
        <v>2</v>
      </c>
      <c r="D86" t="s">
        <v>50</v>
      </c>
      <c r="E86">
        <v>5.4</v>
      </c>
      <c r="F86">
        <v>87.1</v>
      </c>
      <c r="G86">
        <v>16</v>
      </c>
      <c r="H86">
        <f>_xlfn.RANK.AVG(E86,E:E)</f>
        <v>86</v>
      </c>
      <c r="I86">
        <f>_xlfn.RANK.AVG(F86,F:F)</f>
        <v>66</v>
      </c>
      <c r="J86" t="e">
        <f>_xlfn.XLOOKUP(B:B,'22 values'!C:C,'22 values'!D:D)</f>
        <v>#N/A</v>
      </c>
      <c r="K86">
        <v>-120</v>
      </c>
      <c r="L86">
        <v>0.59999999999999432</v>
      </c>
      <c r="M86">
        <v>-83.700000000000017</v>
      </c>
      <c r="N86">
        <v>67.5</v>
      </c>
      <c r="O86">
        <v>-129.9</v>
      </c>
      <c r="P86">
        <v>0</v>
      </c>
      <c r="Q86">
        <v>-108.9</v>
      </c>
    </row>
    <row r="87" spans="1:17" x14ac:dyDescent="0.25">
      <c r="A87" t="str">
        <f>_xlfn.CONCAT(B87," ",D87)</f>
        <v>Josh Reynolds DET</v>
      </c>
      <c r="B87" t="s">
        <v>378</v>
      </c>
      <c r="C87" t="s">
        <v>2</v>
      </c>
      <c r="D87" t="s">
        <v>32</v>
      </c>
      <c r="E87">
        <v>7.1</v>
      </c>
      <c r="F87">
        <v>84.9</v>
      </c>
      <c r="G87">
        <v>12</v>
      </c>
      <c r="H87">
        <f>_xlfn.RANK.AVG(E87,E:E)</f>
        <v>62</v>
      </c>
      <c r="I87">
        <f>_xlfn.RANK.AVG(F87,F:F)</f>
        <v>69</v>
      </c>
      <c r="J87" t="e">
        <f>_xlfn.XLOOKUP(B:B,'22 values'!C:C,'22 values'!D:D)</f>
        <v>#N/A</v>
      </c>
      <c r="K87">
        <v>-122.19999999999999</v>
      </c>
      <c r="L87">
        <v>1.7000000000000028</v>
      </c>
      <c r="M87">
        <v>-85.9</v>
      </c>
      <c r="N87">
        <v>67.5</v>
      </c>
      <c r="O87">
        <v>-129.9</v>
      </c>
      <c r="P87">
        <v>6</v>
      </c>
      <c r="Q87">
        <v>-108.9</v>
      </c>
    </row>
    <row r="88" spans="1:17" x14ac:dyDescent="0.25">
      <c r="A88" t="str">
        <f>_xlfn.CONCAT(B88," ",D88)</f>
        <v>Terrace Marshall Jr. CAR</v>
      </c>
      <c r="B88" t="s">
        <v>393</v>
      </c>
      <c r="C88" t="s">
        <v>2</v>
      </c>
      <c r="D88" t="s">
        <v>55</v>
      </c>
      <c r="E88">
        <v>5.3</v>
      </c>
      <c r="F88">
        <v>69</v>
      </c>
      <c r="G88">
        <v>13</v>
      </c>
      <c r="H88">
        <f>_xlfn.RANK.AVG(E88,E:E)</f>
        <v>88</v>
      </c>
      <c r="I88">
        <f>_xlfn.RANK.AVG(F88,F:F)</f>
        <v>84</v>
      </c>
      <c r="J88" t="e">
        <f>_xlfn.XLOOKUP(B:B,'22 values'!C:C,'22 values'!D:D)</f>
        <v>#N/A</v>
      </c>
      <c r="K88">
        <v>-138.1</v>
      </c>
      <c r="L88">
        <v>0.29999999999999716</v>
      </c>
      <c r="M88">
        <v>-101.80000000000001</v>
      </c>
      <c r="N88">
        <v>61.5</v>
      </c>
      <c r="O88">
        <v>-135.9</v>
      </c>
      <c r="P88">
        <v>1.8999999999999986</v>
      </c>
      <c r="Q88">
        <v>-114.9</v>
      </c>
    </row>
    <row r="89" spans="1:17" x14ac:dyDescent="0.25">
      <c r="A89" t="str">
        <f>_xlfn.CONCAT(B89," ",D89)</f>
        <v>Sterling Shepard NYG</v>
      </c>
      <c r="B89" t="s">
        <v>442</v>
      </c>
      <c r="C89" t="s">
        <v>2</v>
      </c>
      <c r="D89" t="s">
        <v>30</v>
      </c>
      <c r="E89">
        <v>9.3000000000000007</v>
      </c>
      <c r="F89">
        <v>27.9</v>
      </c>
      <c r="G89">
        <v>3</v>
      </c>
      <c r="H89">
        <f>_xlfn.RANK.AVG(E89,E:E)</f>
        <v>39</v>
      </c>
      <c r="I89">
        <f>_xlfn.RANK.AVG(F89,F:F)</f>
        <v>128</v>
      </c>
      <c r="J89" t="e">
        <f>_xlfn.XLOOKUP(B:B,'22 values'!C:C,'22 values'!D:D)</f>
        <v>#N/A</v>
      </c>
      <c r="K89">
        <v>-179.2</v>
      </c>
      <c r="L89">
        <v>1.1999999999999993</v>
      </c>
      <c r="M89">
        <v>-142.9</v>
      </c>
      <c r="N89">
        <v>59.6</v>
      </c>
      <c r="O89">
        <v>-137.80000000000001</v>
      </c>
      <c r="P89">
        <v>0.10000000000000142</v>
      </c>
      <c r="Q89">
        <v>-116.80000000000001</v>
      </c>
    </row>
    <row r="90" spans="1:17" x14ac:dyDescent="0.25">
      <c r="A90" t="str">
        <f>_xlfn.CONCAT(B90," ",D90)</f>
        <v>Tutu Atwell LAR</v>
      </c>
      <c r="B90" t="s">
        <v>410</v>
      </c>
      <c r="C90" t="s">
        <v>2</v>
      </c>
      <c r="D90" t="s">
        <v>73</v>
      </c>
      <c r="E90">
        <v>4.5</v>
      </c>
      <c r="F90">
        <v>54.2</v>
      </c>
      <c r="G90">
        <v>12</v>
      </c>
      <c r="H90">
        <f>_xlfn.RANK.AVG(E90,E:E)</f>
        <v>96</v>
      </c>
      <c r="I90">
        <f>_xlfn.RANK.AVG(F90,F:F)</f>
        <v>100.5</v>
      </c>
      <c r="J90" t="e">
        <f>_xlfn.XLOOKUP(B:B,'22 values'!C:C,'22 values'!D:D)</f>
        <v>#N/A</v>
      </c>
      <c r="K90">
        <v>-152.89999999999998</v>
      </c>
      <c r="L90">
        <v>0</v>
      </c>
      <c r="M90">
        <v>-116.60000000000001</v>
      </c>
      <c r="N90">
        <v>59.5</v>
      </c>
      <c r="O90">
        <v>-137.9</v>
      </c>
      <c r="P90">
        <v>0.60000000000000142</v>
      </c>
      <c r="Q90">
        <v>-116.9</v>
      </c>
    </row>
    <row r="91" spans="1:17" x14ac:dyDescent="0.25">
      <c r="A91" t="str">
        <f>_xlfn.CONCAT(B91," ",D91)</f>
        <v>Robbie Chosen MIA</v>
      </c>
      <c r="B91" t="s">
        <v>424</v>
      </c>
      <c r="C91" t="s">
        <v>2</v>
      </c>
      <c r="D91" t="s">
        <v>42</v>
      </c>
      <c r="E91">
        <v>3.5</v>
      </c>
      <c r="F91">
        <v>42.2</v>
      </c>
      <c r="G91">
        <v>12</v>
      </c>
      <c r="H91">
        <f>_xlfn.RANK.AVG(E91,E:E)</f>
        <v>111</v>
      </c>
      <c r="I91">
        <f>_xlfn.RANK.AVG(F91,F:F)</f>
        <v>111</v>
      </c>
      <c r="J91" t="e">
        <f>_xlfn.XLOOKUP(B:B,'22 values'!C:C,'22 values'!D:D)</f>
        <v>#N/A</v>
      </c>
      <c r="K91">
        <v>-164.89999999999998</v>
      </c>
      <c r="L91">
        <v>0.5</v>
      </c>
      <c r="M91">
        <v>-128.60000000000002</v>
      </c>
      <c r="N91">
        <v>58.9</v>
      </c>
      <c r="O91">
        <v>-138.5</v>
      </c>
      <c r="P91">
        <v>4.2999999999999972</v>
      </c>
      <c r="Q91">
        <v>-117.5</v>
      </c>
    </row>
    <row r="92" spans="1:17" x14ac:dyDescent="0.25">
      <c r="A92" t="str">
        <f>_xlfn.CONCAT(B92," ",D92)</f>
        <v>Richie James Jr. KC</v>
      </c>
      <c r="B92" t="s">
        <v>361</v>
      </c>
      <c r="C92" t="s">
        <v>2</v>
      </c>
      <c r="D92" t="s">
        <v>13</v>
      </c>
      <c r="E92">
        <v>6.5</v>
      </c>
      <c r="F92">
        <v>104</v>
      </c>
      <c r="G92">
        <v>15</v>
      </c>
      <c r="H92">
        <f>_xlfn.RANK.AVG(E92,E:E)</f>
        <v>69.5</v>
      </c>
      <c r="I92">
        <f>_xlfn.RANK.AVG(F92,F:F)</f>
        <v>52</v>
      </c>
      <c r="J92" t="e">
        <f>_xlfn.XLOOKUP(B:B,'22 values'!C:C,'22 values'!D:D)</f>
        <v>#N/A</v>
      </c>
      <c r="K92">
        <v>-103.1</v>
      </c>
      <c r="L92">
        <v>2.5999999999999943</v>
      </c>
      <c r="M92">
        <v>-66.800000000000011</v>
      </c>
      <c r="N92">
        <v>54.6</v>
      </c>
      <c r="O92">
        <v>-142.80000000000001</v>
      </c>
      <c r="P92">
        <v>0.89999999999999858</v>
      </c>
      <c r="Q92">
        <v>-121.80000000000001</v>
      </c>
    </row>
    <row r="93" spans="1:17" x14ac:dyDescent="0.25">
      <c r="A93" t="str">
        <f>_xlfn.CONCAT(B93," ",D93)</f>
        <v>Isaiah McKenzie IND</v>
      </c>
      <c r="B93" t="s">
        <v>363</v>
      </c>
      <c r="C93" t="s">
        <v>2</v>
      </c>
      <c r="D93" t="s">
        <v>91</v>
      </c>
      <c r="E93">
        <v>6.2</v>
      </c>
      <c r="F93">
        <v>98.8</v>
      </c>
      <c r="G93">
        <v>15</v>
      </c>
      <c r="H93">
        <f>_xlfn.RANK.AVG(E93,E:E)</f>
        <v>73</v>
      </c>
      <c r="I93">
        <f>_xlfn.RANK.AVG(F93,F:F)</f>
        <v>54</v>
      </c>
      <c r="J93" t="e">
        <f>_xlfn.XLOOKUP(B:B,'22 values'!C:C,'22 values'!D:D)</f>
        <v>#N/A</v>
      </c>
      <c r="K93">
        <v>-108.3</v>
      </c>
      <c r="L93">
        <v>0.70000000000000284</v>
      </c>
      <c r="M93">
        <v>-72.000000000000014</v>
      </c>
      <c r="N93">
        <v>53.7</v>
      </c>
      <c r="O93">
        <v>-143.69999999999999</v>
      </c>
      <c r="P93">
        <v>0.40000000000000568</v>
      </c>
      <c r="Q93">
        <v>-122.7</v>
      </c>
    </row>
    <row r="94" spans="1:17" x14ac:dyDescent="0.25">
      <c r="A94" t="str">
        <f>_xlfn.CONCAT(B94," ",D94)</f>
        <v>Braxton Berrios MIA</v>
      </c>
      <c r="B94" t="s">
        <v>417</v>
      </c>
      <c r="C94" t="s">
        <v>2</v>
      </c>
      <c r="D94" t="s">
        <v>42</v>
      </c>
      <c r="E94">
        <v>2.9</v>
      </c>
      <c r="F94">
        <v>48.7</v>
      </c>
      <c r="G94">
        <v>16</v>
      </c>
      <c r="H94">
        <f>_xlfn.RANK.AVG(E94,E:E)</f>
        <v>123.5</v>
      </c>
      <c r="I94">
        <f>_xlfn.RANK.AVG(F94,F:F)</f>
        <v>106</v>
      </c>
      <c r="J94" t="e">
        <f>_xlfn.XLOOKUP(B:B,'22 values'!C:C,'22 values'!D:D)</f>
        <v>#N/A</v>
      </c>
      <c r="K94">
        <v>-158.39999999999998</v>
      </c>
      <c r="L94">
        <v>1</v>
      </c>
      <c r="M94">
        <v>-122.10000000000001</v>
      </c>
      <c r="N94">
        <v>53.3</v>
      </c>
      <c r="O94">
        <v>-144.10000000000002</v>
      </c>
      <c r="P94">
        <v>1.1999999999999957</v>
      </c>
      <c r="Q94">
        <v>-123.10000000000001</v>
      </c>
    </row>
    <row r="95" spans="1:17" x14ac:dyDescent="0.25">
      <c r="A95" t="str">
        <f>_xlfn.CONCAT(B95," ",D95)</f>
        <v>Amari Rodgers IND</v>
      </c>
      <c r="B95" t="s">
        <v>433</v>
      </c>
      <c r="C95" t="s">
        <v>2</v>
      </c>
      <c r="D95" t="s">
        <v>91</v>
      </c>
      <c r="E95">
        <v>2.1</v>
      </c>
      <c r="F95">
        <v>31.1</v>
      </c>
      <c r="G95">
        <v>14</v>
      </c>
      <c r="H95">
        <f>_xlfn.RANK.AVG(E95,E:E)</f>
        <v>138</v>
      </c>
      <c r="I95">
        <f>_xlfn.RANK.AVG(F95,F:F)</f>
        <v>119</v>
      </c>
      <c r="J95" t="e">
        <f>_xlfn.XLOOKUP(B:B,'22 values'!C:C,'22 values'!D:D)</f>
        <v>#N/A</v>
      </c>
      <c r="K95">
        <v>-176</v>
      </c>
      <c r="L95">
        <v>0.30000000000000071</v>
      </c>
      <c r="M95">
        <v>-139.70000000000002</v>
      </c>
      <c r="N95">
        <v>52.1</v>
      </c>
      <c r="O95">
        <v>-145.30000000000001</v>
      </c>
      <c r="P95">
        <v>0.10000000000000142</v>
      </c>
      <c r="Q95">
        <v>-124.30000000000001</v>
      </c>
    </row>
    <row r="96" spans="1:17" x14ac:dyDescent="0.25">
      <c r="A96" t="str">
        <f>_xlfn.CONCAT(B96," ",D96)</f>
        <v>Laviska Shenault Jr. CAR</v>
      </c>
      <c r="B96" t="s">
        <v>405</v>
      </c>
      <c r="C96" t="s">
        <v>2</v>
      </c>
      <c r="D96" t="s">
        <v>55</v>
      </c>
      <c r="E96">
        <v>4.5999999999999996</v>
      </c>
      <c r="F96">
        <v>59.2</v>
      </c>
      <c r="G96">
        <v>13</v>
      </c>
      <c r="H96">
        <f>_xlfn.RANK.AVG(E96,E:E)</f>
        <v>94</v>
      </c>
      <c r="I96">
        <f>_xlfn.RANK.AVG(F96,F:F)</f>
        <v>96</v>
      </c>
      <c r="J96" t="e">
        <f>_xlfn.XLOOKUP(B:B,'22 values'!C:C,'22 values'!D:D)</f>
        <v>#N/A</v>
      </c>
      <c r="K96">
        <v>-147.89999999999998</v>
      </c>
      <c r="L96">
        <v>0.80000000000000426</v>
      </c>
      <c r="M96">
        <v>-111.60000000000001</v>
      </c>
      <c r="N96">
        <v>52</v>
      </c>
      <c r="O96">
        <v>-145.4</v>
      </c>
      <c r="P96">
        <v>2.8999999999999986</v>
      </c>
      <c r="Q96">
        <v>-124.4</v>
      </c>
    </row>
    <row r="97" spans="1:17" x14ac:dyDescent="0.25">
      <c r="A97" t="str">
        <f>_xlfn.CONCAT(B97," ",D97)</f>
        <v>Quez Watkins PHI</v>
      </c>
      <c r="B97" t="s">
        <v>396</v>
      </c>
      <c r="C97" t="s">
        <v>2</v>
      </c>
      <c r="D97" t="s">
        <v>18</v>
      </c>
      <c r="E97">
        <v>4</v>
      </c>
      <c r="F97">
        <v>68</v>
      </c>
      <c r="G97">
        <v>17</v>
      </c>
      <c r="H97">
        <f>_xlfn.RANK.AVG(E97,E:E)</f>
        <v>106</v>
      </c>
      <c r="I97">
        <f>_xlfn.RANK.AVG(F97,F:F)</f>
        <v>87</v>
      </c>
      <c r="J97" t="e">
        <f>_xlfn.XLOOKUP(B:B,'22 values'!C:C,'22 values'!D:D)</f>
        <v>#N/A</v>
      </c>
      <c r="K97">
        <v>-139.1</v>
      </c>
      <c r="L97">
        <v>0.59999999999999432</v>
      </c>
      <c r="M97">
        <v>-102.80000000000001</v>
      </c>
      <c r="N97">
        <v>49.1</v>
      </c>
      <c r="O97">
        <v>-148.30000000000001</v>
      </c>
      <c r="P97">
        <v>3.2000000000000028</v>
      </c>
      <c r="Q97">
        <v>-127.30000000000001</v>
      </c>
    </row>
    <row r="98" spans="1:17" x14ac:dyDescent="0.25">
      <c r="A98" t="str">
        <f>_xlfn.CONCAT(B98," ",D98)</f>
        <v>Jauan Jennings SF</v>
      </c>
      <c r="B98" t="s">
        <v>399</v>
      </c>
      <c r="C98" t="s">
        <v>2</v>
      </c>
      <c r="D98" t="s">
        <v>75</v>
      </c>
      <c r="E98">
        <v>4.0999999999999996</v>
      </c>
      <c r="F98">
        <v>65.099999999999994</v>
      </c>
      <c r="G98">
        <v>16</v>
      </c>
      <c r="H98">
        <f>_xlfn.RANK.AVG(E98,E:E)</f>
        <v>103.5</v>
      </c>
      <c r="I98">
        <f>_xlfn.RANK.AVG(F98,F:F)</f>
        <v>90</v>
      </c>
      <c r="J98" t="e">
        <f>_xlfn.XLOOKUP(B:B,'22 values'!C:C,'22 values'!D:D)</f>
        <v>#N/A</v>
      </c>
      <c r="K98">
        <v>-142</v>
      </c>
      <c r="L98">
        <v>0.29999999999999716</v>
      </c>
      <c r="M98">
        <v>-105.70000000000002</v>
      </c>
      <c r="N98">
        <v>45.9</v>
      </c>
      <c r="O98">
        <v>-151.5</v>
      </c>
      <c r="P98">
        <v>0.69999999999999574</v>
      </c>
      <c r="Q98">
        <v>-130.5</v>
      </c>
    </row>
    <row r="99" spans="1:17" x14ac:dyDescent="0.25">
      <c r="A99" t="str">
        <f>_xlfn.CONCAT(B99," ",D99)</f>
        <v>Chris Moore TEN</v>
      </c>
      <c r="B99" t="s">
        <v>370</v>
      </c>
      <c r="C99" t="s">
        <v>2</v>
      </c>
      <c r="D99" t="s">
        <v>64</v>
      </c>
      <c r="E99">
        <v>6.1</v>
      </c>
      <c r="F99">
        <v>91.1</v>
      </c>
      <c r="G99">
        <v>15</v>
      </c>
      <c r="H99">
        <f>_xlfn.RANK.AVG(E99,E:E)</f>
        <v>76</v>
      </c>
      <c r="I99">
        <f>_xlfn.RANK.AVG(F99,F:F)</f>
        <v>61</v>
      </c>
      <c r="J99" t="e">
        <f>_xlfn.XLOOKUP(B:B,'22 values'!C:C,'22 values'!D:D)</f>
        <v>#N/A</v>
      </c>
      <c r="K99">
        <v>-116</v>
      </c>
      <c r="L99">
        <v>1.0999999999999943</v>
      </c>
      <c r="M99">
        <v>-79.700000000000017</v>
      </c>
      <c r="N99">
        <v>45.2</v>
      </c>
      <c r="O99">
        <v>-152.19999999999999</v>
      </c>
      <c r="P99">
        <v>4.1000000000000014</v>
      </c>
      <c r="Q99">
        <v>-131.19999999999999</v>
      </c>
    </row>
    <row r="100" spans="1:17" x14ac:dyDescent="0.25">
      <c r="A100" t="str">
        <f>_xlfn.CONCAT(B100," ",D100)</f>
        <v>Kalif Raymond DET</v>
      </c>
      <c r="B100" t="s">
        <v>368</v>
      </c>
      <c r="C100" t="s">
        <v>2</v>
      </c>
      <c r="D100" t="s">
        <v>32</v>
      </c>
      <c r="E100">
        <v>5.5</v>
      </c>
      <c r="F100">
        <v>92.7</v>
      </c>
      <c r="G100">
        <v>17</v>
      </c>
      <c r="H100">
        <f>_xlfn.RANK.AVG(E100,E:E)</f>
        <v>84</v>
      </c>
      <c r="I100">
        <f>_xlfn.RANK.AVG(F100,F:F)</f>
        <v>59</v>
      </c>
      <c r="J100" t="e">
        <f>_xlfn.XLOOKUP(B:B,'22 values'!C:C,'22 values'!D:D)</f>
        <v>#N/A</v>
      </c>
      <c r="K100">
        <v>-114.39999999999999</v>
      </c>
      <c r="L100">
        <v>0.90000000000000568</v>
      </c>
      <c r="M100">
        <v>-78.100000000000009</v>
      </c>
      <c r="N100">
        <v>41.1</v>
      </c>
      <c r="O100">
        <v>-156.30000000000001</v>
      </c>
      <c r="P100">
        <v>1.3000000000000043</v>
      </c>
      <c r="Q100">
        <v>-135.30000000000001</v>
      </c>
    </row>
    <row r="101" spans="1:17" x14ac:dyDescent="0.25">
      <c r="A101" t="str">
        <f>_xlfn.CONCAT(B101," ",D101)</f>
        <v>Demarcus Robinson LAR</v>
      </c>
      <c r="B101" t="s">
        <v>386</v>
      </c>
      <c r="C101" t="s">
        <v>2</v>
      </c>
      <c r="D101" t="s">
        <v>73</v>
      </c>
      <c r="E101">
        <v>5</v>
      </c>
      <c r="F101">
        <v>79.8</v>
      </c>
      <c r="G101">
        <v>16</v>
      </c>
      <c r="H101">
        <f>_xlfn.RANK.AVG(E101,E:E)</f>
        <v>91.5</v>
      </c>
      <c r="I101">
        <f>_xlfn.RANK.AVG(F101,F:F)</f>
        <v>77</v>
      </c>
      <c r="J101" t="e">
        <f>_xlfn.XLOOKUP(B:B,'22 values'!C:C,'22 values'!D:D)</f>
        <v>#N/A</v>
      </c>
      <c r="K101">
        <v>-127.3</v>
      </c>
      <c r="L101">
        <v>1.2000000000000028</v>
      </c>
      <c r="M101">
        <v>-91.000000000000014</v>
      </c>
      <c r="N101">
        <v>39.799999999999997</v>
      </c>
      <c r="O101">
        <v>-157.60000000000002</v>
      </c>
      <c r="P101">
        <v>1.0999999999999943</v>
      </c>
      <c r="Q101">
        <v>-136.60000000000002</v>
      </c>
    </row>
    <row r="102" spans="1:17" x14ac:dyDescent="0.25">
      <c r="A102" t="str">
        <f>_xlfn.CONCAT(B102," ",D102)</f>
        <v>Marquez Callaway DEN</v>
      </c>
      <c r="B102" t="s">
        <v>438</v>
      </c>
      <c r="C102" t="s">
        <v>2</v>
      </c>
      <c r="D102" t="s">
        <v>44</v>
      </c>
      <c r="E102">
        <v>3</v>
      </c>
      <c r="F102">
        <v>29.8</v>
      </c>
      <c r="G102">
        <v>9</v>
      </c>
      <c r="H102">
        <f>_xlfn.RANK.AVG(E102,E:E)</f>
        <v>120.5</v>
      </c>
      <c r="I102">
        <f>_xlfn.RANK.AVG(F102,F:F)</f>
        <v>124</v>
      </c>
      <c r="J102" t="e">
        <f>_xlfn.XLOOKUP(B:B,'22 values'!C:C,'22 values'!D:D)</f>
        <v>#N/A</v>
      </c>
      <c r="K102">
        <v>-177.29999999999998</v>
      </c>
      <c r="L102">
        <v>0.69999999999999929</v>
      </c>
      <c r="M102">
        <v>-141</v>
      </c>
      <c r="N102">
        <v>38.700000000000003</v>
      </c>
      <c r="O102">
        <v>-158.69999999999999</v>
      </c>
      <c r="P102">
        <v>1.4000000000000057</v>
      </c>
      <c r="Q102">
        <v>-137.69999999999999</v>
      </c>
    </row>
    <row r="103" spans="1:17" x14ac:dyDescent="0.25">
      <c r="A103" t="str">
        <f>_xlfn.CONCAT(B103," ",D103)</f>
        <v>Olamide Zaccheaus PHI</v>
      </c>
      <c r="B103" t="s">
        <v>371</v>
      </c>
      <c r="C103" t="s">
        <v>2</v>
      </c>
      <c r="D103" t="s">
        <v>18</v>
      </c>
      <c r="E103">
        <v>5.3</v>
      </c>
      <c r="F103">
        <v>90</v>
      </c>
      <c r="G103">
        <v>16</v>
      </c>
      <c r="H103">
        <f>_xlfn.RANK.AVG(E103,E:E)</f>
        <v>88</v>
      </c>
      <c r="I103">
        <f>_xlfn.RANK.AVG(F103,F:F)</f>
        <v>62</v>
      </c>
      <c r="J103" t="e">
        <f>_xlfn.XLOOKUP(B:B,'22 values'!C:C,'22 values'!D:D)</f>
        <v>#N/A</v>
      </c>
      <c r="K103">
        <v>-117.1</v>
      </c>
      <c r="L103">
        <v>0.70000000000000284</v>
      </c>
      <c r="M103">
        <v>-80.800000000000011</v>
      </c>
      <c r="N103">
        <v>37.299999999999997</v>
      </c>
      <c r="O103">
        <v>-160.10000000000002</v>
      </c>
      <c r="P103">
        <v>1.7999999999999972</v>
      </c>
      <c r="Q103">
        <v>-139.10000000000002</v>
      </c>
    </row>
    <row r="104" spans="1:17" x14ac:dyDescent="0.25">
      <c r="A104" t="str">
        <f>_xlfn.CONCAT(B104," ",D104)</f>
        <v>Trent Sherfield BUF</v>
      </c>
      <c r="B104" t="s">
        <v>394</v>
      </c>
      <c r="C104" t="s">
        <v>2</v>
      </c>
      <c r="D104" t="s">
        <v>16</v>
      </c>
      <c r="E104">
        <v>4.3</v>
      </c>
      <c r="F104">
        <v>68.7</v>
      </c>
      <c r="G104">
        <v>15</v>
      </c>
      <c r="H104">
        <f>_xlfn.RANK.AVG(E104,E:E)</f>
        <v>100.5</v>
      </c>
      <c r="I104">
        <f>_xlfn.RANK.AVG(F104,F:F)</f>
        <v>85</v>
      </c>
      <c r="J104" t="e">
        <f>_xlfn.XLOOKUP(B:B,'22 values'!C:C,'22 values'!D:D)</f>
        <v>#N/A</v>
      </c>
      <c r="K104">
        <v>-138.39999999999998</v>
      </c>
      <c r="L104">
        <v>0.29999999999999716</v>
      </c>
      <c r="M104">
        <v>-102.10000000000001</v>
      </c>
      <c r="N104">
        <v>35.5</v>
      </c>
      <c r="O104">
        <v>-161.9</v>
      </c>
      <c r="P104">
        <v>0</v>
      </c>
      <c r="Q104">
        <v>-140.9</v>
      </c>
    </row>
    <row r="105" spans="1:17" x14ac:dyDescent="0.25">
      <c r="A105" t="str">
        <f>_xlfn.CONCAT(B105," ",D105)</f>
        <v>Kyle Philips TEN</v>
      </c>
      <c r="B105" t="s">
        <v>479</v>
      </c>
      <c r="C105" t="s">
        <v>2</v>
      </c>
      <c r="D105" t="s">
        <v>64</v>
      </c>
      <c r="E105">
        <v>2</v>
      </c>
      <c r="F105">
        <v>7.8</v>
      </c>
      <c r="G105">
        <v>4</v>
      </c>
      <c r="H105">
        <f>_xlfn.RANK.AVG(E105,E:E)</f>
        <v>141</v>
      </c>
      <c r="I105">
        <f>_xlfn.RANK.AVG(F105,F:F)</f>
        <v>151</v>
      </c>
      <c r="J105" t="e">
        <f>_xlfn.XLOOKUP(B:B,'22 values'!C:C,'22 values'!D:D)</f>
        <v>#N/A</v>
      </c>
      <c r="K105">
        <v>-199.29999999999998</v>
      </c>
      <c r="L105">
        <v>0.39999999999999947</v>
      </c>
      <c r="M105">
        <v>-163</v>
      </c>
      <c r="N105">
        <v>35.5</v>
      </c>
      <c r="O105">
        <v>-161.9</v>
      </c>
      <c r="P105">
        <v>0.79999999999999716</v>
      </c>
      <c r="Q105">
        <v>-140.9</v>
      </c>
    </row>
    <row r="106" spans="1:17" x14ac:dyDescent="0.25">
      <c r="A106" t="str">
        <f>_xlfn.CONCAT(B106," ",D106)</f>
        <v>Randall Cobb NYJ</v>
      </c>
      <c r="B106" t="s">
        <v>401</v>
      </c>
      <c r="C106" t="s">
        <v>2</v>
      </c>
      <c r="D106" t="s">
        <v>38</v>
      </c>
      <c r="E106">
        <v>5</v>
      </c>
      <c r="F106">
        <v>64.7</v>
      </c>
      <c r="G106">
        <v>13</v>
      </c>
      <c r="H106">
        <f>_xlfn.RANK.AVG(E106,E:E)</f>
        <v>91.5</v>
      </c>
      <c r="I106">
        <f>_xlfn.RANK.AVG(F106,F:F)</f>
        <v>92</v>
      </c>
      <c r="J106" t="e">
        <f>_xlfn.XLOOKUP(B:B,'22 values'!C:C,'22 values'!D:D)</f>
        <v>#N/A</v>
      </c>
      <c r="K106">
        <v>-142.39999999999998</v>
      </c>
      <c r="L106">
        <v>3.7000000000000028</v>
      </c>
      <c r="M106">
        <v>-106.10000000000001</v>
      </c>
      <c r="N106">
        <v>34.700000000000003</v>
      </c>
      <c r="O106">
        <v>-162.69999999999999</v>
      </c>
      <c r="P106">
        <v>0.60000000000000142</v>
      </c>
      <c r="Q106">
        <v>-141.69999999999999</v>
      </c>
    </row>
    <row r="107" spans="1:17" x14ac:dyDescent="0.25">
      <c r="A107" t="str">
        <f>_xlfn.CONCAT(B107," ",D107)</f>
        <v>Jamal Agnew JAC</v>
      </c>
      <c r="B107" t="s">
        <v>403</v>
      </c>
      <c r="C107" t="s">
        <v>2</v>
      </c>
      <c r="D107" t="s">
        <v>28</v>
      </c>
      <c r="E107">
        <v>4.0999999999999996</v>
      </c>
      <c r="F107">
        <v>60.8</v>
      </c>
      <c r="G107">
        <v>15</v>
      </c>
      <c r="H107">
        <f>_xlfn.RANK.AVG(E107,E:E)</f>
        <v>103.5</v>
      </c>
      <c r="I107">
        <f>_xlfn.RANK.AVG(F107,F:F)</f>
        <v>94</v>
      </c>
      <c r="J107" t="e">
        <f>_xlfn.XLOOKUP(B:B,'22 values'!C:C,'22 values'!D:D)</f>
        <v>#N/A</v>
      </c>
      <c r="K107">
        <v>-146.30000000000001</v>
      </c>
      <c r="L107">
        <v>1.0999999999999943</v>
      </c>
      <c r="M107">
        <v>-110.00000000000001</v>
      </c>
      <c r="N107">
        <v>34.1</v>
      </c>
      <c r="O107">
        <v>-163.30000000000001</v>
      </c>
      <c r="P107">
        <v>1.6000000000000014</v>
      </c>
      <c r="Q107">
        <v>-142.30000000000001</v>
      </c>
    </row>
    <row r="108" spans="1:17" x14ac:dyDescent="0.25">
      <c r="A108" t="str">
        <f>_xlfn.CONCAT(B108," ",D108)</f>
        <v>Cedrick Wilson Jr. MIA</v>
      </c>
      <c r="B108" t="s">
        <v>451</v>
      </c>
      <c r="C108" t="s">
        <v>2</v>
      </c>
      <c r="D108" t="s">
        <v>42</v>
      </c>
      <c r="E108">
        <v>1.6</v>
      </c>
      <c r="F108">
        <v>20.399999999999999</v>
      </c>
      <c r="G108">
        <v>13</v>
      </c>
      <c r="H108">
        <f>_xlfn.RANK.AVG(E108,E:E)</f>
        <v>148</v>
      </c>
      <c r="I108">
        <f>_xlfn.RANK.AVG(F108,F:F)</f>
        <v>135</v>
      </c>
      <c r="J108" t="e">
        <f>_xlfn.XLOOKUP(B:B,'22 values'!C:C,'22 values'!D:D)</f>
        <v>#N/A</v>
      </c>
      <c r="K108">
        <v>-186.7</v>
      </c>
      <c r="L108">
        <v>0.59999999999999787</v>
      </c>
      <c r="M108">
        <v>-150.4</v>
      </c>
      <c r="N108">
        <v>32.5</v>
      </c>
      <c r="O108">
        <v>-164.9</v>
      </c>
      <c r="P108">
        <v>0.20000000000000284</v>
      </c>
      <c r="Q108">
        <v>-143.9</v>
      </c>
    </row>
    <row r="109" spans="1:17" x14ac:dyDescent="0.25">
      <c r="A109" t="str">
        <f>_xlfn.CONCAT(B109," ",D109)</f>
        <v>Marquise Goodwin CLE</v>
      </c>
      <c r="B109" t="s">
        <v>388</v>
      </c>
      <c r="C109" t="s">
        <v>2</v>
      </c>
      <c r="D109" t="s">
        <v>78</v>
      </c>
      <c r="E109">
        <v>5.9</v>
      </c>
      <c r="F109">
        <v>76.7</v>
      </c>
      <c r="G109">
        <v>13</v>
      </c>
      <c r="H109">
        <f>_xlfn.RANK.AVG(E109,E:E)</f>
        <v>79.5</v>
      </c>
      <c r="I109">
        <f>_xlfn.RANK.AVG(F109,F:F)</f>
        <v>79</v>
      </c>
      <c r="J109" t="e">
        <f>_xlfn.XLOOKUP(B:B,'22 values'!C:C,'22 values'!D:D)</f>
        <v>#N/A</v>
      </c>
      <c r="K109">
        <v>-130.39999999999998</v>
      </c>
      <c r="L109">
        <v>5.1000000000000085</v>
      </c>
      <c r="M109">
        <v>-94.100000000000009</v>
      </c>
      <c r="N109">
        <v>32.299999999999997</v>
      </c>
      <c r="O109">
        <v>-165.10000000000002</v>
      </c>
      <c r="P109">
        <v>0.69999999999999574</v>
      </c>
      <c r="Q109">
        <v>-144.10000000000002</v>
      </c>
    </row>
    <row r="110" spans="1:17" x14ac:dyDescent="0.25">
      <c r="A110" t="str">
        <f>_xlfn.CONCAT(B110," ",D110)</f>
        <v>Noah Brown HOU</v>
      </c>
      <c r="B110" t="s">
        <v>367</v>
      </c>
      <c r="C110" t="s">
        <v>2</v>
      </c>
      <c r="D110" t="s">
        <v>53</v>
      </c>
      <c r="E110">
        <v>5.8</v>
      </c>
      <c r="F110">
        <v>93</v>
      </c>
      <c r="G110">
        <v>15</v>
      </c>
      <c r="H110">
        <f>_xlfn.RANK.AVG(E110,E:E)</f>
        <v>81</v>
      </c>
      <c r="I110">
        <f>_xlfn.RANK.AVG(F110,F:F)</f>
        <v>58</v>
      </c>
      <c r="J110" t="e">
        <f>_xlfn.XLOOKUP(B:B,'22 values'!C:C,'22 values'!D:D)</f>
        <v>#N/A</v>
      </c>
      <c r="K110">
        <v>-114.1</v>
      </c>
      <c r="L110">
        <v>0.29999999999999716</v>
      </c>
      <c r="M110">
        <v>-77.800000000000011</v>
      </c>
      <c r="N110">
        <v>31.6</v>
      </c>
      <c r="O110">
        <v>-165.8</v>
      </c>
      <c r="P110">
        <v>0.90000000000000213</v>
      </c>
      <c r="Q110">
        <v>-144.80000000000001</v>
      </c>
    </row>
    <row r="111" spans="1:17" x14ac:dyDescent="0.25">
      <c r="A111" t="str">
        <f>_xlfn.CONCAT(B111," ",D111)</f>
        <v>Samori Toure GB</v>
      </c>
      <c r="B111" t="s">
        <v>458</v>
      </c>
      <c r="C111" t="s">
        <v>2</v>
      </c>
      <c r="D111" t="s">
        <v>111</v>
      </c>
      <c r="E111">
        <v>4.2</v>
      </c>
      <c r="F111">
        <v>16.7</v>
      </c>
      <c r="G111">
        <v>4</v>
      </c>
      <c r="H111">
        <f>_xlfn.RANK.AVG(E111,E:E)</f>
        <v>102</v>
      </c>
      <c r="I111">
        <f>_xlfn.RANK.AVG(F111,F:F)</f>
        <v>138</v>
      </c>
      <c r="J111" t="e">
        <f>_xlfn.XLOOKUP(B:B,'22 values'!C:C,'22 values'!D:D)</f>
        <v>#N/A</v>
      </c>
      <c r="K111">
        <v>-190.4</v>
      </c>
      <c r="L111">
        <v>0.59999999999999787</v>
      </c>
      <c r="M111">
        <v>-154.10000000000002</v>
      </c>
      <c r="N111">
        <v>30.7</v>
      </c>
      <c r="O111">
        <v>-166.70000000000002</v>
      </c>
      <c r="P111">
        <v>9.9999999999997868E-2</v>
      </c>
      <c r="Q111">
        <v>-145.70000000000002</v>
      </c>
    </row>
    <row r="112" spans="1:17" x14ac:dyDescent="0.25">
      <c r="A112" t="str">
        <f>_xlfn.CONCAT(B112," ",D112)</f>
        <v>Cade Johnson SEA</v>
      </c>
      <c r="B112" t="s">
        <v>500</v>
      </c>
      <c r="C112" t="s">
        <v>2</v>
      </c>
      <c r="D112" t="s">
        <v>22</v>
      </c>
      <c r="E112">
        <v>1.6</v>
      </c>
      <c r="F112">
        <v>3.1</v>
      </c>
      <c r="G112">
        <v>2</v>
      </c>
      <c r="H112">
        <f>_xlfn.RANK.AVG(E112,E:E)</f>
        <v>148</v>
      </c>
      <c r="I112">
        <f>_xlfn.RANK.AVG(F112,F:F)</f>
        <v>167</v>
      </c>
      <c r="K112">
        <v>-204</v>
      </c>
      <c r="L112">
        <v>0</v>
      </c>
      <c r="M112">
        <v>-167.70000000000002</v>
      </c>
      <c r="N112">
        <v>30.6</v>
      </c>
      <c r="O112">
        <v>-166.8</v>
      </c>
      <c r="P112">
        <v>1.2000000000000028</v>
      </c>
      <c r="Q112">
        <v>-145.80000000000001</v>
      </c>
    </row>
    <row r="113" spans="1:17" x14ac:dyDescent="0.25">
      <c r="A113" t="str">
        <f>_xlfn.CONCAT(B113," ",D113)</f>
        <v>Trenton Irwin CIN</v>
      </c>
      <c r="B113" t="s">
        <v>408</v>
      </c>
      <c r="C113" t="s">
        <v>2</v>
      </c>
      <c r="D113" t="s">
        <v>20</v>
      </c>
      <c r="E113">
        <v>6.2</v>
      </c>
      <c r="F113">
        <v>55.7</v>
      </c>
      <c r="G113">
        <v>9</v>
      </c>
      <c r="H113">
        <f>_xlfn.RANK.AVG(E113,E:E)</f>
        <v>73</v>
      </c>
      <c r="I113">
        <f>_xlfn.RANK.AVG(F113,F:F)</f>
        <v>97.5</v>
      </c>
      <c r="J113" t="e">
        <f>_xlfn.XLOOKUP(B:B,'22 values'!C:C,'22 values'!D:D)</f>
        <v>#N/A</v>
      </c>
      <c r="K113">
        <v>-151.39999999999998</v>
      </c>
      <c r="L113">
        <v>0.40000000000000568</v>
      </c>
      <c r="M113">
        <v>-115.10000000000001</v>
      </c>
      <c r="N113">
        <v>29.4</v>
      </c>
      <c r="O113">
        <v>-168</v>
      </c>
      <c r="P113">
        <v>0.79999999999999716</v>
      </c>
      <c r="Q113">
        <v>-147</v>
      </c>
    </row>
    <row r="114" spans="1:17" x14ac:dyDescent="0.25">
      <c r="A114" t="str">
        <f>_xlfn.CONCAT(B114," ",D114)</f>
        <v>Zach Pascal ARI</v>
      </c>
      <c r="B114" t="s">
        <v>440</v>
      </c>
      <c r="C114" t="s">
        <v>2</v>
      </c>
      <c r="D114" t="s">
        <v>50</v>
      </c>
      <c r="E114">
        <v>1.9</v>
      </c>
      <c r="F114">
        <v>28.5</v>
      </c>
      <c r="G114">
        <v>14</v>
      </c>
      <c r="H114">
        <f>_xlfn.RANK.AVG(E114,E:E)</f>
        <v>143</v>
      </c>
      <c r="I114">
        <f>_xlfn.RANK.AVG(F114,F:F)</f>
        <v>126</v>
      </c>
      <c r="J114" t="e">
        <f>_xlfn.XLOOKUP(B:B,'22 values'!C:C,'22 values'!D:D)</f>
        <v>#N/A</v>
      </c>
      <c r="K114">
        <v>-178.6</v>
      </c>
      <c r="L114">
        <v>0.10000000000000142</v>
      </c>
      <c r="M114">
        <v>-142.30000000000001</v>
      </c>
      <c r="N114">
        <v>28.6</v>
      </c>
      <c r="O114">
        <v>-168.8</v>
      </c>
      <c r="P114">
        <v>0.5</v>
      </c>
      <c r="Q114">
        <v>-147.80000000000001</v>
      </c>
    </row>
    <row r="115" spans="1:17" x14ac:dyDescent="0.25">
      <c r="A115" t="str">
        <f>_xlfn.CONCAT(B115," ",D115)</f>
        <v>Deven Thompkins TB</v>
      </c>
      <c r="B115" t="s">
        <v>477</v>
      </c>
      <c r="C115" t="s">
        <v>2</v>
      </c>
      <c r="D115" t="s">
        <v>68</v>
      </c>
      <c r="E115">
        <v>1.7</v>
      </c>
      <c r="F115">
        <v>8.3000000000000007</v>
      </c>
      <c r="G115">
        <v>5</v>
      </c>
      <c r="H115">
        <f>_xlfn.RANK.AVG(E115,E:E)</f>
        <v>145.5</v>
      </c>
      <c r="I115">
        <f>_xlfn.RANK.AVG(F115,F:F)</f>
        <v>149</v>
      </c>
      <c r="J115" t="e">
        <f>_xlfn.XLOOKUP(B:B,'22 values'!C:C,'22 values'!D:D)</f>
        <v>#N/A</v>
      </c>
      <c r="K115">
        <v>-198.79999999999998</v>
      </c>
      <c r="L115">
        <v>0.30000000000000071</v>
      </c>
      <c r="M115">
        <v>-162.5</v>
      </c>
      <c r="N115">
        <v>28.1</v>
      </c>
      <c r="O115">
        <v>-169.3</v>
      </c>
      <c r="P115">
        <v>0.60000000000000142</v>
      </c>
      <c r="Q115">
        <v>-148.30000000000001</v>
      </c>
    </row>
    <row r="116" spans="1:17" x14ac:dyDescent="0.25">
      <c r="A116" t="str">
        <f>_xlfn.CONCAT(B116," ",D116)</f>
        <v>KhaDarel Hodge ATL</v>
      </c>
      <c r="B116" t="s">
        <v>430</v>
      </c>
      <c r="C116" t="s">
        <v>2</v>
      </c>
      <c r="D116" t="s">
        <v>70</v>
      </c>
      <c r="E116">
        <v>2.7</v>
      </c>
      <c r="F116">
        <v>34.700000000000003</v>
      </c>
      <c r="G116">
        <v>13</v>
      </c>
      <c r="H116">
        <f>_xlfn.RANK.AVG(E116,E:E)</f>
        <v>127.5</v>
      </c>
      <c r="I116">
        <f>_xlfn.RANK.AVG(F116,F:F)</f>
        <v>116</v>
      </c>
      <c r="J116" t="e">
        <f>_xlfn.XLOOKUP(B:B,'22 values'!C:C,'22 values'!D:D)</f>
        <v>#N/A</v>
      </c>
      <c r="K116">
        <v>-172.39999999999998</v>
      </c>
      <c r="L116">
        <v>1.3000000000000043</v>
      </c>
      <c r="M116">
        <v>-136.10000000000002</v>
      </c>
      <c r="N116">
        <v>27.5</v>
      </c>
      <c r="O116">
        <v>-169.9</v>
      </c>
      <c r="P116">
        <v>0.5</v>
      </c>
      <c r="Q116">
        <v>-148.9</v>
      </c>
    </row>
    <row r="117" spans="1:17" x14ac:dyDescent="0.25">
      <c r="A117" t="str">
        <f>_xlfn.CONCAT(B117," ",D117)</f>
        <v>Justin Watson KC</v>
      </c>
      <c r="B117" t="s">
        <v>413</v>
      </c>
      <c r="C117" t="s">
        <v>2</v>
      </c>
      <c r="D117" t="s">
        <v>13</v>
      </c>
      <c r="E117">
        <v>3</v>
      </c>
      <c r="F117">
        <v>51</v>
      </c>
      <c r="G117">
        <v>17</v>
      </c>
      <c r="H117">
        <f>_xlfn.RANK.AVG(E117,E:E)</f>
        <v>120.5</v>
      </c>
      <c r="I117">
        <f>_xlfn.RANK.AVG(F117,F:F)</f>
        <v>103</v>
      </c>
      <c r="J117" t="e">
        <f>_xlfn.XLOOKUP(B:B,'22 values'!C:C,'22 values'!D:D)</f>
        <v>#N/A</v>
      </c>
      <c r="K117">
        <v>-156.1</v>
      </c>
      <c r="L117">
        <v>0.39999999999999858</v>
      </c>
      <c r="M117">
        <v>-119.80000000000001</v>
      </c>
      <c r="N117">
        <v>27</v>
      </c>
      <c r="O117">
        <v>-170.4</v>
      </c>
      <c r="P117">
        <v>0.69999999999999929</v>
      </c>
      <c r="Q117">
        <v>-149.4</v>
      </c>
    </row>
    <row r="118" spans="1:17" x14ac:dyDescent="0.25">
      <c r="A118" t="str">
        <f>_xlfn.CONCAT(B118," ",D118)</f>
        <v>Dyami Brown WAS</v>
      </c>
      <c r="B118" t="s">
        <v>437</v>
      </c>
      <c r="C118" t="s">
        <v>2</v>
      </c>
      <c r="D118" t="s">
        <v>59</v>
      </c>
      <c r="E118">
        <v>3.4</v>
      </c>
      <c r="F118">
        <v>30.3</v>
      </c>
      <c r="G118">
        <v>9</v>
      </c>
      <c r="H118">
        <f>_xlfn.RANK.AVG(E118,E:E)</f>
        <v>114</v>
      </c>
      <c r="I118">
        <f>_xlfn.RANK.AVG(F118,F:F)</f>
        <v>123</v>
      </c>
      <c r="J118" t="e">
        <f>_xlfn.XLOOKUP(B:B,'22 values'!C:C,'22 values'!D:D)</f>
        <v>#N/A</v>
      </c>
      <c r="K118">
        <v>-176.79999999999998</v>
      </c>
      <c r="L118">
        <v>0.5</v>
      </c>
      <c r="M118">
        <v>-140.5</v>
      </c>
      <c r="N118">
        <v>26.3</v>
      </c>
      <c r="O118">
        <v>-171.1</v>
      </c>
      <c r="P118">
        <v>0.30000000000000071</v>
      </c>
      <c r="Q118">
        <v>-150.1</v>
      </c>
    </row>
    <row r="119" spans="1:17" x14ac:dyDescent="0.25">
      <c r="A119" t="str">
        <f>_xlfn.CONCAT(B119," ",D119)</f>
        <v>Justyn Ross KC</v>
      </c>
      <c r="B119" t="s">
        <v>549</v>
      </c>
      <c r="C119" t="s">
        <v>2</v>
      </c>
      <c r="D119" t="s">
        <v>13</v>
      </c>
      <c r="E119">
        <v>0</v>
      </c>
      <c r="F119">
        <v>0</v>
      </c>
      <c r="G119">
        <v>2</v>
      </c>
      <c r="H119">
        <f>_xlfn.RANK.AVG(E119,E:E)</f>
        <v>185.5</v>
      </c>
      <c r="I119">
        <f>_xlfn.RANK.AVG(F119,F:F)</f>
        <v>185.5</v>
      </c>
      <c r="K119">
        <v>-207.1</v>
      </c>
      <c r="L119">
        <v>0</v>
      </c>
      <c r="M119">
        <v>-170.8</v>
      </c>
      <c r="N119">
        <v>26</v>
      </c>
      <c r="O119">
        <v>-171.4</v>
      </c>
      <c r="P119">
        <v>1.1000000000000014</v>
      </c>
      <c r="Q119">
        <v>-150.4</v>
      </c>
    </row>
    <row r="120" spans="1:17" x14ac:dyDescent="0.25">
      <c r="A120" t="str">
        <f>_xlfn.CONCAT(B120," ",D120)</f>
        <v>David Bell CLE</v>
      </c>
      <c r="B120" t="s">
        <v>431</v>
      </c>
      <c r="C120" t="s">
        <v>2</v>
      </c>
      <c r="D120" t="s">
        <v>78</v>
      </c>
      <c r="E120">
        <v>2.2000000000000002</v>
      </c>
      <c r="F120">
        <v>33.4</v>
      </c>
      <c r="G120">
        <v>15</v>
      </c>
      <c r="H120">
        <f>_xlfn.RANK.AVG(E120,E:E)</f>
        <v>135.5</v>
      </c>
      <c r="I120">
        <f>_xlfn.RANK.AVG(F120,F:F)</f>
        <v>117</v>
      </c>
      <c r="J120" t="e">
        <f>_xlfn.XLOOKUP(B:B,'22 values'!C:C,'22 values'!D:D)</f>
        <v>#N/A</v>
      </c>
      <c r="K120">
        <v>-173.7</v>
      </c>
      <c r="L120">
        <v>1</v>
      </c>
      <c r="M120">
        <v>-137.4</v>
      </c>
      <c r="N120">
        <v>24.9</v>
      </c>
      <c r="O120">
        <v>-172.5</v>
      </c>
      <c r="P120">
        <v>0.19999999999999929</v>
      </c>
      <c r="Q120">
        <v>-151.5</v>
      </c>
    </row>
    <row r="121" spans="1:17" x14ac:dyDescent="0.25">
      <c r="A121" t="str">
        <f>_xlfn.CONCAT(B121," ",D121)</f>
        <v>Devin Duvernay BAL</v>
      </c>
      <c r="B121" t="s">
        <v>365</v>
      </c>
      <c r="C121" t="s">
        <v>2</v>
      </c>
      <c r="D121" t="s">
        <v>40</v>
      </c>
      <c r="E121">
        <v>7</v>
      </c>
      <c r="F121">
        <v>97.6</v>
      </c>
      <c r="G121">
        <v>14</v>
      </c>
      <c r="H121">
        <f>_xlfn.RANK.AVG(E121,E:E)</f>
        <v>63</v>
      </c>
      <c r="I121">
        <f>_xlfn.RANK.AVG(F121,F:F)</f>
        <v>56</v>
      </c>
      <c r="J121" t="e">
        <f>_xlfn.XLOOKUP(B:B,'22 values'!C:C,'22 values'!D:D)</f>
        <v>#N/A</v>
      </c>
      <c r="K121">
        <v>-109.5</v>
      </c>
      <c r="L121">
        <v>3.6999999999999886</v>
      </c>
      <c r="M121">
        <v>-73.200000000000017</v>
      </c>
      <c r="N121">
        <v>24.7</v>
      </c>
      <c r="O121">
        <v>-172.70000000000002</v>
      </c>
      <c r="P121">
        <v>0.80000000000000071</v>
      </c>
      <c r="Q121">
        <v>-151.70000000000002</v>
      </c>
    </row>
    <row r="122" spans="1:17" x14ac:dyDescent="0.25">
      <c r="A122" t="str">
        <f>_xlfn.CONCAT(B122," ",D122)</f>
        <v>Deonte Harty BUF</v>
      </c>
      <c r="B122" t="s">
        <v>525</v>
      </c>
      <c r="C122" t="s">
        <v>2</v>
      </c>
      <c r="D122" t="s">
        <v>16</v>
      </c>
      <c r="E122">
        <v>0.1</v>
      </c>
      <c r="F122">
        <v>0.3</v>
      </c>
      <c r="G122">
        <v>4</v>
      </c>
      <c r="H122">
        <f>_xlfn.RANK.AVG(E122,E:E)</f>
        <v>180</v>
      </c>
      <c r="I122">
        <f>_xlfn.RANK.AVG(F122,F:F)</f>
        <v>180</v>
      </c>
      <c r="K122">
        <v>-206.79999999999998</v>
      </c>
      <c r="L122">
        <v>0.3</v>
      </c>
      <c r="M122">
        <v>-170.5</v>
      </c>
      <c r="N122">
        <v>23.9</v>
      </c>
      <c r="O122">
        <v>-173.5</v>
      </c>
      <c r="P122">
        <v>0.29999999999999716</v>
      </c>
      <c r="Q122">
        <v>-152.5</v>
      </c>
    </row>
    <row r="123" spans="1:17" x14ac:dyDescent="0.25">
      <c r="A123" t="str">
        <f>_xlfn.CONCAT(B123," ",D123)</f>
        <v>Jalen Guyton LAC</v>
      </c>
      <c r="B123" t="s">
        <v>480</v>
      </c>
      <c r="C123" t="s">
        <v>2</v>
      </c>
      <c r="D123" t="s">
        <v>34</v>
      </c>
      <c r="E123">
        <v>3.7</v>
      </c>
      <c r="F123">
        <v>7.4</v>
      </c>
      <c r="G123">
        <v>2</v>
      </c>
      <c r="H123">
        <f>_xlfn.RANK.AVG(E123,E:E)</f>
        <v>108</v>
      </c>
      <c r="I123">
        <f>_xlfn.RANK.AVG(F123,F:F)</f>
        <v>152.5</v>
      </c>
      <c r="J123" t="e">
        <f>_xlfn.XLOOKUP(B:B,'22 values'!C:C,'22 values'!D:D)</f>
        <v>#N/A</v>
      </c>
      <c r="K123">
        <v>-199.7</v>
      </c>
      <c r="L123">
        <v>0</v>
      </c>
      <c r="M123">
        <v>-163.4</v>
      </c>
      <c r="N123">
        <v>23.6</v>
      </c>
      <c r="O123">
        <v>-173.8</v>
      </c>
      <c r="P123">
        <v>0.70000000000000284</v>
      </c>
      <c r="Q123">
        <v>-152.80000000000001</v>
      </c>
    </row>
    <row r="124" spans="1:17" x14ac:dyDescent="0.25">
      <c r="A124" t="str">
        <f>_xlfn.CONCAT(B124," ",D124)</f>
        <v>Britain Covey PHI</v>
      </c>
      <c r="B124" t="s">
        <v>539</v>
      </c>
      <c r="C124" t="s">
        <v>2</v>
      </c>
      <c r="D124" t="s">
        <v>18</v>
      </c>
      <c r="E124">
        <v>0</v>
      </c>
      <c r="F124">
        <v>0</v>
      </c>
      <c r="G124">
        <v>17</v>
      </c>
      <c r="H124">
        <f>_xlfn.RANK.AVG(E124,E:E)</f>
        <v>185.5</v>
      </c>
      <c r="I124">
        <f>_xlfn.RANK.AVG(F124,F:F)</f>
        <v>185.5</v>
      </c>
      <c r="K124">
        <v>-207.1</v>
      </c>
      <c r="L124">
        <v>0</v>
      </c>
      <c r="M124">
        <v>-170.8</v>
      </c>
      <c r="N124">
        <v>22.9</v>
      </c>
      <c r="O124">
        <v>-174.5</v>
      </c>
      <c r="P124">
        <v>0.89999999999999858</v>
      </c>
      <c r="Q124">
        <v>-153.5</v>
      </c>
    </row>
    <row r="125" spans="1:17" x14ac:dyDescent="0.25">
      <c r="A125" t="str">
        <f>_xlfn.CONCAT(B125," ",D125)</f>
        <v>Brandon Powell MIN</v>
      </c>
      <c r="B125" t="s">
        <v>428</v>
      </c>
      <c r="C125" t="s">
        <v>2</v>
      </c>
      <c r="D125" t="s">
        <v>26</v>
      </c>
      <c r="E125">
        <v>2.1</v>
      </c>
      <c r="F125">
        <v>35.6</v>
      </c>
      <c r="G125">
        <v>17</v>
      </c>
      <c r="H125">
        <f>_xlfn.RANK.AVG(E125,E:E)</f>
        <v>138</v>
      </c>
      <c r="I125">
        <f>_xlfn.RANK.AVG(F125,F:F)</f>
        <v>114</v>
      </c>
      <c r="J125" t="e">
        <f>_xlfn.XLOOKUP(B:B,'22 values'!C:C,'22 values'!D:D)</f>
        <v>#N/A</v>
      </c>
      <c r="K125">
        <v>-171.5</v>
      </c>
      <c r="L125">
        <v>0.60000000000000142</v>
      </c>
      <c r="M125">
        <v>-135.20000000000002</v>
      </c>
      <c r="N125">
        <v>22</v>
      </c>
      <c r="O125">
        <v>-175.4</v>
      </c>
      <c r="P125">
        <v>1.6000000000000014</v>
      </c>
      <c r="Q125">
        <v>-154.4</v>
      </c>
    </row>
    <row r="126" spans="1:17" x14ac:dyDescent="0.25">
      <c r="A126" t="str">
        <f>_xlfn.CONCAT(B126," ",D126)</f>
        <v>Cole Beasley NYG</v>
      </c>
      <c r="B126" t="s">
        <v>487</v>
      </c>
      <c r="C126" t="s">
        <v>2</v>
      </c>
      <c r="D126" t="s">
        <v>30</v>
      </c>
      <c r="E126">
        <v>1.3</v>
      </c>
      <c r="F126">
        <v>6.5</v>
      </c>
      <c r="G126">
        <v>5</v>
      </c>
      <c r="H126">
        <f>_xlfn.RANK.AVG(E126,E:E)</f>
        <v>152.5</v>
      </c>
      <c r="I126">
        <f>_xlfn.RANK.AVG(F126,F:F)</f>
        <v>155.5</v>
      </c>
      <c r="K126">
        <v>-200.6</v>
      </c>
      <c r="L126">
        <v>1.0999999999999996</v>
      </c>
      <c r="M126">
        <v>-164.3</v>
      </c>
      <c r="N126">
        <v>20.399999999999999</v>
      </c>
      <c r="O126">
        <v>-177</v>
      </c>
      <c r="P126">
        <v>0</v>
      </c>
      <c r="Q126">
        <v>-156</v>
      </c>
    </row>
    <row r="127" spans="1:17" x14ac:dyDescent="0.25">
      <c r="A127" t="str">
        <f>_xlfn.CONCAT(B127," ",D127)</f>
        <v>Bryan Edwards NO</v>
      </c>
      <c r="B127" t="s">
        <v>502</v>
      </c>
      <c r="C127" t="s">
        <v>2</v>
      </c>
      <c r="D127" t="s">
        <v>46</v>
      </c>
      <c r="E127">
        <v>0.8</v>
      </c>
      <c r="F127">
        <v>3</v>
      </c>
      <c r="G127">
        <v>4</v>
      </c>
      <c r="H127">
        <f>_xlfn.RANK.AVG(E127,E:E)</f>
        <v>165.5</v>
      </c>
      <c r="I127">
        <f>_xlfn.RANK.AVG(F127,F:F)</f>
        <v>168</v>
      </c>
      <c r="K127">
        <v>-204.1</v>
      </c>
      <c r="L127">
        <v>0</v>
      </c>
      <c r="M127">
        <v>-167.8</v>
      </c>
      <c r="N127">
        <v>20.399999999999999</v>
      </c>
      <c r="O127">
        <v>-177</v>
      </c>
      <c r="P127">
        <v>0.19999999999999929</v>
      </c>
      <c r="Q127">
        <v>-156</v>
      </c>
    </row>
    <row r="128" spans="1:17" x14ac:dyDescent="0.25">
      <c r="A128" t="str">
        <f>_xlfn.CONCAT(B128," ",D128)</f>
        <v>Steven Sims Jr. HOU</v>
      </c>
      <c r="B128" t="s">
        <v>445</v>
      </c>
      <c r="C128" t="s">
        <v>2</v>
      </c>
      <c r="D128" t="s">
        <v>53</v>
      </c>
      <c r="E128">
        <v>2</v>
      </c>
      <c r="F128">
        <v>24.4</v>
      </c>
      <c r="G128">
        <v>11</v>
      </c>
      <c r="H128">
        <f>_xlfn.RANK.AVG(E128,E:E)</f>
        <v>141</v>
      </c>
      <c r="I128">
        <f>_xlfn.RANK.AVG(F128,F:F)</f>
        <v>131</v>
      </c>
      <c r="J128" t="e">
        <f>_xlfn.XLOOKUP(B:B,'22 values'!C:C,'22 values'!D:D)</f>
        <v>#N/A</v>
      </c>
      <c r="K128">
        <v>-182.7</v>
      </c>
      <c r="L128">
        <v>9.9999999999997868E-2</v>
      </c>
      <c r="M128">
        <v>-146.4</v>
      </c>
      <c r="N128">
        <v>20.2</v>
      </c>
      <c r="O128">
        <v>-177.20000000000002</v>
      </c>
      <c r="P128">
        <v>0.5</v>
      </c>
      <c r="Q128">
        <v>-156.20000000000002</v>
      </c>
    </row>
    <row r="129" spans="1:17" x14ac:dyDescent="0.25">
      <c r="A129" t="str">
        <f>_xlfn.CONCAT(B129," ",D129)</f>
        <v>Jalen Nailor MIN</v>
      </c>
      <c r="B129" t="s">
        <v>441</v>
      </c>
      <c r="C129" t="s">
        <v>2</v>
      </c>
      <c r="D129" t="s">
        <v>26</v>
      </c>
      <c r="E129">
        <v>3.6</v>
      </c>
      <c r="F129">
        <v>28.4</v>
      </c>
      <c r="G129">
        <v>8</v>
      </c>
      <c r="H129">
        <f>_xlfn.RANK.AVG(E129,E:E)</f>
        <v>109</v>
      </c>
      <c r="I129">
        <f>_xlfn.RANK.AVG(F129,F:F)</f>
        <v>127</v>
      </c>
      <c r="J129" t="e">
        <f>_xlfn.XLOOKUP(B:B,'22 values'!C:C,'22 values'!D:D)</f>
        <v>#N/A</v>
      </c>
      <c r="K129">
        <v>-178.7</v>
      </c>
      <c r="L129">
        <v>0.5</v>
      </c>
      <c r="M129">
        <v>-142.4</v>
      </c>
      <c r="N129">
        <v>19.7</v>
      </c>
      <c r="O129">
        <v>-177.70000000000002</v>
      </c>
      <c r="P129">
        <v>0.30000000000000071</v>
      </c>
      <c r="Q129">
        <v>-156.70000000000002</v>
      </c>
    </row>
    <row r="130" spans="1:17" x14ac:dyDescent="0.25">
      <c r="A130" t="str">
        <f>_xlfn.CONCAT(B130," ",D130)</f>
        <v>Equanimeous St. Brown CHI</v>
      </c>
      <c r="B130" t="s">
        <v>411</v>
      </c>
      <c r="C130" t="s">
        <v>2</v>
      </c>
      <c r="D130" t="s">
        <v>24</v>
      </c>
      <c r="E130">
        <v>3.4</v>
      </c>
      <c r="F130">
        <v>54.2</v>
      </c>
      <c r="G130">
        <v>16</v>
      </c>
      <c r="H130">
        <f>_xlfn.RANK.AVG(E130,E:E)</f>
        <v>114</v>
      </c>
      <c r="I130">
        <f>_xlfn.RANK.AVG(F130,F:F)</f>
        <v>100.5</v>
      </c>
      <c r="J130" t="e">
        <f>_xlfn.XLOOKUP(B:B,'22 values'!C:C,'22 values'!D:D)</f>
        <v>#N/A</v>
      </c>
      <c r="K130">
        <v>-152.89999999999998</v>
      </c>
      <c r="L130">
        <v>3.1000000000000014</v>
      </c>
      <c r="M130">
        <v>-116.60000000000001</v>
      </c>
      <c r="N130">
        <v>19.399999999999999</v>
      </c>
      <c r="O130">
        <v>-178</v>
      </c>
      <c r="P130">
        <v>0.29999999999999716</v>
      </c>
      <c r="Q130">
        <v>-157</v>
      </c>
    </row>
    <row r="131" spans="1:17" x14ac:dyDescent="0.25">
      <c r="A131" t="str">
        <f>_xlfn.CONCAT(B131," ",D131)</f>
        <v>Jalen Tolbert DAL</v>
      </c>
      <c r="B131" t="s">
        <v>511</v>
      </c>
      <c r="C131" t="s">
        <v>2</v>
      </c>
      <c r="D131" t="s">
        <v>48</v>
      </c>
      <c r="E131">
        <v>0.7</v>
      </c>
      <c r="F131">
        <v>2.2000000000000002</v>
      </c>
      <c r="G131">
        <v>3</v>
      </c>
      <c r="H131">
        <f>_xlfn.RANK.AVG(E131,E:E)</f>
        <v>169</v>
      </c>
      <c r="I131">
        <f>_xlfn.RANK.AVG(F131,F:F)</f>
        <v>174</v>
      </c>
      <c r="K131">
        <v>-204.9</v>
      </c>
      <c r="L131">
        <v>0</v>
      </c>
      <c r="M131">
        <v>-168.60000000000002</v>
      </c>
      <c r="N131">
        <v>19.100000000000001</v>
      </c>
      <c r="O131">
        <v>-178.3</v>
      </c>
      <c r="P131">
        <v>1.1000000000000014</v>
      </c>
      <c r="Q131">
        <v>-157.30000000000001</v>
      </c>
    </row>
    <row r="132" spans="1:17" x14ac:dyDescent="0.25">
      <c r="A132" t="str">
        <f>_xlfn.CONCAT(B132," ",D132)</f>
        <v>DeAndre Carter LV</v>
      </c>
      <c r="B132" t="s">
        <v>372</v>
      </c>
      <c r="C132" t="s">
        <v>2</v>
      </c>
      <c r="D132" t="s">
        <v>61</v>
      </c>
      <c r="E132">
        <v>5.3</v>
      </c>
      <c r="F132">
        <v>89.3</v>
      </c>
      <c r="G132">
        <v>16</v>
      </c>
      <c r="H132">
        <f>_xlfn.RANK.AVG(E132,E:E)</f>
        <v>88</v>
      </c>
      <c r="I132">
        <f>_xlfn.RANK.AVG(F132,F:F)</f>
        <v>63</v>
      </c>
      <c r="J132" t="e">
        <f>_xlfn.XLOOKUP(B:B,'22 values'!C:C,'22 values'!D:D)</f>
        <v>#N/A</v>
      </c>
      <c r="K132">
        <v>-117.8</v>
      </c>
      <c r="L132">
        <v>9.9999999999994316E-2</v>
      </c>
      <c r="M132">
        <v>-81.500000000000014</v>
      </c>
      <c r="N132">
        <v>18</v>
      </c>
      <c r="O132">
        <v>-179.4</v>
      </c>
      <c r="P132">
        <v>0.19999999999999929</v>
      </c>
      <c r="Q132">
        <v>-158.4</v>
      </c>
    </row>
    <row r="133" spans="1:17" x14ac:dyDescent="0.25">
      <c r="A133" t="str">
        <f>_xlfn.CONCAT(B133," ",D133)</f>
        <v>Tre'Quan Smith NO</v>
      </c>
      <c r="B133" t="s">
        <v>422</v>
      </c>
      <c r="C133" t="s">
        <v>2</v>
      </c>
      <c r="D133" t="s">
        <v>46</v>
      </c>
      <c r="E133">
        <v>4.3</v>
      </c>
      <c r="F133">
        <v>43.3</v>
      </c>
      <c r="G133">
        <v>10</v>
      </c>
      <c r="H133">
        <f>_xlfn.RANK.AVG(E133,E:E)</f>
        <v>100.5</v>
      </c>
      <c r="I133">
        <f>_xlfn.RANK.AVG(F133,F:F)</f>
        <v>109</v>
      </c>
      <c r="J133" t="e">
        <f>_xlfn.XLOOKUP(B:B,'22 values'!C:C,'22 values'!D:D)</f>
        <v>#N/A</v>
      </c>
      <c r="K133">
        <v>-163.80000000000001</v>
      </c>
      <c r="L133">
        <v>0.19999999999999574</v>
      </c>
      <c r="M133">
        <v>-127.50000000000001</v>
      </c>
      <c r="N133">
        <v>17.8</v>
      </c>
      <c r="O133">
        <v>-179.6</v>
      </c>
      <c r="P133">
        <v>0.10000000000000142</v>
      </c>
      <c r="Q133">
        <v>-158.6</v>
      </c>
    </row>
    <row r="134" spans="1:17" x14ac:dyDescent="0.25">
      <c r="A134" t="str">
        <f>_xlfn.CONCAT(B134," ",D134)</f>
        <v>Kendall Hinton DEN</v>
      </c>
      <c r="B134" t="s">
        <v>421</v>
      </c>
      <c r="C134" t="s">
        <v>2</v>
      </c>
      <c r="D134" t="s">
        <v>44</v>
      </c>
      <c r="E134">
        <v>4</v>
      </c>
      <c r="F134">
        <v>44.4</v>
      </c>
      <c r="G134">
        <v>11</v>
      </c>
      <c r="H134">
        <f>_xlfn.RANK.AVG(E134,E:E)</f>
        <v>106</v>
      </c>
      <c r="I134">
        <f>_xlfn.RANK.AVG(F134,F:F)</f>
        <v>108</v>
      </c>
      <c r="J134" t="e">
        <f>_xlfn.XLOOKUP(B:B,'22 values'!C:C,'22 values'!D:D)</f>
        <v>#N/A</v>
      </c>
      <c r="K134">
        <v>-162.69999999999999</v>
      </c>
      <c r="L134">
        <v>1.1000000000000014</v>
      </c>
      <c r="M134">
        <v>-126.4</v>
      </c>
      <c r="N134">
        <v>17.7</v>
      </c>
      <c r="O134">
        <v>-179.70000000000002</v>
      </c>
      <c r="P134">
        <v>0.30000000000000071</v>
      </c>
      <c r="Q134">
        <v>-158.70000000000002</v>
      </c>
    </row>
    <row r="135" spans="1:17" x14ac:dyDescent="0.25">
      <c r="A135" t="str">
        <f>_xlfn.CONCAT(B135," ",D135)</f>
        <v>Nelson Agholor BAL</v>
      </c>
      <c r="B135" t="s">
        <v>404</v>
      </c>
      <c r="C135" t="s">
        <v>2</v>
      </c>
      <c r="D135" t="s">
        <v>40</v>
      </c>
      <c r="E135">
        <v>4</v>
      </c>
      <c r="F135">
        <v>59.7</v>
      </c>
      <c r="G135">
        <v>15</v>
      </c>
      <c r="H135">
        <f>_xlfn.RANK.AVG(E135,E:E)</f>
        <v>106</v>
      </c>
      <c r="I135">
        <f>_xlfn.RANK.AVG(F135,F:F)</f>
        <v>95</v>
      </c>
      <c r="J135" t="e">
        <f>_xlfn.XLOOKUP(B:B,'22 values'!C:C,'22 values'!D:D)</f>
        <v>#N/A</v>
      </c>
      <c r="K135">
        <v>-147.39999999999998</v>
      </c>
      <c r="L135">
        <v>0.5</v>
      </c>
      <c r="M135">
        <v>-111.10000000000001</v>
      </c>
      <c r="N135">
        <v>17.399999999999999</v>
      </c>
      <c r="O135">
        <v>-180</v>
      </c>
      <c r="P135">
        <v>9.9999999999997868E-2</v>
      </c>
      <c r="Q135">
        <v>-159</v>
      </c>
    </row>
    <row r="136" spans="1:17" x14ac:dyDescent="0.25">
      <c r="A136" t="str">
        <f>_xlfn.CONCAT(B136," ",D136)</f>
        <v>Jamison Crowder NYG</v>
      </c>
      <c r="B136" t="s">
        <v>473</v>
      </c>
      <c r="C136" t="s">
        <v>2</v>
      </c>
      <c r="D136" t="s">
        <v>30</v>
      </c>
      <c r="E136">
        <v>2.2999999999999998</v>
      </c>
      <c r="F136">
        <v>9</v>
      </c>
      <c r="G136">
        <v>4</v>
      </c>
      <c r="H136">
        <f>_xlfn.RANK.AVG(E136,E:E)</f>
        <v>134</v>
      </c>
      <c r="I136">
        <f>_xlfn.RANK.AVG(F136,F:F)</f>
        <v>147</v>
      </c>
      <c r="J136" t="e">
        <f>_xlfn.XLOOKUP(B:B,'22 values'!C:C,'22 values'!D:D)</f>
        <v>#N/A</v>
      </c>
      <c r="K136">
        <v>-198.1</v>
      </c>
      <c r="L136">
        <v>0.30000000000000071</v>
      </c>
      <c r="M136">
        <v>-161.80000000000001</v>
      </c>
      <c r="N136">
        <v>17.3</v>
      </c>
      <c r="O136">
        <v>-180.1</v>
      </c>
      <c r="P136">
        <v>0</v>
      </c>
      <c r="Q136">
        <v>-159.1</v>
      </c>
    </row>
    <row r="137" spans="1:17" x14ac:dyDescent="0.25">
      <c r="A137" t="str">
        <f>_xlfn.CONCAT(B137," ",D137)</f>
        <v>Penny Hart ATL</v>
      </c>
      <c r="B137" t="s">
        <v>495</v>
      </c>
      <c r="C137" t="s">
        <v>2</v>
      </c>
      <c r="D137" t="s">
        <v>70</v>
      </c>
      <c r="E137">
        <v>1.2</v>
      </c>
      <c r="F137">
        <v>3.5</v>
      </c>
      <c r="G137">
        <v>3</v>
      </c>
      <c r="H137">
        <f>_xlfn.RANK.AVG(E137,E:E)</f>
        <v>156.5</v>
      </c>
      <c r="I137">
        <f>_xlfn.RANK.AVG(F137,F:F)</f>
        <v>162</v>
      </c>
      <c r="K137">
        <v>-203.6</v>
      </c>
      <c r="L137">
        <v>0.10000000000000009</v>
      </c>
      <c r="M137">
        <v>-167.3</v>
      </c>
      <c r="N137">
        <v>17.3</v>
      </c>
      <c r="O137">
        <v>-180.1</v>
      </c>
      <c r="P137">
        <v>0.10000000000000142</v>
      </c>
      <c r="Q137">
        <v>-159.1</v>
      </c>
    </row>
    <row r="138" spans="1:17" x14ac:dyDescent="0.25">
      <c r="A138" t="str">
        <f>_xlfn.CONCAT(B138," ",D138)</f>
        <v>Dee Eskridge SEA</v>
      </c>
      <c r="B138" t="s">
        <v>469</v>
      </c>
      <c r="C138" t="s">
        <v>2</v>
      </c>
      <c r="D138" t="s">
        <v>22</v>
      </c>
      <c r="E138">
        <v>1.1000000000000001</v>
      </c>
      <c r="F138">
        <v>10.3</v>
      </c>
      <c r="G138">
        <v>9</v>
      </c>
      <c r="H138">
        <f>_xlfn.RANK.AVG(E138,E:E)</f>
        <v>159</v>
      </c>
      <c r="I138">
        <f>_xlfn.RANK.AVG(F138,F:F)</f>
        <v>144</v>
      </c>
      <c r="J138" t="e">
        <f>_xlfn.XLOOKUP(B:B,'22 values'!C:C,'22 values'!D:D)</f>
        <v>#N/A</v>
      </c>
      <c r="K138">
        <v>-196.79999999999998</v>
      </c>
      <c r="L138">
        <v>0.60000000000000142</v>
      </c>
      <c r="M138">
        <v>-160.5</v>
      </c>
      <c r="N138">
        <v>17.2</v>
      </c>
      <c r="O138">
        <v>-180.20000000000002</v>
      </c>
      <c r="P138">
        <v>0.5</v>
      </c>
      <c r="Q138">
        <v>-159.20000000000002</v>
      </c>
    </row>
    <row r="139" spans="1:17" x14ac:dyDescent="0.25">
      <c r="A139" t="str">
        <f>_xlfn.CONCAT(B139," ",D139)</f>
        <v>Phillip Dorsett II LV</v>
      </c>
      <c r="B139" t="s">
        <v>425</v>
      </c>
      <c r="C139" t="s">
        <v>2</v>
      </c>
      <c r="D139" t="s">
        <v>61</v>
      </c>
      <c r="E139">
        <v>2.8</v>
      </c>
      <c r="F139">
        <v>41.7</v>
      </c>
      <c r="G139">
        <v>15</v>
      </c>
      <c r="H139">
        <f>_xlfn.RANK.AVG(E139,E:E)</f>
        <v>125.5</v>
      </c>
      <c r="I139">
        <f>_xlfn.RANK.AVG(F139,F:F)</f>
        <v>112</v>
      </c>
      <c r="J139" t="e">
        <f>_xlfn.XLOOKUP(B:B,'22 values'!C:C,'22 values'!D:D)</f>
        <v>#N/A</v>
      </c>
      <c r="K139">
        <v>-165.39999999999998</v>
      </c>
      <c r="L139">
        <v>1.6000000000000014</v>
      </c>
      <c r="M139">
        <v>-129.10000000000002</v>
      </c>
      <c r="N139">
        <v>16.7</v>
      </c>
      <c r="O139">
        <v>-180.70000000000002</v>
      </c>
      <c r="P139">
        <v>0.79999999999999893</v>
      </c>
      <c r="Q139">
        <v>-159.70000000000002</v>
      </c>
    </row>
    <row r="140" spans="1:17" x14ac:dyDescent="0.25">
      <c r="A140" t="str">
        <f>_xlfn.CONCAT(B140," ",D140)</f>
        <v>Velus Jones Jr. CHI</v>
      </c>
      <c r="B140" t="s">
        <v>435</v>
      </c>
      <c r="C140" t="s">
        <v>2</v>
      </c>
      <c r="D140" t="s">
        <v>24</v>
      </c>
      <c r="E140">
        <v>2.8</v>
      </c>
      <c r="F140">
        <v>30.5</v>
      </c>
      <c r="G140">
        <v>11</v>
      </c>
      <c r="H140">
        <f>_xlfn.RANK.AVG(E140,E:E)</f>
        <v>125.5</v>
      </c>
      <c r="I140">
        <f>_xlfn.RANK.AVG(F140,F:F)</f>
        <v>121.5</v>
      </c>
      <c r="J140" t="e">
        <f>_xlfn.XLOOKUP(B:B,'22 values'!C:C,'22 values'!D:D)</f>
        <v>#N/A</v>
      </c>
      <c r="K140">
        <v>-176.6</v>
      </c>
      <c r="L140">
        <v>0</v>
      </c>
      <c r="M140">
        <v>-140.30000000000001</v>
      </c>
      <c r="N140">
        <v>15.9</v>
      </c>
      <c r="O140">
        <v>-181.5</v>
      </c>
      <c r="P140">
        <v>0.40000000000000036</v>
      </c>
      <c r="Q140">
        <v>-160.5</v>
      </c>
    </row>
    <row r="141" spans="1:17" x14ac:dyDescent="0.25">
      <c r="A141" t="str">
        <f>_xlfn.CONCAT(B141," ",D141)</f>
        <v>Scott Miller ATL</v>
      </c>
      <c r="B141" t="s">
        <v>434</v>
      </c>
      <c r="C141" t="s">
        <v>2</v>
      </c>
      <c r="D141" t="s">
        <v>70</v>
      </c>
      <c r="E141">
        <v>2.6</v>
      </c>
      <c r="F141">
        <v>30.8</v>
      </c>
      <c r="G141">
        <v>11</v>
      </c>
      <c r="H141">
        <f>_xlfn.RANK.AVG(E141,E:E)</f>
        <v>129</v>
      </c>
      <c r="I141">
        <f>_xlfn.RANK.AVG(F141,F:F)</f>
        <v>120</v>
      </c>
      <c r="J141" t="e">
        <f>_xlfn.XLOOKUP(B:B,'22 values'!C:C,'22 values'!D:D)</f>
        <v>#N/A</v>
      </c>
      <c r="K141">
        <v>-176.29999999999998</v>
      </c>
      <c r="L141">
        <v>0.30000000000000071</v>
      </c>
      <c r="M141">
        <v>-140</v>
      </c>
      <c r="N141">
        <v>15.5</v>
      </c>
      <c r="O141">
        <v>-181.9</v>
      </c>
      <c r="P141">
        <v>0.69999999999999929</v>
      </c>
      <c r="Q141">
        <v>-160.9</v>
      </c>
    </row>
    <row r="142" spans="1:17" x14ac:dyDescent="0.25">
      <c r="A142" t="str">
        <f>_xlfn.CONCAT(B142," ",D142)</f>
        <v>Shi Smith CAR</v>
      </c>
      <c r="B142" t="s">
        <v>414</v>
      </c>
      <c r="C142" t="s">
        <v>2</v>
      </c>
      <c r="D142" t="s">
        <v>55</v>
      </c>
      <c r="E142">
        <v>3</v>
      </c>
      <c r="F142">
        <v>50.6</v>
      </c>
      <c r="G142">
        <v>17</v>
      </c>
      <c r="H142">
        <f>_xlfn.RANK.AVG(E142,E:E)</f>
        <v>120.5</v>
      </c>
      <c r="I142">
        <f>_xlfn.RANK.AVG(F142,F:F)</f>
        <v>104</v>
      </c>
      <c r="J142" t="e">
        <f>_xlfn.XLOOKUP(B:B,'22 values'!C:C,'22 values'!D:D)</f>
        <v>#N/A</v>
      </c>
      <c r="K142">
        <v>-156.5</v>
      </c>
      <c r="L142">
        <v>1</v>
      </c>
      <c r="M142">
        <v>-120.20000000000002</v>
      </c>
      <c r="N142">
        <v>14.8</v>
      </c>
      <c r="O142">
        <v>-182.6</v>
      </c>
      <c r="P142">
        <v>1.4000000000000004</v>
      </c>
      <c r="Q142">
        <v>-161.6</v>
      </c>
    </row>
    <row r="143" spans="1:17" x14ac:dyDescent="0.25">
      <c r="A143" t="str">
        <f>_xlfn.CONCAT(B143," ",D143)</f>
        <v>Denzel Mims DET</v>
      </c>
      <c r="B143" t="s">
        <v>447</v>
      </c>
      <c r="C143" t="s">
        <v>2</v>
      </c>
      <c r="D143" t="s">
        <v>32</v>
      </c>
      <c r="E143">
        <v>2.7</v>
      </c>
      <c r="F143">
        <v>24.1</v>
      </c>
      <c r="G143">
        <v>9</v>
      </c>
      <c r="H143">
        <f>_xlfn.RANK.AVG(E143,E:E)</f>
        <v>127.5</v>
      </c>
      <c r="I143">
        <f>_xlfn.RANK.AVG(F143,F:F)</f>
        <v>132</v>
      </c>
      <c r="J143" t="e">
        <f>_xlfn.XLOOKUP(B:B,'22 values'!C:C,'22 values'!D:D)</f>
        <v>#N/A</v>
      </c>
      <c r="K143">
        <v>-183</v>
      </c>
      <c r="L143">
        <v>1.2000000000000028</v>
      </c>
      <c r="M143">
        <v>-146.70000000000002</v>
      </c>
      <c r="N143">
        <v>13.4</v>
      </c>
      <c r="O143">
        <v>-184</v>
      </c>
      <c r="P143">
        <v>0.5</v>
      </c>
      <c r="Q143">
        <v>-163</v>
      </c>
    </row>
    <row r="144" spans="1:17" x14ac:dyDescent="0.25">
      <c r="A144" t="str">
        <f>_xlfn.CONCAT(B144," ",D144)</f>
        <v>Dareke Young SEA</v>
      </c>
      <c r="B144" t="s">
        <v>496</v>
      </c>
      <c r="C144" t="s">
        <v>2</v>
      </c>
      <c r="D144" t="s">
        <v>22</v>
      </c>
      <c r="E144">
        <v>0.5</v>
      </c>
      <c r="F144">
        <v>3.4</v>
      </c>
      <c r="G144">
        <v>7</v>
      </c>
      <c r="H144">
        <f>_xlfn.RANK.AVG(E144,E:E)</f>
        <v>172.5</v>
      </c>
      <c r="I144">
        <f>_xlfn.RANK.AVG(F144,F:F)</f>
        <v>163.5</v>
      </c>
      <c r="K144">
        <v>-203.7</v>
      </c>
      <c r="L144">
        <v>0</v>
      </c>
      <c r="M144">
        <v>-167.4</v>
      </c>
      <c r="N144">
        <v>12.9</v>
      </c>
      <c r="O144">
        <v>-184.5</v>
      </c>
      <c r="P144">
        <v>0.59999999999999964</v>
      </c>
      <c r="Q144">
        <v>-163.5</v>
      </c>
    </row>
    <row r="145" spans="1:17" x14ac:dyDescent="0.25">
      <c r="A145" t="str">
        <f>_xlfn.CONCAT(B145," ",D145)</f>
        <v>Gunner Olszewski PIT</v>
      </c>
      <c r="B145" t="s">
        <v>470</v>
      </c>
      <c r="C145" t="s">
        <v>2</v>
      </c>
      <c r="D145" t="s">
        <v>66</v>
      </c>
      <c r="E145">
        <v>0.6</v>
      </c>
      <c r="F145">
        <v>9.6999999999999993</v>
      </c>
      <c r="G145">
        <v>15</v>
      </c>
      <c r="H145">
        <f>_xlfn.RANK.AVG(E145,E:E)</f>
        <v>170.5</v>
      </c>
      <c r="I145">
        <f>_xlfn.RANK.AVG(F145,F:F)</f>
        <v>145</v>
      </c>
      <c r="J145" t="e">
        <f>_xlfn.XLOOKUP(B:B,'22 values'!C:C,'22 values'!D:D)</f>
        <v>#N/A</v>
      </c>
      <c r="K145">
        <v>-197.4</v>
      </c>
      <c r="L145">
        <v>0.29999999999999893</v>
      </c>
      <c r="M145">
        <v>-161.10000000000002</v>
      </c>
      <c r="N145">
        <v>12.3</v>
      </c>
      <c r="O145">
        <v>-185.1</v>
      </c>
      <c r="P145">
        <v>0.10000000000000142</v>
      </c>
      <c r="Q145">
        <v>-164.1</v>
      </c>
    </row>
    <row r="146" spans="1:17" x14ac:dyDescent="0.25">
      <c r="A146" t="str">
        <f>_xlfn.CONCAT(B146," ",D146)</f>
        <v>Jalen Reagor MIN</v>
      </c>
      <c r="B146" t="s">
        <v>448</v>
      </c>
      <c r="C146" t="s">
        <v>2</v>
      </c>
      <c r="D146" t="s">
        <v>26</v>
      </c>
      <c r="E146">
        <v>1.3</v>
      </c>
      <c r="F146">
        <v>22.9</v>
      </c>
      <c r="G146">
        <v>17</v>
      </c>
      <c r="H146">
        <f>_xlfn.RANK.AVG(E146,E:E)</f>
        <v>152.5</v>
      </c>
      <c r="I146">
        <f>_xlfn.RANK.AVG(F146,F:F)</f>
        <v>133</v>
      </c>
      <c r="J146" t="e">
        <f>_xlfn.XLOOKUP(B:B,'22 values'!C:C,'22 values'!D:D)</f>
        <v>#N/A</v>
      </c>
      <c r="K146">
        <v>-184.2</v>
      </c>
      <c r="L146">
        <v>0.59999999999999787</v>
      </c>
      <c r="M146">
        <v>-147.9</v>
      </c>
      <c r="N146">
        <v>12.2</v>
      </c>
      <c r="O146">
        <v>-185.20000000000002</v>
      </c>
      <c r="P146">
        <v>0.39999999999999858</v>
      </c>
      <c r="Q146">
        <v>-164.20000000000002</v>
      </c>
    </row>
    <row r="147" spans="1:17" x14ac:dyDescent="0.25">
      <c r="A147" t="str">
        <f>_xlfn.CONCAT(B147," ",D147)</f>
        <v>KaVontae Turpin DAL</v>
      </c>
      <c r="B147" t="s">
        <v>557</v>
      </c>
      <c r="C147" t="s">
        <v>2</v>
      </c>
      <c r="D147" t="s">
        <v>48</v>
      </c>
      <c r="E147">
        <v>-0.1</v>
      </c>
      <c r="F147">
        <v>-0.9</v>
      </c>
      <c r="G147">
        <v>17</v>
      </c>
      <c r="H147">
        <f>_xlfn.RANK.AVG(E147,E:E)</f>
        <v>191</v>
      </c>
      <c r="I147">
        <f>_xlfn.RANK.AVG(F147,F:F)</f>
        <v>191</v>
      </c>
      <c r="K147">
        <v>-208</v>
      </c>
      <c r="L147">
        <v>1.1000000000000001</v>
      </c>
      <c r="M147">
        <v>-171.70000000000002</v>
      </c>
      <c r="N147">
        <v>11.8</v>
      </c>
      <c r="O147">
        <v>-185.6</v>
      </c>
      <c r="P147">
        <v>0.40000000000000036</v>
      </c>
      <c r="Q147">
        <v>-164.6</v>
      </c>
    </row>
    <row r="148" spans="1:17" x14ac:dyDescent="0.25">
      <c r="A148" t="str">
        <f>_xlfn.CONCAT(B148," ",D148)</f>
        <v>Byron Pringle WAS</v>
      </c>
      <c r="B148" t="s">
        <v>436</v>
      </c>
      <c r="C148" t="s">
        <v>2</v>
      </c>
      <c r="D148" t="s">
        <v>59</v>
      </c>
      <c r="E148">
        <v>3.1</v>
      </c>
      <c r="F148">
        <v>30.5</v>
      </c>
      <c r="G148">
        <v>10</v>
      </c>
      <c r="H148">
        <f>_xlfn.RANK.AVG(E148,E:E)</f>
        <v>118</v>
      </c>
      <c r="I148">
        <f>_xlfn.RANK.AVG(F148,F:F)</f>
        <v>121.5</v>
      </c>
      <c r="J148" t="e">
        <f>_xlfn.XLOOKUP(B:B,'22 values'!C:C,'22 values'!D:D)</f>
        <v>#N/A</v>
      </c>
      <c r="K148">
        <v>-176.6</v>
      </c>
      <c r="L148">
        <v>0.19999999999999929</v>
      </c>
      <c r="M148">
        <v>-140.30000000000001</v>
      </c>
      <c r="N148">
        <v>11.4</v>
      </c>
      <c r="O148">
        <v>-186</v>
      </c>
      <c r="P148">
        <v>0.30000000000000071</v>
      </c>
      <c r="Q148">
        <v>-165</v>
      </c>
    </row>
    <row r="149" spans="1:17" x14ac:dyDescent="0.25">
      <c r="A149" t="str">
        <f>_xlfn.CONCAT(B149," ",D149)</f>
        <v>Dante Pettis CHI</v>
      </c>
      <c r="B149" t="s">
        <v>407</v>
      </c>
      <c r="C149" t="s">
        <v>2</v>
      </c>
      <c r="D149" t="s">
        <v>24</v>
      </c>
      <c r="E149">
        <v>3.3</v>
      </c>
      <c r="F149">
        <v>55.7</v>
      </c>
      <c r="G149">
        <v>17</v>
      </c>
      <c r="H149">
        <f>_xlfn.RANK.AVG(E149,E:E)</f>
        <v>116.5</v>
      </c>
      <c r="I149">
        <f>_xlfn.RANK.AVG(F149,F:F)</f>
        <v>97.5</v>
      </c>
      <c r="J149" t="e">
        <f>_xlfn.XLOOKUP(B:B,'22 values'!C:C,'22 values'!D:D)</f>
        <v>#N/A</v>
      </c>
      <c r="K149">
        <v>-151.39999999999998</v>
      </c>
      <c r="L149">
        <v>0</v>
      </c>
      <c r="M149">
        <v>-115.10000000000001</v>
      </c>
      <c r="N149">
        <v>11.1</v>
      </c>
      <c r="O149">
        <v>-186.3</v>
      </c>
      <c r="P149">
        <v>0</v>
      </c>
      <c r="Q149">
        <v>-165.3</v>
      </c>
    </row>
    <row r="150" spans="1:17" x14ac:dyDescent="0.25">
      <c r="A150" t="str">
        <f>_xlfn.CONCAT(B150," ",D150)</f>
        <v>Ray-Ray McCloud III SF</v>
      </c>
      <c r="B150" t="s">
        <v>412</v>
      </c>
      <c r="C150" t="s">
        <v>2</v>
      </c>
      <c r="D150" t="s">
        <v>75</v>
      </c>
      <c r="E150">
        <v>3</v>
      </c>
      <c r="F150">
        <v>51.1</v>
      </c>
      <c r="G150">
        <v>17</v>
      </c>
      <c r="H150">
        <f>_xlfn.RANK.AVG(E150,E:E)</f>
        <v>120.5</v>
      </c>
      <c r="I150">
        <f>_xlfn.RANK.AVG(F150,F:F)</f>
        <v>102</v>
      </c>
      <c r="J150" t="e">
        <f>_xlfn.XLOOKUP(B:B,'22 values'!C:C,'22 values'!D:D)</f>
        <v>#N/A</v>
      </c>
      <c r="K150">
        <v>-156</v>
      </c>
      <c r="L150">
        <v>0.10000000000000142</v>
      </c>
      <c r="M150">
        <v>-119.70000000000002</v>
      </c>
      <c r="N150">
        <v>11.1</v>
      </c>
      <c r="O150">
        <v>-186.3</v>
      </c>
      <c r="P150">
        <v>9.9999999999999645E-2</v>
      </c>
      <c r="Q150">
        <v>-165.3</v>
      </c>
    </row>
    <row r="151" spans="1:17" x14ac:dyDescent="0.25">
      <c r="A151" t="str">
        <f>_xlfn.CONCAT(B151," ",D151)</f>
        <v>Ashton Dulin IND</v>
      </c>
      <c r="B151" t="s">
        <v>429</v>
      </c>
      <c r="C151" t="s">
        <v>2</v>
      </c>
      <c r="D151" t="s">
        <v>91</v>
      </c>
      <c r="E151">
        <v>3.5</v>
      </c>
      <c r="F151">
        <v>35</v>
      </c>
      <c r="G151">
        <v>10</v>
      </c>
      <c r="H151">
        <f>_xlfn.RANK.AVG(E151,E:E)</f>
        <v>111</v>
      </c>
      <c r="I151">
        <f>_xlfn.RANK.AVG(F151,F:F)</f>
        <v>115</v>
      </c>
      <c r="J151" t="e">
        <f>_xlfn.XLOOKUP(B:B,'22 values'!C:C,'22 values'!D:D)</f>
        <v>#N/A</v>
      </c>
      <c r="K151">
        <v>-172.1</v>
      </c>
      <c r="L151">
        <v>0.29999999999999716</v>
      </c>
      <c r="M151">
        <v>-135.80000000000001</v>
      </c>
      <c r="N151">
        <v>11</v>
      </c>
      <c r="O151">
        <v>-186.4</v>
      </c>
      <c r="P151">
        <v>0.90000000000000036</v>
      </c>
      <c r="Q151">
        <v>-165.4</v>
      </c>
    </row>
    <row r="152" spans="1:17" x14ac:dyDescent="0.25">
      <c r="A152" t="str">
        <f>_xlfn.CONCAT(B152," ",D152)</f>
        <v>Erik Ezukanma MIA</v>
      </c>
      <c r="B152" t="s">
        <v>521</v>
      </c>
      <c r="C152" t="s">
        <v>2</v>
      </c>
      <c r="D152" t="s">
        <v>42</v>
      </c>
      <c r="E152">
        <v>0.8</v>
      </c>
      <c r="F152">
        <v>0.8</v>
      </c>
      <c r="G152">
        <v>1</v>
      </c>
      <c r="H152">
        <f>_xlfn.RANK.AVG(E152,E:E)</f>
        <v>165.5</v>
      </c>
      <c r="I152">
        <f>_xlfn.RANK.AVG(F152,F:F)</f>
        <v>178.5</v>
      </c>
      <c r="K152">
        <v>-206.29999999999998</v>
      </c>
      <c r="L152">
        <v>0.10000000000000009</v>
      </c>
      <c r="M152">
        <v>-170</v>
      </c>
      <c r="N152">
        <v>10.1</v>
      </c>
      <c r="O152">
        <v>-187.3</v>
      </c>
      <c r="P152">
        <v>0</v>
      </c>
      <c r="Q152">
        <v>-166.3</v>
      </c>
    </row>
    <row r="153" spans="1:17" x14ac:dyDescent="0.25">
      <c r="A153" t="str">
        <f>_xlfn.CONCAT(B153," ",D153)</f>
        <v>Lance McCutcheon LAR</v>
      </c>
      <c r="B153" t="s">
        <v>526</v>
      </c>
      <c r="C153" t="s">
        <v>2</v>
      </c>
      <c r="D153" t="s">
        <v>73</v>
      </c>
      <c r="E153">
        <v>0</v>
      </c>
      <c r="F153">
        <v>0</v>
      </c>
      <c r="G153">
        <v>4</v>
      </c>
      <c r="H153">
        <f>_xlfn.RANK.AVG(E153,E:E)</f>
        <v>185.5</v>
      </c>
      <c r="I153">
        <f>_xlfn.RANK.AVG(F153,F:F)</f>
        <v>185.5</v>
      </c>
      <c r="K153">
        <v>-207.1</v>
      </c>
      <c r="L153">
        <v>0</v>
      </c>
      <c r="M153">
        <v>-170.8</v>
      </c>
      <c r="N153">
        <v>10.1</v>
      </c>
      <c r="O153">
        <v>-187.3</v>
      </c>
      <c r="P153">
        <v>0.29999999999999893</v>
      </c>
      <c r="Q153">
        <v>-166.3</v>
      </c>
    </row>
    <row r="154" spans="1:17" x14ac:dyDescent="0.25">
      <c r="A154" t="str">
        <f>_xlfn.CONCAT(B154," ",D154)</f>
        <v>Cody Thompson SEA</v>
      </c>
      <c r="B154" t="s">
        <v>542</v>
      </c>
      <c r="C154" t="s">
        <v>2</v>
      </c>
      <c r="D154" t="s">
        <v>22</v>
      </c>
      <c r="E154">
        <v>0</v>
      </c>
      <c r="F154">
        <v>0</v>
      </c>
      <c r="G154">
        <v>1</v>
      </c>
      <c r="H154">
        <f>_xlfn.RANK.AVG(E154,E:E)</f>
        <v>185.5</v>
      </c>
      <c r="I154">
        <f>_xlfn.RANK.AVG(F154,F:F)</f>
        <v>185.5</v>
      </c>
      <c r="K154">
        <v>-207.1</v>
      </c>
      <c r="L154">
        <v>0</v>
      </c>
      <c r="M154">
        <v>-170.8</v>
      </c>
      <c r="N154">
        <v>9.8000000000000007</v>
      </c>
      <c r="O154">
        <v>-187.6</v>
      </c>
      <c r="P154">
        <v>1</v>
      </c>
      <c r="Q154">
        <v>-166.6</v>
      </c>
    </row>
    <row r="155" spans="1:17" x14ac:dyDescent="0.25">
      <c r="A155" t="str">
        <f>_xlfn.CONCAT(B155," ",D155)</f>
        <v>River Cracraft MIA</v>
      </c>
      <c r="B155" t="s">
        <v>443</v>
      </c>
      <c r="C155" t="s">
        <v>2</v>
      </c>
      <c r="D155" t="s">
        <v>42</v>
      </c>
      <c r="E155">
        <v>3.3</v>
      </c>
      <c r="F155">
        <v>26.7</v>
      </c>
      <c r="G155">
        <v>8</v>
      </c>
      <c r="H155">
        <f>_xlfn.RANK.AVG(E155,E:E)</f>
        <v>116.5</v>
      </c>
      <c r="I155">
        <f>_xlfn.RANK.AVG(F155,F:F)</f>
        <v>129</v>
      </c>
      <c r="J155" t="e">
        <f>_xlfn.XLOOKUP(B:B,'22 values'!C:C,'22 values'!D:D)</f>
        <v>#N/A</v>
      </c>
      <c r="K155">
        <v>-180.4</v>
      </c>
      <c r="L155">
        <v>1.5999999999999979</v>
      </c>
      <c r="M155">
        <v>-144.10000000000002</v>
      </c>
      <c r="N155">
        <v>8.8000000000000007</v>
      </c>
      <c r="O155">
        <v>-188.6</v>
      </c>
      <c r="P155">
        <v>0.20000000000000107</v>
      </c>
      <c r="Q155">
        <v>-167.6</v>
      </c>
    </row>
    <row r="156" spans="1:17" x14ac:dyDescent="0.25">
      <c r="A156" t="str">
        <f>_xlfn.CONCAT(B156," ",D156)</f>
        <v>Maurice Alexander DET</v>
      </c>
      <c r="B156" t="s">
        <v>517</v>
      </c>
      <c r="C156" t="s">
        <v>2</v>
      </c>
      <c r="D156" t="s">
        <v>32</v>
      </c>
      <c r="E156">
        <v>0.4</v>
      </c>
      <c r="F156">
        <v>1.2</v>
      </c>
      <c r="G156">
        <v>3</v>
      </c>
      <c r="H156">
        <f>_xlfn.RANK.AVG(E156,E:E)</f>
        <v>174.5</v>
      </c>
      <c r="I156">
        <f>_xlfn.RANK.AVG(F156,F:F)</f>
        <v>176.5</v>
      </c>
      <c r="K156">
        <v>-205.9</v>
      </c>
      <c r="L156">
        <v>9.9999999999999867E-2</v>
      </c>
      <c r="M156">
        <v>-169.60000000000002</v>
      </c>
      <c r="N156">
        <v>8.6</v>
      </c>
      <c r="O156">
        <v>-188.8</v>
      </c>
      <c r="P156">
        <v>9.9999999999999645E-2</v>
      </c>
      <c r="Q156">
        <v>-167.8</v>
      </c>
    </row>
    <row r="157" spans="1:17" x14ac:dyDescent="0.25">
      <c r="A157" t="str">
        <f>_xlfn.CONCAT(B157," ",D157)</f>
        <v>Danny Gray SF</v>
      </c>
      <c r="B157" t="s">
        <v>509</v>
      </c>
      <c r="C157" t="s">
        <v>2</v>
      </c>
      <c r="D157" t="s">
        <v>75</v>
      </c>
      <c r="E157">
        <v>0.3</v>
      </c>
      <c r="F157">
        <v>2.4</v>
      </c>
      <c r="G157">
        <v>7</v>
      </c>
      <c r="H157">
        <f>_xlfn.RANK.AVG(E157,E:E)</f>
        <v>176.5</v>
      </c>
      <c r="I157">
        <f>_xlfn.RANK.AVG(F157,F:F)</f>
        <v>171.5</v>
      </c>
      <c r="K157">
        <v>-204.7</v>
      </c>
      <c r="L157">
        <v>0.10000000000000009</v>
      </c>
      <c r="M157">
        <v>-168.4</v>
      </c>
      <c r="N157">
        <v>8.5</v>
      </c>
      <c r="O157">
        <v>-188.9</v>
      </c>
      <c r="P157">
        <v>9.9999999999999645E-2</v>
      </c>
      <c r="Q157">
        <v>-167.9</v>
      </c>
    </row>
    <row r="158" spans="1:17" x14ac:dyDescent="0.25">
      <c r="A158" t="str">
        <f>_xlfn.CONCAT(B158," ",D158)</f>
        <v>Trinity Benson DET</v>
      </c>
      <c r="B158" t="s">
        <v>535</v>
      </c>
      <c r="C158" t="s">
        <v>2</v>
      </c>
      <c r="D158" t="s">
        <v>32</v>
      </c>
      <c r="E158">
        <v>0</v>
      </c>
      <c r="F158">
        <v>0</v>
      </c>
      <c r="G158">
        <v>1</v>
      </c>
      <c r="H158">
        <f>_xlfn.RANK.AVG(E158,E:E)</f>
        <v>185.5</v>
      </c>
      <c r="I158">
        <f>_xlfn.RANK.AVG(F158,F:F)</f>
        <v>185.5</v>
      </c>
      <c r="K158">
        <v>-207.1</v>
      </c>
      <c r="L158">
        <v>0</v>
      </c>
      <c r="M158">
        <v>-170.8</v>
      </c>
      <c r="N158">
        <v>8.4</v>
      </c>
      <c r="O158">
        <v>-189</v>
      </c>
      <c r="P158">
        <v>0.20000000000000107</v>
      </c>
      <c r="Q158">
        <v>-168</v>
      </c>
    </row>
    <row r="159" spans="1:17" x14ac:dyDescent="0.25">
      <c r="A159" t="str">
        <f>_xlfn.CONCAT(B159," ",D159)</f>
        <v>Dezmon Patmon BUF</v>
      </c>
      <c r="B159" t="s">
        <v>497</v>
      </c>
      <c r="C159" t="s">
        <v>2</v>
      </c>
      <c r="D159" t="s">
        <v>16</v>
      </c>
      <c r="E159">
        <v>3.4</v>
      </c>
      <c r="F159">
        <v>3.4</v>
      </c>
      <c r="G159">
        <v>1</v>
      </c>
      <c r="H159">
        <f>_xlfn.RANK.AVG(E159,E:E)</f>
        <v>114</v>
      </c>
      <c r="I159">
        <f>_xlfn.RANK.AVG(F159,F:F)</f>
        <v>163.5</v>
      </c>
      <c r="K159">
        <v>-203.7</v>
      </c>
      <c r="L159">
        <v>0.19999999999999973</v>
      </c>
      <c r="M159">
        <v>-167.4</v>
      </c>
      <c r="N159">
        <v>8.1999999999999993</v>
      </c>
      <c r="O159">
        <v>-189.20000000000002</v>
      </c>
      <c r="P159">
        <v>9.9999999999999645E-2</v>
      </c>
      <c r="Q159">
        <v>-168.20000000000002</v>
      </c>
    </row>
    <row r="160" spans="1:17" x14ac:dyDescent="0.25">
      <c r="A160" t="str">
        <f>_xlfn.CONCAT(B160," ",D160)</f>
        <v>Simi Fehoko DAL</v>
      </c>
      <c r="B160" t="s">
        <v>491</v>
      </c>
      <c r="C160" t="s">
        <v>2</v>
      </c>
      <c r="D160" t="s">
        <v>48</v>
      </c>
      <c r="E160">
        <v>1.3</v>
      </c>
      <c r="F160">
        <v>3.9</v>
      </c>
      <c r="G160">
        <v>3</v>
      </c>
      <c r="H160">
        <f>_xlfn.RANK.AVG(E160,E:E)</f>
        <v>152.5</v>
      </c>
      <c r="I160">
        <f>_xlfn.RANK.AVG(F160,F:F)</f>
        <v>160</v>
      </c>
      <c r="K160">
        <v>-203.2</v>
      </c>
      <c r="L160">
        <v>0.10000000000000009</v>
      </c>
      <c r="M160">
        <v>-166.9</v>
      </c>
      <c r="N160">
        <v>8.1</v>
      </c>
      <c r="O160">
        <v>-189.3</v>
      </c>
      <c r="P160">
        <v>0</v>
      </c>
      <c r="Q160">
        <v>-168.3</v>
      </c>
    </row>
    <row r="161" spans="1:17" x14ac:dyDescent="0.25">
      <c r="A161" t="str">
        <f>_xlfn.CONCAT(B161," ",D161)</f>
        <v>Dennis Houston DAL</v>
      </c>
      <c r="B161" t="s">
        <v>506</v>
      </c>
      <c r="C161" t="s">
        <v>2</v>
      </c>
      <c r="D161" t="s">
        <v>48</v>
      </c>
      <c r="E161">
        <v>1.3</v>
      </c>
      <c r="F161">
        <v>2.6</v>
      </c>
      <c r="G161">
        <v>2</v>
      </c>
      <c r="H161">
        <f>_xlfn.RANK.AVG(E161,E:E)</f>
        <v>152.5</v>
      </c>
      <c r="I161">
        <f>_xlfn.RANK.AVG(F161,F:F)</f>
        <v>170</v>
      </c>
      <c r="K161">
        <v>-204.5</v>
      </c>
      <c r="L161">
        <v>0.10000000000000009</v>
      </c>
      <c r="M161">
        <v>-168.20000000000002</v>
      </c>
      <c r="N161">
        <v>8.1</v>
      </c>
      <c r="O161">
        <v>-189.3</v>
      </c>
      <c r="P161">
        <v>0</v>
      </c>
      <c r="Q161">
        <v>-168.3</v>
      </c>
    </row>
    <row r="162" spans="1:17" x14ac:dyDescent="0.25">
      <c r="A162" t="str">
        <f>_xlfn.CONCAT(B162," ",D162)</f>
        <v>Stanley Morgan Jr. CIN</v>
      </c>
      <c r="B162" t="s">
        <v>537</v>
      </c>
      <c r="C162" t="s">
        <v>2</v>
      </c>
      <c r="D162" t="s">
        <v>20</v>
      </c>
      <c r="E162">
        <v>0</v>
      </c>
      <c r="F162">
        <v>0</v>
      </c>
      <c r="G162">
        <v>9</v>
      </c>
      <c r="H162">
        <f>_xlfn.RANK.AVG(E162,E:E)</f>
        <v>185.5</v>
      </c>
      <c r="I162">
        <f>_xlfn.RANK.AVG(F162,F:F)</f>
        <v>185.5</v>
      </c>
      <c r="K162">
        <v>-207.1</v>
      </c>
      <c r="L162">
        <v>0</v>
      </c>
      <c r="M162">
        <v>-170.8</v>
      </c>
      <c r="N162">
        <v>8.1</v>
      </c>
      <c r="O162">
        <v>-189.3</v>
      </c>
      <c r="P162">
        <v>9.9999999999999645E-2</v>
      </c>
      <c r="Q162">
        <v>-168.3</v>
      </c>
    </row>
    <row r="163" spans="1:17" x14ac:dyDescent="0.25">
      <c r="A163" t="str">
        <f>_xlfn.CONCAT(B163," ",D163)</f>
        <v>Montrell Washington DEN</v>
      </c>
      <c r="B163" t="s">
        <v>499</v>
      </c>
      <c r="C163" t="s">
        <v>2</v>
      </c>
      <c r="D163" t="s">
        <v>44</v>
      </c>
      <c r="E163">
        <v>0.2</v>
      </c>
      <c r="F163">
        <v>3.2</v>
      </c>
      <c r="G163">
        <v>15</v>
      </c>
      <c r="H163">
        <f>_xlfn.RANK.AVG(E163,E:E)</f>
        <v>178.5</v>
      </c>
      <c r="I163">
        <f>_xlfn.RANK.AVG(F163,F:F)</f>
        <v>165.5</v>
      </c>
      <c r="K163">
        <v>-203.9</v>
      </c>
      <c r="L163">
        <v>0.10000000000000009</v>
      </c>
      <c r="M163">
        <v>-167.60000000000002</v>
      </c>
      <c r="N163">
        <v>8</v>
      </c>
      <c r="O163">
        <v>-189.4</v>
      </c>
      <c r="P163">
        <v>9.9999999999999645E-2</v>
      </c>
      <c r="Q163">
        <v>-168.4</v>
      </c>
    </row>
    <row r="164" spans="1:17" x14ac:dyDescent="0.25">
      <c r="A164" t="str">
        <f>_xlfn.CONCAT(B164," ",D164)</f>
        <v>Andy Isabella BUF</v>
      </c>
      <c r="B164" t="s">
        <v>498</v>
      </c>
      <c r="C164" t="s">
        <v>2</v>
      </c>
      <c r="D164" t="s">
        <v>16</v>
      </c>
      <c r="E164">
        <v>0.8</v>
      </c>
      <c r="F164">
        <v>3.2</v>
      </c>
      <c r="G164">
        <v>4</v>
      </c>
      <c r="H164">
        <f>_xlfn.RANK.AVG(E164,E:E)</f>
        <v>165.5</v>
      </c>
      <c r="I164">
        <f>_xlfn.RANK.AVG(F164,F:F)</f>
        <v>165.5</v>
      </c>
      <c r="K164">
        <v>-203.9</v>
      </c>
      <c r="L164">
        <v>0</v>
      </c>
      <c r="M164">
        <v>-167.60000000000002</v>
      </c>
      <c r="N164">
        <v>7.9</v>
      </c>
      <c r="O164">
        <v>-189.5</v>
      </c>
      <c r="P164">
        <v>0.20000000000000018</v>
      </c>
      <c r="Q164">
        <v>-168.5</v>
      </c>
    </row>
    <row r="165" spans="1:17" x14ac:dyDescent="0.25">
      <c r="A165" t="str">
        <f>_xlfn.CONCAT(B165," ",D165)</f>
        <v>Tim Jones JAC</v>
      </c>
      <c r="B165" t="s">
        <v>490</v>
      </c>
      <c r="C165" t="s">
        <v>2</v>
      </c>
      <c r="D165" t="s">
        <v>28</v>
      </c>
      <c r="E165">
        <v>0.6</v>
      </c>
      <c r="F165">
        <v>4.5</v>
      </c>
      <c r="G165">
        <v>7</v>
      </c>
      <c r="H165">
        <f>_xlfn.RANK.AVG(E165,E:E)</f>
        <v>170.5</v>
      </c>
      <c r="I165">
        <f>_xlfn.RANK.AVG(F165,F:F)</f>
        <v>159</v>
      </c>
      <c r="K165">
        <v>-202.6</v>
      </c>
      <c r="L165">
        <v>0.60000000000000009</v>
      </c>
      <c r="M165">
        <v>-166.3</v>
      </c>
      <c r="N165">
        <v>7.7</v>
      </c>
      <c r="O165">
        <v>-189.70000000000002</v>
      </c>
      <c r="P165">
        <v>0</v>
      </c>
      <c r="Q165">
        <v>-168.70000000000002</v>
      </c>
    </row>
    <row r="166" spans="1:17" x14ac:dyDescent="0.25">
      <c r="A166" t="str">
        <f>_xlfn.CONCAT(B166," ",D166)</f>
        <v>Matthew Slater NE</v>
      </c>
      <c r="B166" t="s">
        <v>543</v>
      </c>
      <c r="C166" t="s">
        <v>2</v>
      </c>
      <c r="D166" t="s">
        <v>57</v>
      </c>
      <c r="E166">
        <v>0</v>
      </c>
      <c r="F166">
        <v>0</v>
      </c>
      <c r="G166">
        <v>8</v>
      </c>
      <c r="H166">
        <f>_xlfn.RANK.AVG(E166,E:E)</f>
        <v>185.5</v>
      </c>
      <c r="I166">
        <f>_xlfn.RANK.AVG(F166,F:F)</f>
        <v>185.5</v>
      </c>
      <c r="K166">
        <v>-207.1</v>
      </c>
      <c r="L166">
        <v>0</v>
      </c>
      <c r="M166">
        <v>-170.8</v>
      </c>
      <c r="N166">
        <v>7.7</v>
      </c>
      <c r="O166">
        <v>-189.70000000000002</v>
      </c>
      <c r="P166">
        <v>0.10000000000000053</v>
      </c>
      <c r="Q166">
        <v>-168.70000000000002</v>
      </c>
    </row>
    <row r="167" spans="1:17" x14ac:dyDescent="0.25">
      <c r="A167" t="str">
        <f>_xlfn.CONCAT(B167," ",D167)</f>
        <v>Jalen Virgil DEN</v>
      </c>
      <c r="B167" t="s">
        <v>466</v>
      </c>
      <c r="C167" t="s">
        <v>2</v>
      </c>
      <c r="D167" t="s">
        <v>44</v>
      </c>
      <c r="E167">
        <v>1.8</v>
      </c>
      <c r="F167">
        <v>12.5</v>
      </c>
      <c r="G167">
        <v>7</v>
      </c>
      <c r="H167">
        <f>_xlfn.RANK.AVG(E167,E:E)</f>
        <v>144</v>
      </c>
      <c r="I167">
        <f>_xlfn.RANK.AVG(F167,F:F)</f>
        <v>142</v>
      </c>
      <c r="J167" t="e">
        <f>_xlfn.XLOOKUP(B:B,'22 values'!C:C,'22 values'!D:D)</f>
        <v>#N/A</v>
      </c>
      <c r="K167">
        <v>-194.6</v>
      </c>
      <c r="L167">
        <v>1.3000000000000007</v>
      </c>
      <c r="M167">
        <v>-158.30000000000001</v>
      </c>
      <c r="N167">
        <v>7.6</v>
      </c>
      <c r="O167">
        <v>-189.8</v>
      </c>
      <c r="P167">
        <v>9.9999999999999645E-2</v>
      </c>
      <c r="Q167">
        <v>-168.8</v>
      </c>
    </row>
    <row r="168" spans="1:17" x14ac:dyDescent="0.25">
      <c r="A168" t="str">
        <f>_xlfn.CONCAT(B168," ",D168)</f>
        <v>Andre Baccellia ARI</v>
      </c>
      <c r="B168" t="s">
        <v>478</v>
      </c>
      <c r="C168" t="s">
        <v>2</v>
      </c>
      <c r="D168" t="s">
        <v>50</v>
      </c>
      <c r="E168">
        <v>1.6</v>
      </c>
      <c r="F168">
        <v>8</v>
      </c>
      <c r="G168">
        <v>5</v>
      </c>
      <c r="H168">
        <f>_xlfn.RANK.AVG(E168,E:E)</f>
        <v>148</v>
      </c>
      <c r="I168">
        <f>_xlfn.RANK.AVG(F168,F:F)</f>
        <v>150</v>
      </c>
      <c r="J168" t="e">
        <f>_xlfn.XLOOKUP(B:B,'22 values'!C:C,'22 values'!D:D)</f>
        <v>#N/A</v>
      </c>
      <c r="K168">
        <v>-199.1</v>
      </c>
      <c r="L168">
        <v>0.20000000000000018</v>
      </c>
      <c r="M168">
        <v>-162.80000000000001</v>
      </c>
      <c r="N168">
        <v>7.5</v>
      </c>
      <c r="O168">
        <v>-189.9</v>
      </c>
      <c r="P168">
        <v>9.9999999999999645E-2</v>
      </c>
      <c r="Q168">
        <v>-168.9</v>
      </c>
    </row>
    <row r="169" spans="1:17" x14ac:dyDescent="0.25">
      <c r="A169" t="str">
        <f>_xlfn.CONCAT(B169," ",D169)</f>
        <v>Brandon Johnson DEN</v>
      </c>
      <c r="B169" t="s">
        <v>467</v>
      </c>
      <c r="C169" t="s">
        <v>2</v>
      </c>
      <c r="D169" t="s">
        <v>44</v>
      </c>
      <c r="E169">
        <v>2.2000000000000002</v>
      </c>
      <c r="F169">
        <v>11.2</v>
      </c>
      <c r="G169">
        <v>5</v>
      </c>
      <c r="H169">
        <f>_xlfn.RANK.AVG(E169,E:E)</f>
        <v>135.5</v>
      </c>
      <c r="I169">
        <f>_xlfn.RANK.AVG(F169,F:F)</f>
        <v>143</v>
      </c>
      <c r="J169" t="e">
        <f>_xlfn.XLOOKUP(B:B,'22 values'!C:C,'22 values'!D:D)</f>
        <v>#N/A</v>
      </c>
      <c r="K169">
        <v>-195.9</v>
      </c>
      <c r="L169">
        <v>0.5</v>
      </c>
      <c r="M169">
        <v>-159.60000000000002</v>
      </c>
      <c r="N169">
        <v>7.4</v>
      </c>
      <c r="O169">
        <v>-190</v>
      </c>
      <c r="P169">
        <v>0.30000000000000071</v>
      </c>
      <c r="Q169">
        <v>-169</v>
      </c>
    </row>
    <row r="170" spans="1:17" x14ac:dyDescent="0.25">
      <c r="A170" t="str">
        <f>_xlfn.CONCAT(B170," ",D170)</f>
        <v>Dax Milne WAS</v>
      </c>
      <c r="B170" t="s">
        <v>465</v>
      </c>
      <c r="C170" t="s">
        <v>2</v>
      </c>
      <c r="D170" t="s">
        <v>59</v>
      </c>
      <c r="E170">
        <v>0.8</v>
      </c>
      <c r="F170">
        <v>12.7</v>
      </c>
      <c r="G170">
        <v>15</v>
      </c>
      <c r="H170">
        <f>_xlfn.RANK.AVG(E170,E:E)</f>
        <v>165.5</v>
      </c>
      <c r="I170">
        <f>_xlfn.RANK.AVG(F170,F:F)</f>
        <v>141</v>
      </c>
      <c r="J170" t="e">
        <f>_xlfn.XLOOKUP(B:B,'22 values'!C:C,'22 values'!D:D)</f>
        <v>#N/A</v>
      </c>
      <c r="K170">
        <v>-194.4</v>
      </c>
      <c r="L170">
        <v>0.19999999999999929</v>
      </c>
      <c r="M170">
        <v>-158.10000000000002</v>
      </c>
      <c r="N170">
        <v>7.1</v>
      </c>
      <c r="O170">
        <v>-190.3</v>
      </c>
      <c r="P170">
        <v>9.9999999999999645E-2</v>
      </c>
      <c r="Q170">
        <v>-169.3</v>
      </c>
    </row>
    <row r="171" spans="1:17" x14ac:dyDescent="0.25">
      <c r="A171" t="str">
        <f>_xlfn.CONCAT(B171," ",D171)</f>
        <v>Austin Trammell LAR</v>
      </c>
      <c r="B171" t="s">
        <v>510</v>
      </c>
      <c r="C171" t="s">
        <v>2</v>
      </c>
      <c r="D171" t="s">
        <v>73</v>
      </c>
      <c r="E171">
        <v>1.2</v>
      </c>
      <c r="F171">
        <v>2.2999999999999998</v>
      </c>
      <c r="G171">
        <v>2</v>
      </c>
      <c r="H171">
        <f>_xlfn.RANK.AVG(E171,E:E)</f>
        <v>156.5</v>
      </c>
      <c r="I171">
        <f>_xlfn.RANK.AVG(F171,F:F)</f>
        <v>173</v>
      </c>
      <c r="K171">
        <v>-204.79999999999998</v>
      </c>
      <c r="L171">
        <v>9.9999999999999645E-2</v>
      </c>
      <c r="M171">
        <v>-168.5</v>
      </c>
      <c r="N171">
        <v>7</v>
      </c>
      <c r="O171">
        <v>-190.4</v>
      </c>
      <c r="P171">
        <v>9.9999999999999645E-2</v>
      </c>
      <c r="Q171">
        <v>-169.4</v>
      </c>
    </row>
    <row r="172" spans="1:17" x14ac:dyDescent="0.25">
      <c r="A172" t="str">
        <f>_xlfn.CONCAT(B172," ",D172)</f>
        <v>Jaelon Darden CLE</v>
      </c>
      <c r="B172" t="s">
        <v>492</v>
      </c>
      <c r="C172" t="s">
        <v>2</v>
      </c>
      <c r="D172" t="s">
        <v>78</v>
      </c>
      <c r="E172">
        <v>0.3</v>
      </c>
      <c r="F172">
        <v>3.8</v>
      </c>
      <c r="G172">
        <v>13</v>
      </c>
      <c r="H172">
        <f>_xlfn.RANK.AVG(E172,E:E)</f>
        <v>176.5</v>
      </c>
      <c r="I172">
        <f>_xlfn.RANK.AVG(F172,F:F)</f>
        <v>161</v>
      </c>
      <c r="K172">
        <v>-203.29999999999998</v>
      </c>
      <c r="L172">
        <v>0</v>
      </c>
      <c r="M172">
        <v>-167</v>
      </c>
      <c r="N172">
        <v>6.9</v>
      </c>
      <c r="O172">
        <v>-190.5</v>
      </c>
      <c r="P172">
        <v>0.20000000000000018</v>
      </c>
      <c r="Q172">
        <v>-169.5</v>
      </c>
    </row>
    <row r="173" spans="1:17" x14ac:dyDescent="0.25">
      <c r="A173" t="str">
        <f>_xlfn.CONCAT(B173," ",D173)</f>
        <v>Cam Sims LV</v>
      </c>
      <c r="B173" t="s">
        <v>464</v>
      </c>
      <c r="C173" t="s">
        <v>2</v>
      </c>
      <c r="D173" t="s">
        <v>61</v>
      </c>
      <c r="E173">
        <v>1</v>
      </c>
      <c r="F173">
        <v>12.9</v>
      </c>
      <c r="G173">
        <v>12</v>
      </c>
      <c r="H173">
        <f>_xlfn.RANK.AVG(E173,E:E)</f>
        <v>160</v>
      </c>
      <c r="I173">
        <f>_xlfn.RANK.AVG(F173,F:F)</f>
        <v>140</v>
      </c>
      <c r="J173" t="e">
        <f>_xlfn.XLOOKUP(B:B,'22 values'!C:C,'22 values'!D:D)</f>
        <v>#N/A</v>
      </c>
      <c r="K173">
        <v>-194.2</v>
      </c>
      <c r="L173">
        <v>0.20000000000000107</v>
      </c>
      <c r="M173">
        <v>-157.9</v>
      </c>
      <c r="N173">
        <v>6.7</v>
      </c>
      <c r="O173">
        <v>-190.70000000000002</v>
      </c>
      <c r="P173">
        <v>0.20000000000000018</v>
      </c>
      <c r="Q173">
        <v>-169.70000000000002</v>
      </c>
    </row>
    <row r="174" spans="1:17" x14ac:dyDescent="0.25">
      <c r="A174" t="str">
        <f>_xlfn.CONCAT(B174," ",D174)</f>
        <v>Keelan Cole Sr. LV</v>
      </c>
      <c r="B174" t="s">
        <v>444</v>
      </c>
      <c r="C174" t="s">
        <v>2</v>
      </c>
      <c r="D174" t="s">
        <v>61</v>
      </c>
      <c r="E174">
        <v>2.1</v>
      </c>
      <c r="F174">
        <v>25.1</v>
      </c>
      <c r="G174">
        <v>12</v>
      </c>
      <c r="H174">
        <f>_xlfn.RANK.AVG(E174,E:E)</f>
        <v>138</v>
      </c>
      <c r="I174">
        <f>_xlfn.RANK.AVG(F174,F:F)</f>
        <v>130</v>
      </c>
      <c r="J174" t="e">
        <f>_xlfn.XLOOKUP(B:B,'22 values'!C:C,'22 values'!D:D)</f>
        <v>#N/A</v>
      </c>
      <c r="K174">
        <v>-182</v>
      </c>
      <c r="L174">
        <v>0.70000000000000284</v>
      </c>
      <c r="M174">
        <v>-145.70000000000002</v>
      </c>
      <c r="N174">
        <v>6.5</v>
      </c>
      <c r="O174">
        <v>-190.9</v>
      </c>
      <c r="P174">
        <v>9.9999999999999645E-2</v>
      </c>
      <c r="Q174">
        <v>-169.9</v>
      </c>
    </row>
    <row r="175" spans="1:17" x14ac:dyDescent="0.25">
      <c r="A175" t="str">
        <f>_xlfn.CONCAT(B175," ",D175)</f>
        <v>Michael Woods II CLE</v>
      </c>
      <c r="B175" t="s">
        <v>486</v>
      </c>
      <c r="C175" t="s">
        <v>2</v>
      </c>
      <c r="D175" t="s">
        <v>78</v>
      </c>
      <c r="E175">
        <v>0.8</v>
      </c>
      <c r="F175">
        <v>6.5</v>
      </c>
      <c r="G175">
        <v>8</v>
      </c>
      <c r="H175">
        <f>_xlfn.RANK.AVG(E175,E:E)</f>
        <v>165.5</v>
      </c>
      <c r="I175">
        <f>_xlfn.RANK.AVG(F175,F:F)</f>
        <v>155.5</v>
      </c>
      <c r="K175">
        <v>-200.6</v>
      </c>
      <c r="L175">
        <v>0</v>
      </c>
      <c r="M175">
        <v>-164.3</v>
      </c>
      <c r="N175">
        <v>6.4</v>
      </c>
      <c r="O175">
        <v>-191</v>
      </c>
      <c r="P175">
        <v>0</v>
      </c>
      <c r="Q175">
        <v>-170</v>
      </c>
    </row>
    <row r="176" spans="1:17" x14ac:dyDescent="0.25">
      <c r="A176" t="str">
        <f>_xlfn.CONCAT(B176," ",D176)</f>
        <v>Mason Kinsey TEN</v>
      </c>
      <c r="B176" t="s">
        <v>520</v>
      </c>
      <c r="C176" t="s">
        <v>2</v>
      </c>
      <c r="D176" t="s">
        <v>64</v>
      </c>
      <c r="E176">
        <v>0.4</v>
      </c>
      <c r="F176">
        <v>0.8</v>
      </c>
      <c r="G176">
        <v>2</v>
      </c>
      <c r="H176">
        <f>_xlfn.RANK.AVG(E176,E:E)</f>
        <v>174.5</v>
      </c>
      <c r="I176">
        <f>_xlfn.RANK.AVG(F176,F:F)</f>
        <v>178.5</v>
      </c>
      <c r="K176">
        <v>-206.29999999999998</v>
      </c>
      <c r="L176">
        <v>0</v>
      </c>
      <c r="M176">
        <v>-170</v>
      </c>
      <c r="N176">
        <v>6.4</v>
      </c>
      <c r="O176">
        <v>-191</v>
      </c>
      <c r="P176">
        <v>0.10000000000000053</v>
      </c>
      <c r="Q176">
        <v>-170</v>
      </c>
    </row>
    <row r="177" spans="1:17" x14ac:dyDescent="0.25">
      <c r="A177" t="str">
        <f>_xlfn.CONCAT(B177," ",D177)</f>
        <v>Racey McMath TEN</v>
      </c>
      <c r="B177" t="s">
        <v>488</v>
      </c>
      <c r="C177" t="s">
        <v>2</v>
      </c>
      <c r="D177" t="s">
        <v>64</v>
      </c>
      <c r="E177">
        <v>1.4</v>
      </c>
      <c r="F177">
        <v>5.4</v>
      </c>
      <c r="G177">
        <v>4</v>
      </c>
      <c r="H177">
        <f>_xlfn.RANK.AVG(E177,E:E)</f>
        <v>150</v>
      </c>
      <c r="I177">
        <f>_xlfn.RANK.AVG(F177,F:F)</f>
        <v>157</v>
      </c>
      <c r="K177">
        <v>-201.7</v>
      </c>
      <c r="L177">
        <v>0.10000000000000053</v>
      </c>
      <c r="M177">
        <v>-165.4</v>
      </c>
      <c r="N177">
        <v>6.3</v>
      </c>
      <c r="O177">
        <v>-191.1</v>
      </c>
      <c r="P177">
        <v>9.9999999999999645E-2</v>
      </c>
      <c r="Q177">
        <v>-170.1</v>
      </c>
    </row>
    <row r="178" spans="1:17" x14ac:dyDescent="0.25">
      <c r="A178" t="str">
        <f>_xlfn.CONCAT(B178," ",D178)</f>
        <v>Trent Taylor CIN</v>
      </c>
      <c r="B178" t="s">
        <v>474</v>
      </c>
      <c r="C178" t="s">
        <v>2</v>
      </c>
      <c r="D178" t="s">
        <v>20</v>
      </c>
      <c r="E178">
        <v>0.5</v>
      </c>
      <c r="F178">
        <v>8.6999999999999993</v>
      </c>
      <c r="G178">
        <v>16</v>
      </c>
      <c r="H178">
        <f>_xlfn.RANK.AVG(E178,E:E)</f>
        <v>172.5</v>
      </c>
      <c r="I178">
        <f>_xlfn.RANK.AVG(F178,F:F)</f>
        <v>148</v>
      </c>
      <c r="J178" t="e">
        <f>_xlfn.XLOOKUP(B:B,'22 values'!C:C,'22 values'!D:D)</f>
        <v>#N/A</v>
      </c>
      <c r="K178">
        <v>-198.4</v>
      </c>
      <c r="L178">
        <v>0.29999999999999893</v>
      </c>
      <c r="M178">
        <v>-162.10000000000002</v>
      </c>
      <c r="N178">
        <v>6.2</v>
      </c>
      <c r="O178">
        <v>-191.20000000000002</v>
      </c>
      <c r="P178">
        <v>0.10000000000000053</v>
      </c>
      <c r="Q178">
        <v>-170.20000000000002</v>
      </c>
    </row>
    <row r="179" spans="1:17" x14ac:dyDescent="0.25">
      <c r="A179" t="str">
        <f>_xlfn.CONCAT(B179," ",D179)</f>
        <v>Chris Conley SF</v>
      </c>
      <c r="B179" t="s">
        <v>485</v>
      </c>
      <c r="C179" t="s">
        <v>2</v>
      </c>
      <c r="D179" t="s">
        <v>75</v>
      </c>
      <c r="E179">
        <v>1.7</v>
      </c>
      <c r="F179">
        <v>6.6</v>
      </c>
      <c r="G179">
        <v>3</v>
      </c>
      <c r="H179">
        <f>_xlfn.RANK.AVG(E179,E:E)</f>
        <v>145.5</v>
      </c>
      <c r="I179">
        <f>_xlfn.RANK.AVG(F179,F:F)</f>
        <v>154</v>
      </c>
      <c r="J179" t="e">
        <f>_xlfn.XLOOKUP(B:B,'22 values'!C:C,'22 values'!D:D)</f>
        <v>#N/A</v>
      </c>
      <c r="K179">
        <v>-200.5</v>
      </c>
      <c r="L179">
        <v>9.9999999999999645E-2</v>
      </c>
      <c r="M179">
        <v>-164.20000000000002</v>
      </c>
      <c r="N179">
        <v>6.1</v>
      </c>
      <c r="O179">
        <v>-191.3</v>
      </c>
      <c r="P179">
        <v>0</v>
      </c>
      <c r="Q179">
        <v>-170.3</v>
      </c>
    </row>
    <row r="180" spans="1:17" x14ac:dyDescent="0.25">
      <c r="A180" t="str">
        <f>_xlfn.CONCAT(B180," ",D180)</f>
        <v>Tylan Wallace BAL</v>
      </c>
      <c r="B180" t="s">
        <v>489</v>
      </c>
      <c r="C180" t="s">
        <v>2</v>
      </c>
      <c r="D180" t="s">
        <v>40</v>
      </c>
      <c r="E180">
        <v>0.9</v>
      </c>
      <c r="F180">
        <v>5.3</v>
      </c>
      <c r="G180">
        <v>6</v>
      </c>
      <c r="H180">
        <f>_xlfn.RANK.AVG(E180,E:E)</f>
        <v>161.5</v>
      </c>
      <c r="I180">
        <f>_xlfn.RANK.AVG(F180,F:F)</f>
        <v>158</v>
      </c>
      <c r="K180">
        <v>-201.79999999999998</v>
      </c>
      <c r="L180">
        <v>0.79999999999999982</v>
      </c>
      <c r="M180">
        <v>-165.5</v>
      </c>
      <c r="N180">
        <v>6.1</v>
      </c>
      <c r="O180">
        <v>-191.3</v>
      </c>
      <c r="P180">
        <v>0.19999999999999929</v>
      </c>
      <c r="Q180">
        <v>-170.3</v>
      </c>
    </row>
    <row r="181" spans="1:17" x14ac:dyDescent="0.25">
      <c r="A181" t="str">
        <f>_xlfn.CONCAT(B181," ",D181)</f>
        <v>Anthony Schwartz CLE</v>
      </c>
      <c r="B181" t="s">
        <v>457</v>
      </c>
      <c r="C181" t="s">
        <v>2</v>
      </c>
      <c r="D181" t="s">
        <v>78</v>
      </c>
      <c r="E181">
        <v>2.4</v>
      </c>
      <c r="F181">
        <v>16.8</v>
      </c>
      <c r="G181">
        <v>7</v>
      </c>
      <c r="H181">
        <f>_xlfn.RANK.AVG(E181,E:E)</f>
        <v>131.5</v>
      </c>
      <c r="I181">
        <f>_xlfn.RANK.AVG(F181,F:F)</f>
        <v>137</v>
      </c>
      <c r="J181" t="e">
        <f>_xlfn.XLOOKUP(B:B,'22 values'!C:C,'22 values'!D:D)</f>
        <v>#N/A</v>
      </c>
      <c r="K181">
        <v>-190.29999999999998</v>
      </c>
      <c r="L181">
        <v>0.10000000000000142</v>
      </c>
      <c r="M181">
        <v>-154</v>
      </c>
      <c r="N181">
        <v>5.9</v>
      </c>
      <c r="O181">
        <v>-191.5</v>
      </c>
      <c r="P181">
        <v>0</v>
      </c>
      <c r="Q181">
        <v>-170.5</v>
      </c>
    </row>
    <row r="182" spans="1:17" x14ac:dyDescent="0.25">
      <c r="A182" t="str">
        <f>_xlfn.CONCAT(B182," ",D182)</f>
        <v>Mike Strachan IND</v>
      </c>
      <c r="B182" t="s">
        <v>481</v>
      </c>
      <c r="C182" t="s">
        <v>2</v>
      </c>
      <c r="D182" t="s">
        <v>91</v>
      </c>
      <c r="E182">
        <v>1.2</v>
      </c>
      <c r="F182">
        <v>7.4</v>
      </c>
      <c r="G182">
        <v>6</v>
      </c>
      <c r="H182">
        <f>_xlfn.RANK.AVG(E182,E:E)</f>
        <v>156.5</v>
      </c>
      <c r="I182">
        <f>_xlfn.RANK.AVG(F182,F:F)</f>
        <v>152.5</v>
      </c>
      <c r="J182" t="e">
        <f>_xlfn.XLOOKUP(B:B,'22 values'!C:C,'22 values'!D:D)</f>
        <v>#N/A</v>
      </c>
      <c r="K182">
        <v>-199.7</v>
      </c>
      <c r="L182">
        <v>0.20000000000000018</v>
      </c>
      <c r="M182">
        <v>-163.4</v>
      </c>
      <c r="N182">
        <v>5.9</v>
      </c>
      <c r="O182">
        <v>-191.5</v>
      </c>
      <c r="P182">
        <v>0.20000000000000018</v>
      </c>
      <c r="Q182">
        <v>-170.5</v>
      </c>
    </row>
    <row r="183" spans="1:17" x14ac:dyDescent="0.25">
      <c r="A183" t="str">
        <f>_xlfn.CONCAT(B183," ",D183)</f>
        <v>Josh Ali ATL</v>
      </c>
      <c r="B183" t="s">
        <v>555</v>
      </c>
      <c r="C183" t="s">
        <v>2</v>
      </c>
      <c r="D183" t="s">
        <v>70</v>
      </c>
      <c r="E183">
        <v>0</v>
      </c>
      <c r="F183">
        <v>0</v>
      </c>
      <c r="G183">
        <v>1</v>
      </c>
      <c r="H183">
        <f>_xlfn.RANK.AVG(E183,E:E)</f>
        <v>185.5</v>
      </c>
      <c r="I183">
        <f>_xlfn.RANK.AVG(F183,F:F)</f>
        <v>185.5</v>
      </c>
      <c r="K183">
        <v>-207.1</v>
      </c>
      <c r="L183">
        <v>0.1</v>
      </c>
      <c r="M183">
        <v>-170.8</v>
      </c>
      <c r="N183">
        <v>5.7</v>
      </c>
      <c r="O183">
        <v>-191.70000000000002</v>
      </c>
      <c r="P183">
        <v>0.10000000000000053</v>
      </c>
      <c r="Q183">
        <v>-170.70000000000002</v>
      </c>
    </row>
    <row r="184" spans="1:17" x14ac:dyDescent="0.25">
      <c r="A184" t="str">
        <f>_xlfn.CONCAT(B184," ",D184)</f>
        <v>Jalen Camp HOU</v>
      </c>
      <c r="B184" t="s">
        <v>516</v>
      </c>
      <c r="C184" t="s">
        <v>2</v>
      </c>
      <c r="D184" t="s">
        <v>53</v>
      </c>
      <c r="E184">
        <v>1.2</v>
      </c>
      <c r="F184">
        <v>1.2</v>
      </c>
      <c r="G184">
        <v>1</v>
      </c>
      <c r="H184">
        <f>_xlfn.RANK.AVG(E184,E:E)</f>
        <v>156.5</v>
      </c>
      <c r="I184">
        <f>_xlfn.RANK.AVG(F184,F:F)</f>
        <v>176.5</v>
      </c>
      <c r="K184">
        <v>-205.9</v>
      </c>
      <c r="L184">
        <v>0</v>
      </c>
      <c r="M184">
        <v>-169.60000000000002</v>
      </c>
      <c r="N184">
        <v>5.6</v>
      </c>
      <c r="O184">
        <v>-191.8</v>
      </c>
      <c r="P184">
        <v>0.39999999999999947</v>
      </c>
      <c r="Q184">
        <v>-170.8</v>
      </c>
    </row>
    <row r="185" spans="1:17" x14ac:dyDescent="0.25">
      <c r="A185" t="str">
        <f>_xlfn.CONCAT(B185," ",D185)</f>
        <v>Nsimba Webster CHI</v>
      </c>
      <c r="B185" t="s">
        <v>508</v>
      </c>
      <c r="C185" t="s">
        <v>2</v>
      </c>
      <c r="D185" t="s">
        <v>24</v>
      </c>
      <c r="E185">
        <v>2.4</v>
      </c>
      <c r="F185">
        <v>2.4</v>
      </c>
      <c r="G185">
        <v>1</v>
      </c>
      <c r="H185">
        <f>_xlfn.RANK.AVG(E185,E:E)</f>
        <v>131.5</v>
      </c>
      <c r="I185">
        <f>_xlfn.RANK.AVG(F185,F:F)</f>
        <v>171.5</v>
      </c>
      <c r="K185">
        <v>-204.7</v>
      </c>
      <c r="L185">
        <v>0</v>
      </c>
      <c r="M185">
        <v>-168.4</v>
      </c>
      <c r="N185">
        <v>5.2</v>
      </c>
      <c r="O185">
        <v>-192.20000000000002</v>
      </c>
      <c r="P185">
        <v>0.10000000000000053</v>
      </c>
      <c r="Q185">
        <v>-171.20000000000002</v>
      </c>
    </row>
    <row r="186" spans="1:17" x14ac:dyDescent="0.25">
      <c r="A186" t="str">
        <f>_xlfn.CONCAT(B186," ",D186)</f>
        <v>James Proche II BAL</v>
      </c>
      <c r="B186" t="s">
        <v>472</v>
      </c>
      <c r="C186" t="s">
        <v>2</v>
      </c>
      <c r="D186" t="s">
        <v>40</v>
      </c>
      <c r="E186">
        <v>0.8</v>
      </c>
      <c r="F186">
        <v>9.1999999999999993</v>
      </c>
      <c r="G186">
        <v>12</v>
      </c>
      <c r="H186">
        <f>_xlfn.RANK.AVG(E186,E:E)</f>
        <v>165.5</v>
      </c>
      <c r="I186">
        <f>_xlfn.RANK.AVG(F186,F:F)</f>
        <v>146</v>
      </c>
      <c r="J186" t="e">
        <f>_xlfn.XLOOKUP(B:B,'22 values'!C:C,'22 values'!D:D)</f>
        <v>#N/A</v>
      </c>
      <c r="K186">
        <v>-197.9</v>
      </c>
      <c r="L186">
        <v>0.19999999999999929</v>
      </c>
      <c r="M186">
        <v>-161.60000000000002</v>
      </c>
      <c r="N186">
        <v>5.0999999999999996</v>
      </c>
      <c r="O186">
        <v>-192.3</v>
      </c>
      <c r="P186">
        <v>0</v>
      </c>
      <c r="Q186">
        <v>-171.3</v>
      </c>
    </row>
    <row r="187" spans="1:17" x14ac:dyDescent="0.25">
      <c r="A187" t="str">
        <f>_xlfn.CONCAT(B187," ",D187)</f>
        <v>Keith Kirkwood NO</v>
      </c>
      <c r="B187" t="s">
        <v>504</v>
      </c>
      <c r="C187" t="s">
        <v>2</v>
      </c>
      <c r="D187" t="s">
        <v>46</v>
      </c>
      <c r="E187">
        <v>0.9</v>
      </c>
      <c r="F187">
        <v>2.8</v>
      </c>
      <c r="G187">
        <v>3</v>
      </c>
      <c r="H187">
        <f>_xlfn.RANK.AVG(E187,E:E)</f>
        <v>161.5</v>
      </c>
      <c r="I187">
        <f>_xlfn.RANK.AVG(F187,F:F)</f>
        <v>169</v>
      </c>
      <c r="K187">
        <v>-204.29999999999998</v>
      </c>
      <c r="L187">
        <v>0.19999999999999973</v>
      </c>
      <c r="M187">
        <v>-168</v>
      </c>
      <c r="N187">
        <v>5.0999999999999996</v>
      </c>
      <c r="O187">
        <v>-192.3</v>
      </c>
      <c r="P187">
        <v>0.79999999999999982</v>
      </c>
      <c r="Q187">
        <v>-171.3</v>
      </c>
    </row>
    <row r="188" spans="1:17" x14ac:dyDescent="0.25">
      <c r="A188" t="str">
        <f>_xlfn.CONCAT(B188," ",D188)</f>
        <v>Miles Boykin PIT</v>
      </c>
      <c r="B188" t="s">
        <v>513</v>
      </c>
      <c r="C188" t="s">
        <v>2</v>
      </c>
      <c r="D188" t="s">
        <v>66</v>
      </c>
      <c r="E188">
        <v>0.2</v>
      </c>
      <c r="F188">
        <v>2.1</v>
      </c>
      <c r="G188">
        <v>10</v>
      </c>
      <c r="H188">
        <f>_xlfn.RANK.AVG(E188,E:E)</f>
        <v>178.5</v>
      </c>
      <c r="I188">
        <f>_xlfn.RANK.AVG(F188,F:F)</f>
        <v>175</v>
      </c>
      <c r="K188">
        <v>-205</v>
      </c>
      <c r="L188">
        <v>0.10000000000000009</v>
      </c>
      <c r="M188">
        <v>-168.70000000000002</v>
      </c>
      <c r="N188">
        <v>4.3</v>
      </c>
      <c r="O188">
        <v>-193.1</v>
      </c>
      <c r="P188">
        <v>0.29999999999999982</v>
      </c>
      <c r="Q188">
        <v>-172.1</v>
      </c>
    </row>
    <row r="189" spans="1:17" x14ac:dyDescent="0.25">
      <c r="A189" t="str">
        <f>_xlfn.CONCAT(B189," ",D189)</f>
        <v>Alex Erickson NYJ</v>
      </c>
      <c r="B189" t="s">
        <v>529</v>
      </c>
      <c r="C189" t="s">
        <v>2</v>
      </c>
      <c r="D189" t="s">
        <v>38</v>
      </c>
      <c r="E189">
        <v>0</v>
      </c>
      <c r="F189">
        <v>0</v>
      </c>
      <c r="G189">
        <v>2</v>
      </c>
      <c r="H189">
        <f>_xlfn.RANK.AVG(E189,E:E)</f>
        <v>185.5</v>
      </c>
      <c r="I189">
        <f>_xlfn.RANK.AVG(F189,F:F)</f>
        <v>185.5</v>
      </c>
      <c r="K189">
        <v>-207.1</v>
      </c>
      <c r="L189">
        <v>0</v>
      </c>
      <c r="M189">
        <v>-170.8</v>
      </c>
      <c r="N189">
        <v>4</v>
      </c>
      <c r="O189">
        <v>-193.4</v>
      </c>
      <c r="P189">
        <v>1.6</v>
      </c>
      <c r="Q189">
        <v>-172.4</v>
      </c>
    </row>
    <row r="190" spans="1:17" x14ac:dyDescent="0.25">
      <c r="A190" t="str">
        <f>_xlfn.CONCAT(B190," ",D190)</f>
        <v>Breshad Perriman IND</v>
      </c>
      <c r="B190" t="s">
        <v>453</v>
      </c>
      <c r="C190" t="s">
        <v>2</v>
      </c>
      <c r="D190" t="s">
        <v>91</v>
      </c>
      <c r="E190">
        <v>2.4</v>
      </c>
      <c r="F190">
        <v>18.8</v>
      </c>
      <c r="G190">
        <v>8</v>
      </c>
      <c r="H190">
        <f>_xlfn.RANK.AVG(E190,E:E)</f>
        <v>131.5</v>
      </c>
      <c r="I190">
        <f>_xlfn.RANK.AVG(F190,F:F)</f>
        <v>136</v>
      </c>
      <c r="J190" t="e">
        <f>_xlfn.XLOOKUP(B:B,'22 values'!C:C,'22 values'!D:D)</f>
        <v>#N/A</v>
      </c>
      <c r="K190">
        <v>-188.29999999999998</v>
      </c>
      <c r="L190">
        <v>0.69999999999999929</v>
      </c>
      <c r="M190">
        <v>-152</v>
      </c>
      <c r="N190">
        <v>2.4</v>
      </c>
      <c r="O190">
        <v>-195</v>
      </c>
      <c r="P190">
        <v>1.5</v>
      </c>
      <c r="Q190">
        <v>-174</v>
      </c>
    </row>
    <row r="191" spans="1:17" x14ac:dyDescent="0.25">
      <c r="A191" t="str">
        <f>_xlfn.CONCAT(B191," ",D191)</f>
        <v>Kirk Merritt NO</v>
      </c>
      <c r="B191" t="s">
        <v>532</v>
      </c>
      <c r="C191" t="s">
        <v>2</v>
      </c>
      <c r="D191" t="s">
        <v>46</v>
      </c>
      <c r="E191">
        <v>0</v>
      </c>
      <c r="F191">
        <v>0</v>
      </c>
      <c r="G191">
        <v>1</v>
      </c>
      <c r="H191">
        <f>_xlfn.RANK.AVG(E191,E:E)</f>
        <v>185.5</v>
      </c>
      <c r="I191">
        <f>_xlfn.RANK.AVG(F191,F:F)</f>
        <v>185.5</v>
      </c>
      <c r="K191">
        <v>-207.1</v>
      </c>
      <c r="L191">
        <v>0</v>
      </c>
      <c r="M191">
        <v>-170.8</v>
      </c>
      <c r="N191">
        <v>0.9</v>
      </c>
      <c r="O191">
        <v>-196.5</v>
      </c>
      <c r="P191">
        <v>0.9</v>
      </c>
      <c r="Q191">
        <v>-175.5</v>
      </c>
    </row>
    <row r="192" spans="1:17" x14ac:dyDescent="0.25">
      <c r="A192" t="str">
        <f>_xlfn.CONCAT(B192," ",D192)</f>
        <v>N'Keal Harry MIN</v>
      </c>
      <c r="B192" t="s">
        <v>450</v>
      </c>
      <c r="C192" t="s">
        <v>2</v>
      </c>
      <c r="D192" t="s">
        <v>26</v>
      </c>
      <c r="E192">
        <v>3.5</v>
      </c>
      <c r="F192">
        <v>21.1</v>
      </c>
      <c r="G192">
        <v>5</v>
      </c>
      <c r="H192">
        <f>_xlfn.RANK.AVG(E192,E:E)</f>
        <v>111</v>
      </c>
      <c r="I192">
        <f>_xlfn.RANK.AVG(F192,F:F)</f>
        <v>134</v>
      </c>
      <c r="J192" t="e">
        <f>_xlfn.XLOOKUP(B:B,'22 values'!C:C,'22 values'!D:D)</f>
        <v>#N/A</v>
      </c>
      <c r="K192">
        <v>-186</v>
      </c>
      <c r="L192">
        <v>0.70000000000000284</v>
      </c>
      <c r="M192">
        <v>-149.70000000000002</v>
      </c>
      <c r="N192">
        <v>0</v>
      </c>
      <c r="O192">
        <v>-197.4</v>
      </c>
      <c r="P192">
        <v>0</v>
      </c>
      <c r="Q192">
        <v>-176.4</v>
      </c>
    </row>
  </sheetData>
  <sortState xmlns:xlrd2="http://schemas.microsoft.com/office/spreadsheetml/2017/richdata2" ref="A2:Q192">
    <sortCondition descending="1" ref="N1:N192"/>
  </sortState>
  <phoneticPr fontId="3" type="noConversion"/>
  <conditionalFormatting sqref="E2:E1048576">
    <cfRule type="dataBar" priority="22">
      <dataBar>
        <cfvo type="min"/>
        <cfvo type="max"/>
        <color rgb="FF63C384"/>
      </dataBar>
      <extLst>
        <ext xmlns:x14="http://schemas.microsoft.com/office/spreadsheetml/2009/9/main" uri="{B025F937-C7B1-47D3-B67F-A62EFF666E3E}">
          <x14:id>{B9D86576-B4EF-4272-8E32-8EB550AF4C8B}</x14:id>
        </ext>
      </extLst>
    </cfRule>
  </conditionalFormatting>
  <conditionalFormatting sqref="F2:F1048576">
    <cfRule type="dataBar" priority="21">
      <dataBar>
        <cfvo type="min"/>
        <cfvo type="max"/>
        <color rgb="FF63C384"/>
      </dataBar>
      <extLst>
        <ext xmlns:x14="http://schemas.microsoft.com/office/spreadsheetml/2009/9/main" uri="{B025F937-C7B1-47D3-B67F-A62EFF666E3E}">
          <x14:id>{A60B5C75-F114-4002-ADC6-A1FB72B89729}</x14:id>
        </ext>
      </extLst>
    </cfRule>
  </conditionalFormatting>
  <conditionalFormatting sqref="G2:G1048576">
    <cfRule type="dataBar" priority="20">
      <dataBar>
        <cfvo type="min"/>
        <cfvo type="max"/>
        <color rgb="FF63C384"/>
      </dataBar>
      <extLst>
        <ext xmlns:x14="http://schemas.microsoft.com/office/spreadsheetml/2009/9/main" uri="{B025F937-C7B1-47D3-B67F-A62EFF666E3E}">
          <x14:id>{1A39501B-052D-413B-A474-AD8E29755DE0}</x14:id>
        </ext>
      </extLst>
    </cfRule>
  </conditionalFormatting>
  <conditionalFormatting sqref="H2:H1048576">
    <cfRule type="dataBar" priority="17">
      <dataBar>
        <cfvo type="min"/>
        <cfvo type="max"/>
        <color rgb="FF63C384"/>
      </dataBar>
      <extLst>
        <ext xmlns:x14="http://schemas.microsoft.com/office/spreadsheetml/2009/9/main" uri="{B025F937-C7B1-47D3-B67F-A62EFF666E3E}">
          <x14:id>{1738191E-62B6-415C-978F-C199C3AC4B40}</x14:id>
        </ext>
      </extLst>
    </cfRule>
  </conditionalFormatting>
  <conditionalFormatting sqref="I2:I1048576">
    <cfRule type="dataBar" priority="16">
      <dataBar>
        <cfvo type="min"/>
        <cfvo type="max"/>
        <color rgb="FF63C384"/>
      </dataBar>
      <extLst>
        <ext xmlns:x14="http://schemas.microsoft.com/office/spreadsheetml/2009/9/main" uri="{B025F937-C7B1-47D3-B67F-A62EFF666E3E}">
          <x14:id>{4DC6FE38-7276-4DF3-B58C-3787AA970829}</x14:id>
        </ext>
      </extLst>
    </cfRule>
  </conditionalFormatting>
  <conditionalFormatting sqref="N1">
    <cfRule type="dataBar" priority="12">
      <dataBar>
        <cfvo type="min"/>
        <cfvo type="max"/>
        <color rgb="FF63C384"/>
      </dataBar>
      <extLst>
        <ext xmlns:x14="http://schemas.microsoft.com/office/spreadsheetml/2009/9/main" uri="{B025F937-C7B1-47D3-B67F-A62EFF666E3E}">
          <x14:id>{72107E47-8CE6-4BF1-8D9E-1224175C8B9A}</x14:id>
        </ext>
      </extLst>
    </cfRule>
  </conditionalFormatting>
  <conditionalFormatting sqref="O1">
    <cfRule type="dataBar" priority="11">
      <dataBar>
        <cfvo type="min"/>
        <cfvo type="max"/>
        <color rgb="FF63C384"/>
      </dataBar>
      <extLst>
        <ext xmlns:x14="http://schemas.microsoft.com/office/spreadsheetml/2009/9/main" uri="{B025F937-C7B1-47D3-B67F-A62EFF666E3E}">
          <x14:id>{3AFEC550-D676-4576-A383-AA18D762C81A}</x14:id>
        </ext>
      </extLst>
    </cfRule>
  </conditionalFormatting>
  <conditionalFormatting sqref="P1">
    <cfRule type="dataBar" priority="10">
      <dataBar>
        <cfvo type="min"/>
        <cfvo type="max"/>
        <color rgb="FF63C384"/>
      </dataBar>
      <extLst>
        <ext xmlns:x14="http://schemas.microsoft.com/office/spreadsheetml/2009/9/main" uri="{B025F937-C7B1-47D3-B67F-A62EFF666E3E}">
          <x14:id>{C4417A52-B780-4F89-A0B1-3EC4EBD42896}</x14:id>
        </ext>
      </extLst>
    </cfRule>
  </conditionalFormatting>
  <conditionalFormatting sqref="Q1">
    <cfRule type="dataBar" priority="9">
      <dataBar>
        <cfvo type="min"/>
        <cfvo type="max"/>
        <color rgb="FF63C384"/>
      </dataBar>
      <extLst>
        <ext xmlns:x14="http://schemas.microsoft.com/office/spreadsheetml/2009/9/main" uri="{B025F937-C7B1-47D3-B67F-A62EFF666E3E}">
          <x14:id>{4117DE19-DC28-4B84-A872-8B7293073FFD}</x14:id>
        </ext>
      </extLst>
    </cfRule>
  </conditionalFormatting>
  <conditionalFormatting sqref="E1">
    <cfRule type="dataBar" priority="5">
      <dataBar>
        <cfvo type="min"/>
        <cfvo type="max"/>
        <color rgb="FF63C384"/>
      </dataBar>
      <extLst>
        <ext xmlns:x14="http://schemas.microsoft.com/office/spreadsheetml/2009/9/main" uri="{B025F937-C7B1-47D3-B67F-A62EFF666E3E}">
          <x14:id>{7C79A1A7-F86D-43A2-AC16-DF9B479DABC6}</x14:id>
        </ext>
      </extLst>
    </cfRule>
  </conditionalFormatting>
  <conditionalFormatting sqref="F1">
    <cfRule type="dataBar" priority="4">
      <dataBar>
        <cfvo type="min"/>
        <cfvo type="max"/>
        <color rgb="FF63C384"/>
      </dataBar>
      <extLst>
        <ext xmlns:x14="http://schemas.microsoft.com/office/spreadsheetml/2009/9/main" uri="{B025F937-C7B1-47D3-B67F-A62EFF666E3E}">
          <x14:id>{C6AAF008-DE84-4EB2-AB28-A9568B779132}</x14:id>
        </ext>
      </extLst>
    </cfRule>
  </conditionalFormatting>
  <conditionalFormatting sqref="G1">
    <cfRule type="dataBar" priority="3">
      <dataBar>
        <cfvo type="min"/>
        <cfvo type="max"/>
        <color rgb="FF63C384"/>
      </dataBar>
      <extLst>
        <ext xmlns:x14="http://schemas.microsoft.com/office/spreadsheetml/2009/9/main" uri="{B025F937-C7B1-47D3-B67F-A62EFF666E3E}">
          <x14:id>{50B94051-EFE2-4E42-B5D8-5E028D5C33F9}</x14:id>
        </ext>
      </extLst>
    </cfRule>
  </conditionalFormatting>
  <conditionalFormatting sqref="H1">
    <cfRule type="dataBar" priority="2">
      <dataBar>
        <cfvo type="min"/>
        <cfvo type="max"/>
        <color rgb="FF63C384"/>
      </dataBar>
      <extLst>
        <ext xmlns:x14="http://schemas.microsoft.com/office/spreadsheetml/2009/9/main" uri="{B025F937-C7B1-47D3-B67F-A62EFF666E3E}">
          <x14:id>{DBBA6785-6895-4FB7-B00B-DB5074EA10E4}</x14:id>
        </ext>
      </extLst>
    </cfRule>
  </conditionalFormatting>
  <conditionalFormatting sqref="I1">
    <cfRule type="dataBar" priority="1">
      <dataBar>
        <cfvo type="min"/>
        <cfvo type="max"/>
        <color rgb="FF63C384"/>
      </dataBar>
      <extLst>
        <ext xmlns:x14="http://schemas.microsoft.com/office/spreadsheetml/2009/9/main" uri="{B025F937-C7B1-47D3-B67F-A62EFF666E3E}">
          <x14:id>{A33A1B35-F446-4BC6-891B-CF2CBA42DF4E}</x14:id>
        </ext>
      </extLst>
    </cfRule>
  </conditionalFormatting>
  <conditionalFormatting sqref="H2:H192">
    <cfRule type="dataBar" priority="350">
      <dataBar>
        <cfvo type="min"/>
        <cfvo type="max"/>
        <color rgb="FF63C384"/>
      </dataBar>
      <extLst>
        <ext xmlns:x14="http://schemas.microsoft.com/office/spreadsheetml/2009/9/main" uri="{B025F937-C7B1-47D3-B67F-A62EFF666E3E}">
          <x14:id>{0A5E2DC0-11CB-4518-B699-124D7CBF70B5}</x14:id>
        </ext>
      </extLst>
    </cfRule>
  </conditionalFormatting>
  <conditionalFormatting sqref="I2:I192">
    <cfRule type="dataBar" priority="353">
      <dataBar>
        <cfvo type="min"/>
        <cfvo type="max"/>
        <color rgb="FF63C384"/>
      </dataBar>
      <extLst>
        <ext xmlns:x14="http://schemas.microsoft.com/office/spreadsheetml/2009/9/main" uri="{B025F937-C7B1-47D3-B67F-A62EFF666E3E}">
          <x14:id>{2C2244D3-4AEF-42C1-B9B3-E05967FC149D}</x14:id>
        </ext>
      </extLst>
    </cfRule>
  </conditionalFormatting>
  <conditionalFormatting sqref="K2:K192">
    <cfRule type="dataBar" priority="356">
      <dataBar>
        <cfvo type="min"/>
        <cfvo type="max"/>
        <color rgb="FF63C384"/>
      </dataBar>
      <extLst>
        <ext xmlns:x14="http://schemas.microsoft.com/office/spreadsheetml/2009/9/main" uri="{B025F937-C7B1-47D3-B67F-A62EFF666E3E}">
          <x14:id>{CFC0C278-B1D4-46EB-89D0-6F41EC1C6C24}</x14:id>
        </ext>
      </extLst>
    </cfRule>
  </conditionalFormatting>
  <conditionalFormatting sqref="L1:L192">
    <cfRule type="dataBar" priority="357">
      <dataBar>
        <cfvo type="min"/>
        <cfvo type="max"/>
        <color rgb="FF63C384"/>
      </dataBar>
      <extLst>
        <ext xmlns:x14="http://schemas.microsoft.com/office/spreadsheetml/2009/9/main" uri="{B025F937-C7B1-47D3-B67F-A62EFF666E3E}">
          <x14:id>{9D6E8644-5205-45E8-A275-49167F0CC689}</x14:id>
        </ext>
      </extLst>
    </cfRule>
  </conditionalFormatting>
  <conditionalFormatting sqref="M2:M192">
    <cfRule type="dataBar" priority="359">
      <dataBar>
        <cfvo type="min"/>
        <cfvo type="max"/>
        <color rgb="FF63C384"/>
      </dataBar>
      <extLst>
        <ext xmlns:x14="http://schemas.microsoft.com/office/spreadsheetml/2009/9/main" uri="{B025F937-C7B1-47D3-B67F-A62EFF666E3E}">
          <x14:id>{C92BD38D-A2DB-4ECC-AF92-557D6537E960}</x14:id>
        </ext>
      </extLst>
    </cfRule>
  </conditionalFormatting>
  <conditionalFormatting sqref="O2:O192">
    <cfRule type="dataBar" priority="360">
      <dataBar>
        <cfvo type="min"/>
        <cfvo type="max"/>
        <color rgb="FF63C384"/>
      </dataBar>
      <extLst>
        <ext xmlns:x14="http://schemas.microsoft.com/office/spreadsheetml/2009/9/main" uri="{B025F937-C7B1-47D3-B67F-A62EFF666E3E}">
          <x14:id>{125C5B87-AAD1-496C-894A-16133E0B6427}</x14:id>
        </ext>
      </extLst>
    </cfRule>
  </conditionalFormatting>
  <conditionalFormatting sqref="P2:P192">
    <cfRule type="dataBar" priority="361">
      <dataBar>
        <cfvo type="min"/>
        <cfvo type="max"/>
        <color rgb="FF63C384"/>
      </dataBar>
      <extLst>
        <ext xmlns:x14="http://schemas.microsoft.com/office/spreadsheetml/2009/9/main" uri="{B025F937-C7B1-47D3-B67F-A62EFF666E3E}">
          <x14:id>{1DB9BBA8-8DD7-4F4E-B3B7-D06C2A7E32D5}</x14:id>
        </ext>
      </extLst>
    </cfRule>
  </conditionalFormatting>
  <conditionalFormatting sqref="Q2:Q192">
    <cfRule type="dataBar" priority="362">
      <dataBar>
        <cfvo type="min"/>
        <cfvo type="max"/>
        <color rgb="FF63C384"/>
      </dataBar>
      <extLst>
        <ext xmlns:x14="http://schemas.microsoft.com/office/spreadsheetml/2009/9/main" uri="{B025F937-C7B1-47D3-B67F-A62EFF666E3E}">
          <x14:id>{6A4CF117-5286-4F15-B899-F3D6A459E455}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D86576-B4EF-4272-8E32-8EB550AF4C8B}">
            <x14:dataBar minLength="0" maxLength="100" border="1" negativeBarBorderColorSameAsPositive="0">
              <x14:cfvo type="autoMin"/>
              <x14:cfvo type="autoMax"/>
              <x14:borderColor rgb="FF63C384"/>
              <x14:negativeFillColor rgb="FFFF0000"/>
              <x14:negativeBorderColor rgb="FFFF0000"/>
              <x14:axisColor rgb="FF000000"/>
            </x14:dataBar>
          </x14:cfRule>
          <xm:sqref>E2:E1048576</xm:sqref>
        </x14:conditionalFormatting>
        <x14:conditionalFormatting xmlns:xm="http://schemas.microsoft.com/office/excel/2006/main">
          <x14:cfRule type="dataBar" id="{A60B5C75-F114-4002-ADC6-A1FB72B89729}">
            <x14:dataBar minLength="0" maxLength="100" border="1" negativeBarBorderColorSameAsPositive="0">
              <x14:cfvo type="autoMin"/>
              <x14:cfvo type="autoMax"/>
              <x14:borderColor rgb="FF63C384"/>
              <x14:negativeFillColor rgb="FFFF0000"/>
              <x14:negativeBorderColor rgb="FFFF0000"/>
              <x14:axisColor rgb="FF000000"/>
            </x14:dataBar>
          </x14:cfRule>
          <xm:sqref>F2:F1048576</xm:sqref>
        </x14:conditionalFormatting>
        <x14:conditionalFormatting xmlns:xm="http://schemas.microsoft.com/office/excel/2006/main">
          <x14:cfRule type="dataBar" id="{1A39501B-052D-413B-A474-AD8E29755DE0}">
            <x14:dataBar minLength="0" maxLength="100" border="1" negativeBarBorderColorSameAsPositive="0">
              <x14:cfvo type="autoMin"/>
              <x14:cfvo type="autoMax"/>
              <x14:borderColor rgb="FF63C384"/>
              <x14:negativeFillColor rgb="FFFF0000"/>
              <x14:negativeBorderColor rgb="FFFF0000"/>
              <x14:axisColor rgb="FF000000"/>
            </x14:dataBar>
          </x14:cfRule>
          <xm:sqref>G2:G1048576</xm:sqref>
        </x14:conditionalFormatting>
        <x14:conditionalFormatting xmlns:xm="http://schemas.microsoft.com/office/excel/2006/main">
          <x14:cfRule type="dataBar" id="{1738191E-62B6-415C-978F-C199C3AC4B40}">
            <x14:dataBar minLength="0" maxLength="100" border="1" negativeBarBorderColorSameAsPositive="0">
              <x14:cfvo type="autoMin"/>
              <x14:cfvo type="autoMax"/>
              <x14:borderColor rgb="FF63C384"/>
              <x14:negativeFillColor rgb="FFFF0000"/>
              <x14:negativeBorderColor rgb="FFFF0000"/>
              <x14:axisColor rgb="FF000000"/>
            </x14:dataBar>
          </x14:cfRule>
          <xm:sqref>H2:H1048576</xm:sqref>
        </x14:conditionalFormatting>
        <x14:conditionalFormatting xmlns:xm="http://schemas.microsoft.com/office/excel/2006/main">
          <x14:cfRule type="dataBar" id="{4DC6FE38-7276-4DF3-B58C-3787AA970829}">
            <x14:dataBar minLength="0" maxLength="100" border="1" negativeBarBorderColorSameAsPositive="0">
              <x14:cfvo type="autoMin"/>
              <x14:cfvo type="autoMax"/>
              <x14:borderColor rgb="FF63C384"/>
              <x14:negativeFillColor rgb="FFFF0000"/>
              <x14:negativeBorderColor rgb="FFFF0000"/>
              <x14:axisColor rgb="FF000000"/>
            </x14:dataBar>
          </x14:cfRule>
          <xm:sqref>I2:I1048576</xm:sqref>
        </x14:conditionalFormatting>
        <x14:conditionalFormatting xmlns:xm="http://schemas.microsoft.com/office/excel/2006/main">
          <x14:cfRule type="dataBar" id="{72107E47-8CE6-4BF1-8D9E-1224175C8B9A}">
            <x14:dataBar minLength="0" maxLength="100" border="1" negativeBarBorderColorSameAsPositive="0">
              <x14:cfvo type="autoMin"/>
              <x14:cfvo type="autoMax"/>
              <x14:borderColor rgb="FF63C384"/>
              <x14:negativeFillColor rgb="FFFF0000"/>
              <x14:negativeBorderColor rgb="FFFF0000"/>
              <x14:axisColor rgb="FF000000"/>
            </x14:dataBar>
          </x14:cfRule>
          <xm:sqref>N1</xm:sqref>
        </x14:conditionalFormatting>
        <x14:conditionalFormatting xmlns:xm="http://schemas.microsoft.com/office/excel/2006/main">
          <x14:cfRule type="dataBar" id="{3AFEC550-D676-4576-A383-AA18D762C81A}">
            <x14:dataBar minLength="0" maxLength="100" border="1" negativeBarBorderColorSameAsPositive="0">
              <x14:cfvo type="autoMin"/>
              <x14:cfvo type="autoMax"/>
              <x14:borderColor rgb="FF63C384"/>
              <x14:negativeFillColor rgb="FFFF0000"/>
              <x14:negativeBorderColor rgb="FFFF0000"/>
              <x14:axisColor rgb="FF000000"/>
            </x14:dataBar>
          </x14:cfRule>
          <xm:sqref>O1</xm:sqref>
        </x14:conditionalFormatting>
        <x14:conditionalFormatting xmlns:xm="http://schemas.microsoft.com/office/excel/2006/main">
          <x14:cfRule type="dataBar" id="{C4417A52-B780-4F89-A0B1-3EC4EBD42896}">
            <x14:dataBar minLength="0" maxLength="100" border="1" negativeBarBorderColorSameAsPositive="0">
              <x14:cfvo type="autoMin"/>
              <x14:cfvo type="autoMax"/>
              <x14:borderColor rgb="FF63C384"/>
              <x14:negativeFillColor rgb="FFFF0000"/>
              <x14:negativeBorderColor rgb="FFFF0000"/>
              <x14:axisColor rgb="FF000000"/>
            </x14:dataBar>
          </x14:cfRule>
          <xm:sqref>P1</xm:sqref>
        </x14:conditionalFormatting>
        <x14:conditionalFormatting xmlns:xm="http://schemas.microsoft.com/office/excel/2006/main">
          <x14:cfRule type="dataBar" id="{4117DE19-DC28-4B84-A872-8B7293073FFD}">
            <x14:dataBar minLength="0" maxLength="100" border="1" negativeBarBorderColorSameAsPositive="0">
              <x14:cfvo type="autoMin"/>
              <x14:cfvo type="autoMax"/>
              <x14:borderColor rgb="FF63C384"/>
              <x14:negativeFillColor rgb="FFFF0000"/>
              <x14:negativeBorderColor rgb="FFFF0000"/>
              <x14:axisColor rgb="FF000000"/>
            </x14:dataBar>
          </x14:cfRule>
          <xm:sqref>Q1</xm:sqref>
        </x14:conditionalFormatting>
        <x14:conditionalFormatting xmlns:xm="http://schemas.microsoft.com/office/excel/2006/main">
          <x14:cfRule type="dataBar" id="{7C79A1A7-F86D-43A2-AC16-DF9B479DABC6}">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C6AAF008-DE84-4EB2-AB28-A9568B779132}">
            <x14:dataBar minLength="0" maxLength="100" border="1" negativeBarBorderColorSameAsPositive="0">
              <x14:cfvo type="autoMin"/>
              <x14:cfvo type="autoMax"/>
              <x14:borderColor rgb="FF63C384"/>
              <x14:negativeFillColor rgb="FFFF0000"/>
              <x14:negativeBorderColor rgb="FFFF0000"/>
              <x14:axisColor rgb="FF000000"/>
            </x14:dataBar>
          </x14:cfRule>
          <xm:sqref>F1</xm:sqref>
        </x14:conditionalFormatting>
        <x14:conditionalFormatting xmlns:xm="http://schemas.microsoft.com/office/excel/2006/main">
          <x14:cfRule type="dataBar" id="{50B94051-EFE2-4E42-B5D8-5E028D5C33F9}">
            <x14:dataBar minLength="0" maxLength="100" border="1" negativeBarBorderColorSameAsPositive="0">
              <x14:cfvo type="autoMin"/>
              <x14:cfvo type="autoMax"/>
              <x14:borderColor rgb="FF63C384"/>
              <x14:negativeFillColor rgb="FFFF0000"/>
              <x14:negativeBorderColor rgb="FFFF0000"/>
              <x14:axisColor rgb="FF000000"/>
            </x14:dataBar>
          </x14:cfRule>
          <xm:sqref>G1</xm:sqref>
        </x14:conditionalFormatting>
        <x14:conditionalFormatting xmlns:xm="http://schemas.microsoft.com/office/excel/2006/main">
          <x14:cfRule type="dataBar" id="{DBBA6785-6895-4FB7-B00B-DB5074EA10E4}">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 xmlns:xm="http://schemas.microsoft.com/office/excel/2006/main">
          <x14:cfRule type="dataBar" id="{A33A1B35-F446-4BC6-891B-CF2CBA42DF4E}">
            <x14:dataBar minLength="0" maxLength="100" border="1" negativeBarBorderColorSameAsPositive="0">
              <x14:cfvo type="autoMin"/>
              <x14:cfvo type="autoMax"/>
              <x14:borderColor rgb="FF63C384"/>
              <x14:negativeFillColor rgb="FFFF0000"/>
              <x14:negativeBorderColor rgb="FFFF0000"/>
              <x14:axisColor rgb="FF000000"/>
            </x14:dataBar>
          </x14:cfRule>
          <xm:sqref>I1</xm:sqref>
        </x14:conditionalFormatting>
        <x14:conditionalFormatting xmlns:xm="http://schemas.microsoft.com/office/excel/2006/main">
          <x14:cfRule type="dataBar" id="{0A5E2DC0-11CB-4518-B699-124D7CBF70B5}">
            <x14:dataBar minLength="0" maxLength="100" border="1" negativeBarBorderColorSameAsPositive="0">
              <x14:cfvo type="autoMin"/>
              <x14:cfvo type="autoMax"/>
              <x14:borderColor rgb="FF63C384"/>
              <x14:negativeFillColor rgb="FFFF0000"/>
              <x14:negativeBorderColor rgb="FFFF0000"/>
              <x14:axisColor rgb="FF000000"/>
            </x14:dataBar>
          </x14:cfRule>
          <xm:sqref>H2:H192</xm:sqref>
        </x14:conditionalFormatting>
        <x14:conditionalFormatting xmlns:xm="http://schemas.microsoft.com/office/excel/2006/main">
          <x14:cfRule type="dataBar" id="{2C2244D3-4AEF-42C1-B9B3-E05967FC149D}">
            <x14:dataBar minLength="0" maxLength="100" border="1" negativeBarBorderColorSameAsPositive="0">
              <x14:cfvo type="autoMin"/>
              <x14:cfvo type="autoMax"/>
              <x14:borderColor rgb="FF63C384"/>
              <x14:negativeFillColor rgb="FFFF0000"/>
              <x14:negativeBorderColor rgb="FFFF0000"/>
              <x14:axisColor rgb="FF000000"/>
            </x14:dataBar>
          </x14:cfRule>
          <xm:sqref>I2:I192</xm:sqref>
        </x14:conditionalFormatting>
        <x14:conditionalFormatting xmlns:xm="http://schemas.microsoft.com/office/excel/2006/main">
          <x14:cfRule type="dataBar" id="{CFC0C278-B1D4-46EB-89D0-6F41EC1C6C24}">
            <x14:dataBar minLength="0" maxLength="100" border="1" negativeBarBorderColorSameAsPositive="0">
              <x14:cfvo type="autoMin"/>
              <x14:cfvo type="autoMax"/>
              <x14:borderColor rgb="FF63C384"/>
              <x14:negativeFillColor rgb="FFFF0000"/>
              <x14:negativeBorderColor rgb="FFFF0000"/>
              <x14:axisColor rgb="FF000000"/>
            </x14:dataBar>
          </x14:cfRule>
          <xm:sqref>K2:K192</xm:sqref>
        </x14:conditionalFormatting>
        <x14:conditionalFormatting xmlns:xm="http://schemas.microsoft.com/office/excel/2006/main">
          <x14:cfRule type="dataBar" id="{9D6E8644-5205-45E8-A275-49167F0CC689}">
            <x14:dataBar minLength="0" maxLength="100" border="1" negativeBarBorderColorSameAsPositive="0">
              <x14:cfvo type="autoMin"/>
              <x14:cfvo type="autoMax"/>
              <x14:borderColor rgb="FF63C384"/>
              <x14:negativeFillColor rgb="FFFF0000"/>
              <x14:negativeBorderColor rgb="FFFF0000"/>
              <x14:axisColor rgb="FF000000"/>
            </x14:dataBar>
          </x14:cfRule>
          <xm:sqref>L1:L192</xm:sqref>
        </x14:conditionalFormatting>
        <x14:conditionalFormatting xmlns:xm="http://schemas.microsoft.com/office/excel/2006/main">
          <x14:cfRule type="dataBar" id="{C92BD38D-A2DB-4ECC-AF92-557D6537E960}">
            <x14:dataBar minLength="0" maxLength="100" border="1" negativeBarBorderColorSameAsPositive="0">
              <x14:cfvo type="autoMin"/>
              <x14:cfvo type="autoMax"/>
              <x14:borderColor rgb="FF63C384"/>
              <x14:negativeFillColor rgb="FFFF0000"/>
              <x14:negativeBorderColor rgb="FFFF0000"/>
              <x14:axisColor rgb="FF000000"/>
            </x14:dataBar>
          </x14:cfRule>
          <xm:sqref>M2:M192</xm:sqref>
        </x14:conditionalFormatting>
        <x14:conditionalFormatting xmlns:xm="http://schemas.microsoft.com/office/excel/2006/main">
          <x14:cfRule type="dataBar" id="{125C5B87-AAD1-496C-894A-16133E0B6427}">
            <x14:dataBar minLength="0" maxLength="100" border="1" negativeBarBorderColorSameAsPositive="0">
              <x14:cfvo type="autoMin"/>
              <x14:cfvo type="autoMax"/>
              <x14:borderColor rgb="FF63C384"/>
              <x14:negativeFillColor rgb="FFFF0000"/>
              <x14:negativeBorderColor rgb="FFFF0000"/>
              <x14:axisColor rgb="FF000000"/>
            </x14:dataBar>
          </x14:cfRule>
          <xm:sqref>O2:O192</xm:sqref>
        </x14:conditionalFormatting>
        <x14:conditionalFormatting xmlns:xm="http://schemas.microsoft.com/office/excel/2006/main">
          <x14:cfRule type="dataBar" id="{1DB9BBA8-8DD7-4F4E-B3B7-D06C2A7E32D5}">
            <x14:dataBar minLength="0" maxLength="100" border="1" negativeBarBorderColorSameAsPositive="0">
              <x14:cfvo type="autoMin"/>
              <x14:cfvo type="autoMax"/>
              <x14:borderColor rgb="FF63C384"/>
              <x14:negativeFillColor rgb="FFFF0000"/>
              <x14:negativeBorderColor rgb="FFFF0000"/>
              <x14:axisColor rgb="FF000000"/>
            </x14:dataBar>
          </x14:cfRule>
          <xm:sqref>P2:P192</xm:sqref>
        </x14:conditionalFormatting>
        <x14:conditionalFormatting xmlns:xm="http://schemas.microsoft.com/office/excel/2006/main">
          <x14:cfRule type="dataBar" id="{6A4CF117-5286-4F15-B899-F3D6A459E455}">
            <x14:dataBar minLength="0" maxLength="100" border="1" negativeBarBorderColorSameAsPositive="0">
              <x14:cfvo type="autoMin"/>
              <x14:cfvo type="autoMax"/>
              <x14:borderColor rgb="FF63C384"/>
              <x14:negativeFillColor rgb="FFFF0000"/>
              <x14:negativeBorderColor rgb="FFFF0000"/>
              <x14:axisColor rgb="FF000000"/>
            </x14:dataBar>
          </x14:cfRule>
          <xm:sqref>Q2:Q192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6519-2F15-479D-89DD-ED244913FBDF}">
  <sheetPr codeName="Sheet4">
    <tabColor theme="9" tint="0.39997558519241921"/>
  </sheetPr>
  <dimension ref="A1:Q112"/>
  <sheetViews>
    <sheetView workbookViewId="0">
      <selection activeCell="Q112" sqref="A2:Q112"/>
    </sheetView>
  </sheetViews>
  <sheetFormatPr defaultRowHeight="15" x14ac:dyDescent="0.25"/>
  <cols>
    <col min="1" max="1" width="25" bestFit="1" customWidth="1"/>
    <col min="2" max="2" width="18.7109375" bestFit="1" customWidth="1"/>
    <col min="8" max="8" width="11.140625" bestFit="1" customWidth="1"/>
    <col min="9" max="9" width="11.7109375" bestFit="1" customWidth="1"/>
  </cols>
  <sheetData>
    <row r="1" spans="1:17" x14ac:dyDescent="0.25">
      <c r="A1" t="s">
        <v>1735</v>
      </c>
      <c r="B1" t="s">
        <v>7</v>
      </c>
      <c r="C1" t="s">
        <v>8</v>
      </c>
      <c r="D1" t="s">
        <v>9</v>
      </c>
      <c r="E1" t="s">
        <v>1745</v>
      </c>
      <c r="F1" t="s">
        <v>1746</v>
      </c>
      <c r="G1" t="s">
        <v>1747</v>
      </c>
      <c r="H1" t="s">
        <v>784</v>
      </c>
      <c r="I1" t="s">
        <v>785</v>
      </c>
      <c r="J1" s="3" t="s">
        <v>931</v>
      </c>
      <c r="K1" t="s">
        <v>1749</v>
      </c>
      <c r="L1" t="s">
        <v>1750</v>
      </c>
      <c r="M1" t="s">
        <v>1751</v>
      </c>
      <c r="N1" t="s">
        <v>1736</v>
      </c>
      <c r="O1" t="s">
        <v>1737</v>
      </c>
      <c r="P1" t="s">
        <v>1738</v>
      </c>
      <c r="Q1" t="s">
        <v>1739</v>
      </c>
    </row>
    <row r="2" spans="1:17" x14ac:dyDescent="0.25">
      <c r="A2" t="str">
        <f>_xlfn.CONCAT(B2," ",D2)</f>
        <v>Travis Kelce KC</v>
      </c>
      <c r="B2" t="s">
        <v>559</v>
      </c>
      <c r="C2" t="s">
        <v>3</v>
      </c>
      <c r="D2" t="s">
        <v>13</v>
      </c>
      <c r="E2">
        <v>15.4</v>
      </c>
      <c r="F2">
        <v>261.3</v>
      </c>
      <c r="G2">
        <v>17</v>
      </c>
      <c r="H2">
        <f>_xlfn.RANK.AVG(E2,E:E)</f>
        <v>1</v>
      </c>
      <c r="I2">
        <f>_xlfn.RANK.AVG(F2,F:F)</f>
        <v>1</v>
      </c>
      <c r="J2">
        <f>_xlfn.XLOOKUP(B:B,'22 values'!C:C,'22 values'!D:D)</f>
        <v>37</v>
      </c>
      <c r="K2">
        <v>120</v>
      </c>
      <c r="L2">
        <v>88.9</v>
      </c>
      <c r="M2">
        <v>147.10000000000002</v>
      </c>
      <c r="N2">
        <v>234.5</v>
      </c>
      <c r="O2">
        <v>92.9</v>
      </c>
      <c r="P2">
        <v>68.699999999999989</v>
      </c>
      <c r="Q2">
        <v>124.6</v>
      </c>
    </row>
    <row r="3" spans="1:17" x14ac:dyDescent="0.25">
      <c r="A3" t="str">
        <f>_xlfn.CONCAT(B3," ",D3)</f>
        <v>Mark Andrews BAL</v>
      </c>
      <c r="B3" t="s">
        <v>562</v>
      </c>
      <c r="C3" t="s">
        <v>3</v>
      </c>
      <c r="D3" t="s">
        <v>40</v>
      </c>
      <c r="E3">
        <v>10.3</v>
      </c>
      <c r="F3">
        <v>154</v>
      </c>
      <c r="G3">
        <v>15</v>
      </c>
      <c r="H3">
        <f>_xlfn.RANK.AVG(E3,E:E)</f>
        <v>3</v>
      </c>
      <c r="I3">
        <f>_xlfn.RANK.AVG(F3,F:F)</f>
        <v>4</v>
      </c>
      <c r="J3">
        <f>_xlfn.XLOOKUP(B:B,'22 values'!C:C,'22 values'!D:D)</f>
        <v>36</v>
      </c>
      <c r="K3">
        <v>12.699999999999989</v>
      </c>
      <c r="L3">
        <v>12.699999999999989</v>
      </c>
      <c r="M3">
        <v>39.799999999999997</v>
      </c>
      <c r="N3">
        <v>165.8</v>
      </c>
      <c r="O3">
        <v>24.200000000000017</v>
      </c>
      <c r="P3">
        <v>8.7000000000000171</v>
      </c>
      <c r="Q3">
        <v>55.900000000000006</v>
      </c>
    </row>
    <row r="4" spans="1:17" x14ac:dyDescent="0.25">
      <c r="A4" t="str">
        <f>_xlfn.CONCAT(B4," ",D4)</f>
        <v>T.J. Hockenson MIN</v>
      </c>
      <c r="B4" t="s">
        <v>560</v>
      </c>
      <c r="C4" t="s">
        <v>3</v>
      </c>
      <c r="D4" t="s">
        <v>26</v>
      </c>
      <c r="E4">
        <v>10.1</v>
      </c>
      <c r="F4">
        <v>172.4</v>
      </c>
      <c r="G4">
        <v>16</v>
      </c>
      <c r="H4">
        <f>_xlfn.RANK.AVG(E4,E:E)</f>
        <v>4</v>
      </c>
      <c r="I4">
        <f>_xlfn.RANK.AVG(F4,F:F)</f>
        <v>2</v>
      </c>
      <c r="J4">
        <f>_xlfn.XLOOKUP(B:B,'22 values'!C:C,'22 values'!D:D)</f>
        <v>7</v>
      </c>
      <c r="K4">
        <v>31.099999999999994</v>
      </c>
      <c r="L4">
        <v>1.9000000000000057</v>
      </c>
      <c r="M4">
        <v>58.2</v>
      </c>
      <c r="N4">
        <v>157.1</v>
      </c>
      <c r="O4">
        <v>15.5</v>
      </c>
      <c r="P4">
        <v>13.799999999999983</v>
      </c>
      <c r="Q4">
        <v>47.199999999999989</v>
      </c>
    </row>
    <row r="5" spans="1:17" x14ac:dyDescent="0.25">
      <c r="A5" t="str">
        <f>_xlfn.CONCAT(B5," ",D5)</f>
        <v>George Kittle SF</v>
      </c>
      <c r="B5" t="s">
        <v>561</v>
      </c>
      <c r="C5" t="s">
        <v>3</v>
      </c>
      <c r="D5" t="s">
        <v>75</v>
      </c>
      <c r="E5">
        <v>11.4</v>
      </c>
      <c r="F5">
        <v>170.5</v>
      </c>
      <c r="G5">
        <v>15</v>
      </c>
      <c r="H5">
        <f>_xlfn.RANK.AVG(E5,E:E)</f>
        <v>2</v>
      </c>
      <c r="I5">
        <f>_xlfn.RANK.AVG(F5,F:F)</f>
        <v>3</v>
      </c>
      <c r="J5">
        <f>_xlfn.XLOOKUP(B:B,'22 values'!C:C,'22 values'!D:D)</f>
        <v>14</v>
      </c>
      <c r="K5">
        <v>29.199999999999989</v>
      </c>
      <c r="L5">
        <v>16.5</v>
      </c>
      <c r="M5">
        <v>56.3</v>
      </c>
      <c r="N5">
        <v>143.30000000000001</v>
      </c>
      <c r="O5">
        <v>1.7000000000000171</v>
      </c>
      <c r="P5">
        <v>1.7000000000000171</v>
      </c>
      <c r="Q5">
        <v>33.400000000000006</v>
      </c>
    </row>
    <row r="6" spans="1:17" x14ac:dyDescent="0.25">
      <c r="A6" t="str">
        <f>_xlfn.CONCAT(B6," ",D6)</f>
        <v>Darren Waller NYG</v>
      </c>
      <c r="B6" t="s">
        <v>586</v>
      </c>
      <c r="C6" t="s">
        <v>3</v>
      </c>
      <c r="D6" t="s">
        <v>30</v>
      </c>
      <c r="E6">
        <v>7.9</v>
      </c>
      <c r="F6">
        <v>70.8</v>
      </c>
      <c r="G6">
        <v>9</v>
      </c>
      <c r="H6">
        <f>_xlfn.RANK.AVG(E6,E:E)</f>
        <v>10</v>
      </c>
      <c r="I6">
        <f>_xlfn.RANK.AVG(F6,F:F)</f>
        <v>28</v>
      </c>
      <c r="J6">
        <f>_xlfn.XLOOKUP(B:B,'22 values'!C:C,'22 values'!D:D)</f>
        <v>7</v>
      </c>
      <c r="K6">
        <v>-70.500000000000014</v>
      </c>
      <c r="L6">
        <v>0.89999999999999147</v>
      </c>
      <c r="M6">
        <v>-43.400000000000006</v>
      </c>
      <c r="N6">
        <v>141.6</v>
      </c>
      <c r="O6">
        <v>0</v>
      </c>
      <c r="P6">
        <v>9</v>
      </c>
      <c r="Q6">
        <v>31.699999999999989</v>
      </c>
    </row>
    <row r="7" spans="1:17" x14ac:dyDescent="0.25">
      <c r="A7" t="str">
        <f>_xlfn.CONCAT(B7," ",D7)</f>
        <v>Kyle Pitts ATL</v>
      </c>
      <c r="B7" t="s">
        <v>591</v>
      </c>
      <c r="C7" t="s">
        <v>3</v>
      </c>
      <c r="D7" t="s">
        <v>70</v>
      </c>
      <c r="E7">
        <v>6.2</v>
      </c>
      <c r="F7">
        <v>61.6</v>
      </c>
      <c r="G7">
        <v>10</v>
      </c>
      <c r="H7">
        <f>_xlfn.RANK.AVG(E7,E:E)</f>
        <v>22</v>
      </c>
      <c r="I7">
        <f>_xlfn.RANK.AVG(F7,F:F)</f>
        <v>33</v>
      </c>
      <c r="J7">
        <f>_xlfn.XLOOKUP(B:B,'22 values'!C:C,'22 values'!D:D)</f>
        <v>18</v>
      </c>
      <c r="K7">
        <v>-79.700000000000017</v>
      </c>
      <c r="L7">
        <v>1.6000000000000014</v>
      </c>
      <c r="M7">
        <v>-52.6</v>
      </c>
      <c r="N7">
        <v>132.6</v>
      </c>
      <c r="O7">
        <v>-9</v>
      </c>
      <c r="P7">
        <v>3</v>
      </c>
      <c r="Q7">
        <v>22.699999999999989</v>
      </c>
    </row>
    <row r="8" spans="1:17" x14ac:dyDescent="0.25">
      <c r="A8" t="str">
        <f>_xlfn.CONCAT(B8," ",D8)</f>
        <v>Dallas Goedert PHI</v>
      </c>
      <c r="B8" t="s">
        <v>570</v>
      </c>
      <c r="C8" t="s">
        <v>3</v>
      </c>
      <c r="D8" t="s">
        <v>18</v>
      </c>
      <c r="E8">
        <v>9.5</v>
      </c>
      <c r="F8">
        <v>113.7</v>
      </c>
      <c r="G8">
        <v>12</v>
      </c>
      <c r="H8">
        <f>_xlfn.RANK.AVG(E8,E:E)</f>
        <v>5</v>
      </c>
      <c r="I8">
        <f>_xlfn.RANK.AVG(F8,F:F)</f>
        <v>12</v>
      </c>
      <c r="J8">
        <f>_xlfn.XLOOKUP(B:B,'22 values'!C:C,'22 values'!D:D)</f>
        <v>1</v>
      </c>
      <c r="K8">
        <v>-27.600000000000009</v>
      </c>
      <c r="L8">
        <v>0.70000000000000284</v>
      </c>
      <c r="M8">
        <v>-0.5</v>
      </c>
      <c r="N8">
        <v>129.6</v>
      </c>
      <c r="O8">
        <v>-12</v>
      </c>
      <c r="P8">
        <v>10.899999999999991</v>
      </c>
      <c r="Q8">
        <v>19.699999999999989</v>
      </c>
    </row>
    <row r="9" spans="1:17" x14ac:dyDescent="0.25">
      <c r="A9" t="str">
        <f>_xlfn.CONCAT(B9," ",D9)</f>
        <v>Evan Engram JAC</v>
      </c>
      <c r="B9" t="s">
        <v>564</v>
      </c>
      <c r="C9" t="s">
        <v>3</v>
      </c>
      <c r="D9" t="s">
        <v>28</v>
      </c>
      <c r="E9">
        <v>8.3000000000000007</v>
      </c>
      <c r="F9">
        <v>140.4</v>
      </c>
      <c r="G9">
        <v>17</v>
      </c>
      <c r="H9">
        <f>_xlfn.RANK.AVG(E9,E:E)</f>
        <v>8</v>
      </c>
      <c r="I9">
        <f>_xlfn.RANK.AVG(F9,F:F)</f>
        <v>6</v>
      </c>
      <c r="J9" t="e">
        <f>_xlfn.XLOOKUP(B:B,'22 values'!C:C,'22 values'!D:D)</f>
        <v>#N/A</v>
      </c>
      <c r="K9">
        <v>-0.90000000000000568</v>
      </c>
      <c r="L9">
        <v>18.100000000000009</v>
      </c>
      <c r="M9">
        <v>26.200000000000003</v>
      </c>
      <c r="N9">
        <v>118.7</v>
      </c>
      <c r="O9">
        <v>-22.899999999999991</v>
      </c>
      <c r="P9">
        <v>1.2999999999999972</v>
      </c>
      <c r="Q9">
        <v>8.7999999999999972</v>
      </c>
    </row>
    <row r="10" spans="1:17" x14ac:dyDescent="0.25">
      <c r="A10" t="str">
        <f>_xlfn.CONCAT(B10," ",D10)</f>
        <v>Pat Freiermuth PIT</v>
      </c>
      <c r="B10" t="s">
        <v>566</v>
      </c>
      <c r="C10" t="s">
        <v>3</v>
      </c>
      <c r="D10" t="s">
        <v>66</v>
      </c>
      <c r="E10">
        <v>7.8</v>
      </c>
      <c r="F10">
        <v>116.7</v>
      </c>
      <c r="G10">
        <v>15</v>
      </c>
      <c r="H10">
        <f>_xlfn.RANK.AVG(E10,E:E)</f>
        <v>11</v>
      </c>
      <c r="I10">
        <f>_xlfn.RANK.AVG(F10,F:F)</f>
        <v>8</v>
      </c>
      <c r="J10">
        <f>_xlfn.XLOOKUP(B:B,'22 values'!C:C,'22 values'!D:D)</f>
        <v>1</v>
      </c>
      <c r="K10">
        <v>-24.600000000000009</v>
      </c>
      <c r="L10">
        <v>0.70000000000000284</v>
      </c>
      <c r="M10">
        <v>2.5</v>
      </c>
      <c r="N10">
        <v>117.4</v>
      </c>
      <c r="O10">
        <v>-24.199999999999989</v>
      </c>
      <c r="P10">
        <v>7.5</v>
      </c>
      <c r="Q10">
        <v>7.5</v>
      </c>
    </row>
    <row r="11" spans="1:17" x14ac:dyDescent="0.25">
      <c r="A11" t="str">
        <f>_xlfn.CONCAT(B11," ",D11)</f>
        <v>Tyler Higbee LAR</v>
      </c>
      <c r="B11" t="s">
        <v>567</v>
      </c>
      <c r="C11" t="s">
        <v>3</v>
      </c>
      <c r="D11" t="s">
        <v>73</v>
      </c>
      <c r="E11">
        <v>7.3</v>
      </c>
      <c r="F11">
        <v>116</v>
      </c>
      <c r="G11">
        <v>16</v>
      </c>
      <c r="H11">
        <f>_xlfn.RANK.AVG(E11,E:E)</f>
        <v>15</v>
      </c>
      <c r="I11">
        <f>_xlfn.RANK.AVG(F11,F:F)</f>
        <v>9</v>
      </c>
      <c r="J11" t="e">
        <f>_xlfn.XLOOKUP(B:B,'22 values'!C:C,'22 values'!D:D)</f>
        <v>#N/A</v>
      </c>
      <c r="K11">
        <v>-25.300000000000011</v>
      </c>
      <c r="L11">
        <v>1.7999999999999972</v>
      </c>
      <c r="M11">
        <v>1.7999999999999972</v>
      </c>
      <c r="N11">
        <v>109.9</v>
      </c>
      <c r="O11">
        <v>-31.699999999999989</v>
      </c>
      <c r="P11">
        <v>0.10000000000000853</v>
      </c>
      <c r="Q11">
        <v>0</v>
      </c>
    </row>
    <row r="12" spans="1:17" x14ac:dyDescent="0.25">
      <c r="A12" t="str">
        <f>_xlfn.CONCAT(B12," ",D12)</f>
        <v>David Njoku CLE</v>
      </c>
      <c r="B12" t="s">
        <v>571</v>
      </c>
      <c r="C12" t="s">
        <v>3</v>
      </c>
      <c r="D12" t="s">
        <v>78</v>
      </c>
      <c r="E12">
        <v>8.1</v>
      </c>
      <c r="F12">
        <v>113</v>
      </c>
      <c r="G12">
        <v>14</v>
      </c>
      <c r="H12">
        <f>_xlfn.RANK.AVG(E12,E:E)</f>
        <v>9</v>
      </c>
      <c r="I12">
        <f>_xlfn.RANK.AVG(F12,F:F)</f>
        <v>13</v>
      </c>
      <c r="J12" t="e">
        <f>_xlfn.XLOOKUP(B:B,'22 values'!C:C,'22 values'!D:D)</f>
        <v>#N/A</v>
      </c>
      <c r="K12">
        <v>-28.300000000000011</v>
      </c>
      <c r="L12">
        <v>1.2999999999999972</v>
      </c>
      <c r="M12">
        <v>-1.2000000000000028</v>
      </c>
      <c r="N12">
        <v>109.8</v>
      </c>
      <c r="O12">
        <v>-31.799999999999997</v>
      </c>
      <c r="P12">
        <v>0.29999999999999716</v>
      </c>
      <c r="Q12">
        <v>-0.10000000000000853</v>
      </c>
    </row>
    <row r="13" spans="1:17" x14ac:dyDescent="0.25">
      <c r="A13" t="str">
        <f>_xlfn.CONCAT(B13," ",D13)</f>
        <v>Dalton Schultz HOU</v>
      </c>
      <c r="B13" t="s">
        <v>568</v>
      </c>
      <c r="C13" t="s">
        <v>3</v>
      </c>
      <c r="D13" t="s">
        <v>53</v>
      </c>
      <c r="E13">
        <v>7.6</v>
      </c>
      <c r="F13">
        <v>114.2</v>
      </c>
      <c r="G13">
        <v>15</v>
      </c>
      <c r="H13">
        <f>_xlfn.RANK.AVG(E13,E:E)</f>
        <v>12</v>
      </c>
      <c r="I13">
        <f>_xlfn.RANK.AVG(F13,F:F)</f>
        <v>10</v>
      </c>
      <c r="J13">
        <f>_xlfn.XLOOKUP(B:B,'22 values'!C:C,'22 values'!D:D)</f>
        <v>12</v>
      </c>
      <c r="K13">
        <v>-27.100000000000009</v>
      </c>
      <c r="L13">
        <v>0.40000000000000568</v>
      </c>
      <c r="M13">
        <v>0</v>
      </c>
      <c r="N13">
        <v>109.5</v>
      </c>
      <c r="O13">
        <v>-32.099999999999994</v>
      </c>
      <c r="P13">
        <v>3.7000000000000028</v>
      </c>
      <c r="Q13">
        <v>-0.40000000000000568</v>
      </c>
    </row>
    <row r="14" spans="1:17" x14ac:dyDescent="0.25">
      <c r="A14" t="str">
        <f>_xlfn.CONCAT(B14," ",D14)</f>
        <v>Chigoziem Okonkwo TEN</v>
      </c>
      <c r="B14" t="s">
        <v>582</v>
      </c>
      <c r="C14" t="s">
        <v>3</v>
      </c>
      <c r="D14" t="s">
        <v>64</v>
      </c>
      <c r="E14">
        <v>5.0999999999999996</v>
      </c>
      <c r="F14">
        <v>81.2</v>
      </c>
      <c r="G14">
        <v>16</v>
      </c>
      <c r="H14">
        <f>_xlfn.RANK.AVG(E14,E:E)</f>
        <v>30.5</v>
      </c>
      <c r="I14">
        <f>_xlfn.RANK.AVG(F14,F:F)</f>
        <v>24</v>
      </c>
      <c r="J14" t="e">
        <f>_xlfn.XLOOKUP(B:B,'22 values'!C:C,'22 values'!D:D)</f>
        <v>#N/A</v>
      </c>
      <c r="K14">
        <v>-60.100000000000009</v>
      </c>
      <c r="L14">
        <v>4.2999999999999972</v>
      </c>
      <c r="M14">
        <v>-33</v>
      </c>
      <c r="N14">
        <v>105.8</v>
      </c>
      <c r="O14">
        <v>-35.799999999999997</v>
      </c>
      <c r="P14">
        <v>4.5</v>
      </c>
      <c r="Q14">
        <v>-4.1000000000000085</v>
      </c>
    </row>
    <row r="15" spans="1:17" x14ac:dyDescent="0.25">
      <c r="A15" t="str">
        <f>_xlfn.CONCAT(B15," ",D15)</f>
        <v>Greg Dulcich DEN</v>
      </c>
      <c r="B15" t="s">
        <v>588</v>
      </c>
      <c r="C15" t="s">
        <v>3</v>
      </c>
      <c r="D15" t="s">
        <v>44</v>
      </c>
      <c r="E15">
        <v>7</v>
      </c>
      <c r="F15">
        <v>69.599999999999994</v>
      </c>
      <c r="G15">
        <v>10</v>
      </c>
      <c r="H15">
        <f>_xlfn.RANK.AVG(E15,E:E)</f>
        <v>19</v>
      </c>
      <c r="I15">
        <f>_xlfn.RANK.AVG(F15,F:F)</f>
        <v>30</v>
      </c>
      <c r="J15" t="e">
        <f>_xlfn.XLOOKUP(B:B,'22 values'!C:C,'22 values'!D:D)</f>
        <v>#N/A</v>
      </c>
      <c r="K15">
        <v>-71.700000000000017</v>
      </c>
      <c r="L15">
        <v>0.89999999999999147</v>
      </c>
      <c r="M15">
        <v>-44.600000000000009</v>
      </c>
      <c r="N15">
        <v>101.3</v>
      </c>
      <c r="O15">
        <v>-40.299999999999997</v>
      </c>
      <c r="P15">
        <v>1</v>
      </c>
      <c r="Q15">
        <v>-8.6000000000000085</v>
      </c>
    </row>
    <row r="16" spans="1:17" x14ac:dyDescent="0.25">
      <c r="A16" t="str">
        <f>_xlfn.CONCAT(B16," ",D16)</f>
        <v>Gerald Everett LAC</v>
      </c>
      <c r="B16" t="s">
        <v>573</v>
      </c>
      <c r="C16" t="s">
        <v>3</v>
      </c>
      <c r="D16" t="s">
        <v>34</v>
      </c>
      <c r="E16">
        <v>7.4</v>
      </c>
      <c r="F16">
        <v>110.5</v>
      </c>
      <c r="G16">
        <v>15</v>
      </c>
      <c r="H16">
        <f>_xlfn.RANK.AVG(E16,E:E)</f>
        <v>13.5</v>
      </c>
      <c r="I16">
        <f>_xlfn.RANK.AVG(F16,F:F)</f>
        <v>15</v>
      </c>
      <c r="J16" t="e">
        <f>_xlfn.XLOOKUP(B:B,'22 values'!C:C,'22 values'!D:D)</f>
        <v>#N/A</v>
      </c>
      <c r="K16">
        <v>-30.800000000000011</v>
      </c>
      <c r="L16">
        <v>8</v>
      </c>
      <c r="M16">
        <v>-3.7000000000000028</v>
      </c>
      <c r="N16">
        <v>100.3</v>
      </c>
      <c r="O16">
        <v>-41.3</v>
      </c>
      <c r="P16">
        <v>0.59999999999999432</v>
      </c>
      <c r="Q16">
        <v>-9.6000000000000085</v>
      </c>
    </row>
    <row r="17" spans="1:17" x14ac:dyDescent="0.25">
      <c r="A17" t="str">
        <f>_xlfn.CONCAT(B17," ",D17)</f>
        <v>Cole Kmet CHI</v>
      </c>
      <c r="B17" t="s">
        <v>565</v>
      </c>
      <c r="C17" t="s">
        <v>3</v>
      </c>
      <c r="D17" t="s">
        <v>24</v>
      </c>
      <c r="E17">
        <v>7.2</v>
      </c>
      <c r="F17">
        <v>122.3</v>
      </c>
      <c r="G17">
        <v>17</v>
      </c>
      <c r="H17">
        <f>_xlfn.RANK.AVG(E17,E:E)</f>
        <v>16.5</v>
      </c>
      <c r="I17">
        <f>_xlfn.RANK.AVG(F17,F:F)</f>
        <v>7</v>
      </c>
      <c r="J17">
        <f>_xlfn.XLOOKUP(B:B,'22 values'!C:C,'22 values'!D:D)</f>
        <v>1</v>
      </c>
      <c r="K17">
        <v>-19.000000000000014</v>
      </c>
      <c r="L17">
        <v>5.5999999999999943</v>
      </c>
      <c r="M17">
        <v>8.0999999999999943</v>
      </c>
      <c r="N17">
        <v>99.7</v>
      </c>
      <c r="O17">
        <v>-41.899999999999991</v>
      </c>
      <c r="P17">
        <v>7</v>
      </c>
      <c r="Q17">
        <v>-10.200000000000003</v>
      </c>
    </row>
    <row r="18" spans="1:17" x14ac:dyDescent="0.25">
      <c r="A18" t="str">
        <f>_xlfn.CONCAT(B18," ",D18)</f>
        <v>Juwan Johnson NO</v>
      </c>
      <c r="B18" t="s">
        <v>569</v>
      </c>
      <c r="C18" t="s">
        <v>3</v>
      </c>
      <c r="D18" t="s">
        <v>46</v>
      </c>
      <c r="E18">
        <v>7.1</v>
      </c>
      <c r="F18">
        <v>113.8</v>
      </c>
      <c r="G18">
        <v>16</v>
      </c>
      <c r="H18">
        <f>_xlfn.RANK.AVG(E18,E:E)</f>
        <v>18</v>
      </c>
      <c r="I18">
        <f>_xlfn.RANK.AVG(F18,F:F)</f>
        <v>11</v>
      </c>
      <c r="J18" t="e">
        <f>_xlfn.XLOOKUP(B:B,'22 values'!C:C,'22 values'!D:D)</f>
        <v>#N/A</v>
      </c>
      <c r="K18">
        <v>-27.500000000000014</v>
      </c>
      <c r="L18">
        <v>9.9999999999994316E-2</v>
      </c>
      <c r="M18">
        <v>-0.40000000000000568</v>
      </c>
      <c r="N18">
        <v>92.7</v>
      </c>
      <c r="O18">
        <v>-48.899999999999991</v>
      </c>
      <c r="P18">
        <v>5.1000000000000085</v>
      </c>
      <c r="Q18">
        <v>-17.200000000000003</v>
      </c>
    </row>
    <row r="19" spans="1:17" x14ac:dyDescent="0.25">
      <c r="A19" t="str">
        <f>_xlfn.CONCAT(B19," ",D19)</f>
        <v>Irv Smith Jr. CIN</v>
      </c>
      <c r="B19" t="s">
        <v>604</v>
      </c>
      <c r="C19" t="s">
        <v>3</v>
      </c>
      <c r="D19" t="s">
        <v>20</v>
      </c>
      <c r="E19">
        <v>5.3</v>
      </c>
      <c r="F19">
        <v>42.7</v>
      </c>
      <c r="G19">
        <v>8</v>
      </c>
      <c r="H19">
        <f>_xlfn.RANK.AVG(E19,E:E)</f>
        <v>27</v>
      </c>
      <c r="I19">
        <f>_xlfn.RANK.AVG(F19,F:F)</f>
        <v>46</v>
      </c>
      <c r="J19" t="e">
        <f>_xlfn.XLOOKUP(B:B,'22 values'!C:C,'22 values'!D:D)</f>
        <v>#N/A</v>
      </c>
      <c r="K19">
        <v>-98.600000000000009</v>
      </c>
      <c r="L19">
        <v>3.8000000000000043</v>
      </c>
      <c r="M19">
        <v>-71.5</v>
      </c>
      <c r="N19">
        <v>87.6</v>
      </c>
      <c r="O19">
        <v>-54</v>
      </c>
      <c r="P19">
        <v>0.89999999999999147</v>
      </c>
      <c r="Q19">
        <v>-22.300000000000011</v>
      </c>
    </row>
    <row r="20" spans="1:17" x14ac:dyDescent="0.25">
      <c r="A20" t="str">
        <f>_xlfn.CONCAT(B20," ",D20)</f>
        <v>Hunter Henry NE</v>
      </c>
      <c r="B20" t="s">
        <v>579</v>
      </c>
      <c r="C20" t="s">
        <v>3</v>
      </c>
      <c r="D20" t="s">
        <v>57</v>
      </c>
      <c r="E20">
        <v>5.2</v>
      </c>
      <c r="F20">
        <v>83.4</v>
      </c>
      <c r="G20">
        <v>16</v>
      </c>
      <c r="H20">
        <f>_xlfn.RANK.AVG(E20,E:E)</f>
        <v>28.5</v>
      </c>
      <c r="I20">
        <f>_xlfn.RANK.AVG(F20,F:F)</f>
        <v>21</v>
      </c>
      <c r="J20" t="e">
        <f>_xlfn.XLOOKUP(B:B,'22 values'!C:C,'22 values'!D:D)</f>
        <v>#N/A</v>
      </c>
      <c r="K20">
        <v>-57.900000000000006</v>
      </c>
      <c r="L20">
        <v>0.5</v>
      </c>
      <c r="M20">
        <v>-30.799999999999997</v>
      </c>
      <c r="N20">
        <v>86.7</v>
      </c>
      <c r="O20">
        <v>-54.899999999999991</v>
      </c>
      <c r="P20">
        <v>2.2999999999999972</v>
      </c>
      <c r="Q20">
        <v>-23.200000000000003</v>
      </c>
    </row>
    <row r="21" spans="1:17" x14ac:dyDescent="0.25">
      <c r="A21" t="str">
        <f>_xlfn.CONCAT(B21," ",D21)</f>
        <v>Noah Fant SEA</v>
      </c>
      <c r="B21" t="s">
        <v>576</v>
      </c>
      <c r="C21" t="s">
        <v>3</v>
      </c>
      <c r="D21" t="s">
        <v>22</v>
      </c>
      <c r="E21">
        <v>5.7</v>
      </c>
      <c r="F21">
        <v>97.6</v>
      </c>
      <c r="G21">
        <v>17</v>
      </c>
      <c r="H21">
        <f>_xlfn.RANK.AVG(E21,E:E)</f>
        <v>25</v>
      </c>
      <c r="I21">
        <f>_xlfn.RANK.AVG(F21,F:F)</f>
        <v>18</v>
      </c>
      <c r="J21" t="e">
        <f>_xlfn.XLOOKUP(B:B,'22 values'!C:C,'22 values'!D:D)</f>
        <v>#N/A</v>
      </c>
      <c r="K21">
        <v>-43.700000000000017</v>
      </c>
      <c r="L21">
        <v>5.5</v>
      </c>
      <c r="M21">
        <v>-16.600000000000009</v>
      </c>
      <c r="N21">
        <v>84.4</v>
      </c>
      <c r="O21">
        <v>-57.199999999999989</v>
      </c>
      <c r="P21">
        <v>0.80000000000001137</v>
      </c>
      <c r="Q21">
        <v>-25.5</v>
      </c>
    </row>
    <row r="22" spans="1:17" x14ac:dyDescent="0.25">
      <c r="A22" t="str">
        <f>_xlfn.CONCAT(B22," ",D22)</f>
        <v>Hayden Hurst CAR</v>
      </c>
      <c r="B22" t="s">
        <v>580</v>
      </c>
      <c r="C22" t="s">
        <v>3</v>
      </c>
      <c r="D22" t="s">
        <v>55</v>
      </c>
      <c r="E22">
        <v>5.9</v>
      </c>
      <c r="F22">
        <v>82.9</v>
      </c>
      <c r="G22">
        <v>13</v>
      </c>
      <c r="H22">
        <f>_xlfn.RANK.AVG(E22,E:E)</f>
        <v>24</v>
      </c>
      <c r="I22">
        <f>_xlfn.RANK.AVG(F22,F:F)</f>
        <v>22</v>
      </c>
      <c r="J22" t="e">
        <f>_xlfn.XLOOKUP(B:B,'22 values'!C:C,'22 values'!D:D)</f>
        <v>#N/A</v>
      </c>
      <c r="K22">
        <v>-58.400000000000006</v>
      </c>
      <c r="L22">
        <v>0.70000000000000284</v>
      </c>
      <c r="M22">
        <v>-31.299999999999997</v>
      </c>
      <c r="N22">
        <v>83.6</v>
      </c>
      <c r="O22">
        <v>-58</v>
      </c>
      <c r="P22">
        <v>1</v>
      </c>
      <c r="Q22">
        <v>-26.300000000000011</v>
      </c>
    </row>
    <row r="23" spans="1:17" x14ac:dyDescent="0.25">
      <c r="A23" t="str">
        <f>_xlfn.CONCAT(B23," ",D23)</f>
        <v>Zach Ertz ARI</v>
      </c>
      <c r="B23" t="s">
        <v>577</v>
      </c>
      <c r="C23" t="s">
        <v>3</v>
      </c>
      <c r="D23" t="s">
        <v>50</v>
      </c>
      <c r="E23">
        <v>9.1999999999999993</v>
      </c>
      <c r="F23">
        <v>92.1</v>
      </c>
      <c r="G23">
        <v>10</v>
      </c>
      <c r="H23">
        <f>_xlfn.RANK.AVG(E23,E:E)</f>
        <v>6</v>
      </c>
      <c r="I23">
        <f>_xlfn.RANK.AVG(F23,F:F)</f>
        <v>19</v>
      </c>
      <c r="J23">
        <f>_xlfn.XLOOKUP(B:B,'22 values'!C:C,'22 values'!D:D)</f>
        <v>3</v>
      </c>
      <c r="K23">
        <v>-49.200000000000017</v>
      </c>
      <c r="L23">
        <v>6.5999999999999943</v>
      </c>
      <c r="M23">
        <v>-22.100000000000009</v>
      </c>
      <c r="N23">
        <v>82.6</v>
      </c>
      <c r="O23">
        <v>-59</v>
      </c>
      <c r="P23">
        <v>0.69999999999998863</v>
      </c>
      <c r="Q23">
        <v>-27.300000000000011</v>
      </c>
    </row>
    <row r="24" spans="1:17" x14ac:dyDescent="0.25">
      <c r="A24" t="str">
        <f>_xlfn.CONCAT(B24," ",D24)</f>
        <v>Cade Otton TB</v>
      </c>
      <c r="B24" t="s">
        <v>585</v>
      </c>
      <c r="C24" t="s">
        <v>3</v>
      </c>
      <c r="D24" t="s">
        <v>68</v>
      </c>
      <c r="E24">
        <v>4.5</v>
      </c>
      <c r="F24">
        <v>72.099999999999994</v>
      </c>
      <c r="G24">
        <v>16</v>
      </c>
      <c r="H24">
        <f>_xlfn.RANK.AVG(E24,E:E)</f>
        <v>38</v>
      </c>
      <c r="I24">
        <f>_xlfn.RANK.AVG(F24,F:F)</f>
        <v>27</v>
      </c>
      <c r="J24" t="e">
        <f>_xlfn.XLOOKUP(B:B,'22 values'!C:C,'22 values'!D:D)</f>
        <v>#N/A</v>
      </c>
      <c r="K24">
        <v>-69.200000000000017</v>
      </c>
      <c r="L24">
        <v>1.2999999999999972</v>
      </c>
      <c r="M24">
        <v>-42.100000000000009</v>
      </c>
      <c r="N24">
        <v>81.900000000000006</v>
      </c>
      <c r="O24">
        <v>-59.699999999999989</v>
      </c>
      <c r="P24">
        <v>2.5</v>
      </c>
      <c r="Q24">
        <v>-28</v>
      </c>
    </row>
    <row r="25" spans="1:17" x14ac:dyDescent="0.25">
      <c r="A25" t="str">
        <f>_xlfn.CONCAT(B25," ",D25)</f>
        <v>Tyler Conklin NYJ</v>
      </c>
      <c r="B25" t="s">
        <v>574</v>
      </c>
      <c r="C25" t="s">
        <v>3</v>
      </c>
      <c r="D25" t="s">
        <v>38</v>
      </c>
      <c r="E25">
        <v>6</v>
      </c>
      <c r="F25">
        <v>102.5</v>
      </c>
      <c r="G25">
        <v>17</v>
      </c>
      <c r="H25">
        <f>_xlfn.RANK.AVG(E25,E:E)</f>
        <v>23</v>
      </c>
      <c r="I25">
        <f>_xlfn.RANK.AVG(F25,F:F)</f>
        <v>16</v>
      </c>
      <c r="J25" t="e">
        <f>_xlfn.XLOOKUP(B:B,'22 values'!C:C,'22 values'!D:D)</f>
        <v>#N/A</v>
      </c>
      <c r="K25">
        <v>-38.800000000000011</v>
      </c>
      <c r="L25">
        <v>4.5</v>
      </c>
      <c r="M25">
        <v>-11.700000000000003</v>
      </c>
      <c r="N25">
        <v>79.400000000000006</v>
      </c>
      <c r="O25">
        <v>-62.199999999999989</v>
      </c>
      <c r="P25">
        <v>0.40000000000000568</v>
      </c>
      <c r="Q25">
        <v>-30.5</v>
      </c>
    </row>
    <row r="26" spans="1:17" x14ac:dyDescent="0.25">
      <c r="A26" t="str">
        <f>_xlfn.CONCAT(B26," ",D26)</f>
        <v>Dawson Knox BUF</v>
      </c>
      <c r="B26" t="s">
        <v>572</v>
      </c>
      <c r="C26" t="s">
        <v>3</v>
      </c>
      <c r="D26" t="s">
        <v>16</v>
      </c>
      <c r="E26">
        <v>7.4</v>
      </c>
      <c r="F26">
        <v>111.7</v>
      </c>
      <c r="G26">
        <v>15</v>
      </c>
      <c r="H26">
        <f>_xlfn.RANK.AVG(E26,E:E)</f>
        <v>13.5</v>
      </c>
      <c r="I26">
        <f>_xlfn.RANK.AVG(F26,F:F)</f>
        <v>14</v>
      </c>
      <c r="J26">
        <f>_xlfn.XLOOKUP(B:B,'22 values'!C:C,'22 values'!D:D)</f>
        <v>1</v>
      </c>
      <c r="K26">
        <v>-29.600000000000009</v>
      </c>
      <c r="L26">
        <v>1.2000000000000028</v>
      </c>
      <c r="M26">
        <v>-2.5</v>
      </c>
      <c r="N26">
        <v>79</v>
      </c>
      <c r="O26">
        <v>-62.599999999999994</v>
      </c>
      <c r="P26">
        <v>1.7000000000000028</v>
      </c>
      <c r="Q26">
        <v>-30.900000000000006</v>
      </c>
    </row>
    <row r="27" spans="1:17" x14ac:dyDescent="0.25">
      <c r="A27" t="str">
        <f>_xlfn.CONCAT(B27," ",D27)</f>
        <v>Jelani Woods IND</v>
      </c>
      <c r="B27" t="s">
        <v>590</v>
      </c>
      <c r="C27" t="s">
        <v>3</v>
      </c>
      <c r="D27" t="s">
        <v>91</v>
      </c>
      <c r="E27">
        <v>5.0999999999999996</v>
      </c>
      <c r="F27">
        <v>61.7</v>
      </c>
      <c r="G27">
        <v>12</v>
      </c>
      <c r="H27">
        <f>_xlfn.RANK.AVG(E27,E:E)</f>
        <v>30.5</v>
      </c>
      <c r="I27">
        <f>_xlfn.RANK.AVG(F27,F:F)</f>
        <v>32</v>
      </c>
      <c r="J27" t="e">
        <f>_xlfn.XLOOKUP(B:B,'22 values'!C:C,'22 values'!D:D)</f>
        <v>#N/A</v>
      </c>
      <c r="K27">
        <v>-79.600000000000009</v>
      </c>
      <c r="L27">
        <v>0.10000000000000142</v>
      </c>
      <c r="M27">
        <v>-52.5</v>
      </c>
      <c r="N27">
        <v>77.3</v>
      </c>
      <c r="O27">
        <v>-64.3</v>
      </c>
      <c r="P27">
        <v>2.3999999999999915</v>
      </c>
      <c r="Q27">
        <v>-32.600000000000009</v>
      </c>
    </row>
    <row r="28" spans="1:17" x14ac:dyDescent="0.25">
      <c r="A28" t="str">
        <f>_xlfn.CONCAT(B28," ",D28)</f>
        <v>Logan Thomas WAS</v>
      </c>
      <c r="B28" t="s">
        <v>593</v>
      </c>
      <c r="C28" t="s">
        <v>3</v>
      </c>
      <c r="D28" t="s">
        <v>59</v>
      </c>
      <c r="E28">
        <v>4.4000000000000004</v>
      </c>
      <c r="F28">
        <v>57.8</v>
      </c>
      <c r="G28">
        <v>13</v>
      </c>
      <c r="H28">
        <f>_xlfn.RANK.AVG(E28,E:E)</f>
        <v>40</v>
      </c>
      <c r="I28">
        <f>_xlfn.RANK.AVG(F28,F:F)</f>
        <v>35</v>
      </c>
      <c r="J28" t="e">
        <f>_xlfn.XLOOKUP(B:B,'22 values'!C:C,'22 values'!D:D)</f>
        <v>#N/A</v>
      </c>
      <c r="K28">
        <v>-83.500000000000014</v>
      </c>
      <c r="L28">
        <v>1.0999999999999943</v>
      </c>
      <c r="M28">
        <v>-56.400000000000006</v>
      </c>
      <c r="N28">
        <v>74.900000000000006</v>
      </c>
      <c r="O28">
        <v>-66.699999999999989</v>
      </c>
      <c r="P28">
        <v>1.1000000000000085</v>
      </c>
      <c r="Q28">
        <v>-35</v>
      </c>
    </row>
    <row r="29" spans="1:17" x14ac:dyDescent="0.25">
      <c r="A29" t="str">
        <f>_xlfn.CONCAT(B29," ",D29)</f>
        <v>Mike Gesicki NE</v>
      </c>
      <c r="B29" t="s">
        <v>581</v>
      </c>
      <c r="C29" t="s">
        <v>3</v>
      </c>
      <c r="D29" t="s">
        <v>57</v>
      </c>
      <c r="E29">
        <v>4.8</v>
      </c>
      <c r="F29">
        <v>82.2</v>
      </c>
      <c r="G29">
        <v>16</v>
      </c>
      <c r="H29">
        <f>_xlfn.RANK.AVG(E29,E:E)</f>
        <v>34</v>
      </c>
      <c r="I29">
        <f>_xlfn.RANK.AVG(F29,F:F)</f>
        <v>23</v>
      </c>
      <c r="J29" t="e">
        <f>_xlfn.XLOOKUP(B:B,'22 values'!C:C,'22 values'!D:D)</f>
        <v>#N/A</v>
      </c>
      <c r="K29">
        <v>-59.100000000000009</v>
      </c>
      <c r="L29">
        <v>1</v>
      </c>
      <c r="M29">
        <v>-32</v>
      </c>
      <c r="N29">
        <v>73.8</v>
      </c>
      <c r="O29">
        <v>-67.8</v>
      </c>
      <c r="P29">
        <v>0</v>
      </c>
      <c r="Q29">
        <v>-36.100000000000009</v>
      </c>
    </row>
    <row r="30" spans="1:17" x14ac:dyDescent="0.25">
      <c r="A30" t="str">
        <f>_xlfn.CONCAT(B30," ",D30)</f>
        <v>Jake Ferguson DAL</v>
      </c>
      <c r="B30" t="s">
        <v>605</v>
      </c>
      <c r="C30" t="s">
        <v>3</v>
      </c>
      <c r="D30" t="s">
        <v>48</v>
      </c>
      <c r="E30">
        <v>3.5</v>
      </c>
      <c r="F30">
        <v>38.9</v>
      </c>
      <c r="G30">
        <v>11</v>
      </c>
      <c r="H30">
        <f>_xlfn.RANK.AVG(E30,E:E)</f>
        <v>49.5</v>
      </c>
      <c r="I30">
        <f>_xlfn.RANK.AVG(F30,F:F)</f>
        <v>47</v>
      </c>
      <c r="J30" t="e">
        <f>_xlfn.XLOOKUP(B:B,'22 values'!C:C,'22 values'!D:D)</f>
        <v>#N/A</v>
      </c>
      <c r="K30">
        <v>-102.4</v>
      </c>
      <c r="L30">
        <v>0.39999999999999858</v>
      </c>
      <c r="M30">
        <v>-75.300000000000011</v>
      </c>
      <c r="N30">
        <v>73.8</v>
      </c>
      <c r="O30">
        <v>-67.8</v>
      </c>
      <c r="P30">
        <v>6.2999999999999972</v>
      </c>
      <c r="Q30">
        <v>-36.100000000000009</v>
      </c>
    </row>
    <row r="31" spans="1:17" x14ac:dyDescent="0.25">
      <c r="A31" t="str">
        <f>_xlfn.CONCAT(B31," ",D31)</f>
        <v>Trey McBride ARI</v>
      </c>
      <c r="B31" t="s">
        <v>598</v>
      </c>
      <c r="C31" t="s">
        <v>3</v>
      </c>
      <c r="D31" t="s">
        <v>50</v>
      </c>
      <c r="E31">
        <v>3.9</v>
      </c>
      <c r="F31">
        <v>47</v>
      </c>
      <c r="G31">
        <v>12</v>
      </c>
      <c r="H31">
        <f>_xlfn.RANK.AVG(E31,E:E)</f>
        <v>44.5</v>
      </c>
      <c r="I31">
        <f>_xlfn.RANK.AVG(F31,F:F)</f>
        <v>39.5</v>
      </c>
      <c r="J31" t="e">
        <f>_xlfn.XLOOKUP(B:B,'22 values'!C:C,'22 values'!D:D)</f>
        <v>#N/A</v>
      </c>
      <c r="K31">
        <v>-94.300000000000011</v>
      </c>
      <c r="L31">
        <v>0</v>
      </c>
      <c r="M31">
        <v>-67.2</v>
      </c>
      <c r="N31">
        <v>67.5</v>
      </c>
      <c r="O31">
        <v>-74.099999999999994</v>
      </c>
      <c r="P31">
        <v>0.79999999999999716</v>
      </c>
      <c r="Q31">
        <v>-42.400000000000006</v>
      </c>
    </row>
    <row r="32" spans="1:17" x14ac:dyDescent="0.25">
      <c r="A32" t="str">
        <f>_xlfn.CONCAT(B32," ",D32)</f>
        <v>Taysom Hill NO</v>
      </c>
      <c r="B32" t="s">
        <v>563</v>
      </c>
      <c r="C32" t="s">
        <v>3</v>
      </c>
      <c r="D32" t="s">
        <v>46</v>
      </c>
      <c r="E32">
        <v>8.8000000000000007</v>
      </c>
      <c r="F32">
        <v>141.30000000000001</v>
      </c>
      <c r="G32">
        <v>16</v>
      </c>
      <c r="H32">
        <f>_xlfn.RANK.AVG(E32,E:E)</f>
        <v>7</v>
      </c>
      <c r="I32">
        <f>_xlfn.RANK.AVG(F32,F:F)</f>
        <v>5</v>
      </c>
      <c r="J32" t="e">
        <f>_xlfn.XLOOKUP(B:B,'22 values'!C:C,'22 values'!D:D)</f>
        <v>#N/A</v>
      </c>
      <c r="K32">
        <v>0</v>
      </c>
      <c r="L32">
        <v>0.90000000000000568</v>
      </c>
      <c r="M32">
        <v>27.100000000000009</v>
      </c>
      <c r="N32">
        <v>66.7</v>
      </c>
      <c r="O32">
        <v>-74.899999999999991</v>
      </c>
      <c r="P32">
        <v>12.300000000000004</v>
      </c>
      <c r="Q32">
        <v>-43.2</v>
      </c>
    </row>
    <row r="33" spans="1:17" x14ac:dyDescent="0.25">
      <c r="A33" t="str">
        <f>_xlfn.CONCAT(B33," ",D33)</f>
        <v>Isaiah Likely BAL</v>
      </c>
      <c r="B33" t="s">
        <v>584</v>
      </c>
      <c r="C33" t="s">
        <v>3</v>
      </c>
      <c r="D33" t="s">
        <v>40</v>
      </c>
      <c r="E33">
        <v>5.2</v>
      </c>
      <c r="F33">
        <v>73.3</v>
      </c>
      <c r="G33">
        <v>14</v>
      </c>
      <c r="H33">
        <f>_xlfn.RANK.AVG(E33,E:E)</f>
        <v>28.5</v>
      </c>
      <c r="I33">
        <f>_xlfn.RANK.AVG(F33,F:F)</f>
        <v>26</v>
      </c>
      <c r="J33" t="e">
        <f>_xlfn.XLOOKUP(B:B,'22 values'!C:C,'22 values'!D:D)</f>
        <v>#N/A</v>
      </c>
      <c r="K33">
        <v>-68.000000000000014</v>
      </c>
      <c r="L33">
        <v>1.2000000000000028</v>
      </c>
      <c r="M33">
        <v>-40.900000000000006</v>
      </c>
      <c r="N33">
        <v>54.4</v>
      </c>
      <c r="O33">
        <v>-87.199999999999989</v>
      </c>
      <c r="P33">
        <v>0.29999999999999716</v>
      </c>
      <c r="Q33">
        <v>-55.500000000000007</v>
      </c>
    </row>
    <row r="34" spans="1:17" x14ac:dyDescent="0.25">
      <c r="A34" t="str">
        <f>_xlfn.CONCAT(B34," ",D34)</f>
        <v>Austin Hooper LV</v>
      </c>
      <c r="B34" t="s">
        <v>583</v>
      </c>
      <c r="C34" t="s">
        <v>3</v>
      </c>
      <c r="D34" t="s">
        <v>61</v>
      </c>
      <c r="E34">
        <v>4.5</v>
      </c>
      <c r="F34">
        <v>76.900000000000006</v>
      </c>
      <c r="G34">
        <v>17</v>
      </c>
      <c r="H34">
        <f>_xlfn.RANK.AVG(E34,E:E)</f>
        <v>38</v>
      </c>
      <c r="I34">
        <f>_xlfn.RANK.AVG(F34,F:F)</f>
        <v>25</v>
      </c>
      <c r="J34" t="e">
        <f>_xlfn.XLOOKUP(B:B,'22 values'!C:C,'22 values'!D:D)</f>
        <v>#N/A</v>
      </c>
      <c r="K34">
        <v>-64.400000000000006</v>
      </c>
      <c r="L34">
        <v>3.6000000000000085</v>
      </c>
      <c r="M34">
        <v>-37.299999999999997</v>
      </c>
      <c r="N34">
        <v>54.1</v>
      </c>
      <c r="O34">
        <v>-87.5</v>
      </c>
      <c r="P34">
        <v>10</v>
      </c>
      <c r="Q34">
        <v>-55.800000000000004</v>
      </c>
    </row>
    <row r="35" spans="1:17" x14ac:dyDescent="0.25">
      <c r="A35" t="str">
        <f>_xlfn.CONCAT(B35," ",D35)</f>
        <v>Noah Gray KC</v>
      </c>
      <c r="B35" t="s">
        <v>595</v>
      </c>
      <c r="C35" t="s">
        <v>3</v>
      </c>
      <c r="D35" t="s">
        <v>13</v>
      </c>
      <c r="E35">
        <v>3.3</v>
      </c>
      <c r="F35">
        <v>56</v>
      </c>
      <c r="G35">
        <v>17</v>
      </c>
      <c r="H35">
        <f>_xlfn.RANK.AVG(E35,E:E)</f>
        <v>53</v>
      </c>
      <c r="I35">
        <f>_xlfn.RANK.AVG(F35,F:F)</f>
        <v>37</v>
      </c>
      <c r="J35" t="e">
        <f>_xlfn.XLOOKUP(B:B,'22 values'!C:C,'22 values'!D:D)</f>
        <v>#N/A</v>
      </c>
      <c r="K35">
        <v>-85.300000000000011</v>
      </c>
      <c r="L35">
        <v>1.3999999999999986</v>
      </c>
      <c r="M35">
        <v>-58.2</v>
      </c>
      <c r="N35">
        <v>44.1</v>
      </c>
      <c r="O35">
        <v>-97.5</v>
      </c>
      <c r="P35">
        <v>4.1000000000000014</v>
      </c>
      <c r="Q35">
        <v>-65.800000000000011</v>
      </c>
    </row>
    <row r="36" spans="1:17" x14ac:dyDescent="0.25">
      <c r="A36" t="str">
        <f>_xlfn.CONCAT(B36," ",D36)</f>
        <v>Jonnu Smith ATL</v>
      </c>
      <c r="B36" t="s">
        <v>606</v>
      </c>
      <c r="C36" t="s">
        <v>3</v>
      </c>
      <c r="D36" t="s">
        <v>70</v>
      </c>
      <c r="E36">
        <v>3.2</v>
      </c>
      <c r="F36">
        <v>38.5</v>
      </c>
      <c r="G36">
        <v>11</v>
      </c>
      <c r="H36">
        <f>_xlfn.RANK.AVG(E36,E:E)</f>
        <v>56</v>
      </c>
      <c r="I36">
        <f>_xlfn.RANK.AVG(F36,F:F)</f>
        <v>48</v>
      </c>
      <c r="J36" t="e">
        <f>_xlfn.XLOOKUP(B:B,'22 values'!C:C,'22 values'!D:D)</f>
        <v>#N/A</v>
      </c>
      <c r="K36">
        <v>-102.80000000000001</v>
      </c>
      <c r="L36">
        <v>2.7999999999999972</v>
      </c>
      <c r="M36">
        <v>-75.7</v>
      </c>
      <c r="N36">
        <v>40</v>
      </c>
      <c r="O36">
        <v>-101.6</v>
      </c>
      <c r="P36">
        <v>0.10000000000000142</v>
      </c>
      <c r="Q36">
        <v>-69.900000000000006</v>
      </c>
    </row>
    <row r="37" spans="1:17" x14ac:dyDescent="0.25">
      <c r="A37" t="str">
        <f>_xlfn.CONCAT(B37," ",D37)</f>
        <v>Will Dissly SEA</v>
      </c>
      <c r="B37" t="s">
        <v>587</v>
      </c>
      <c r="C37" t="s">
        <v>3</v>
      </c>
      <c r="D37" t="s">
        <v>22</v>
      </c>
      <c r="E37">
        <v>4.7</v>
      </c>
      <c r="F37">
        <v>69.900000000000006</v>
      </c>
      <c r="G37">
        <v>15</v>
      </c>
      <c r="H37">
        <f>_xlfn.RANK.AVG(E37,E:E)</f>
        <v>35.5</v>
      </c>
      <c r="I37">
        <f>_xlfn.RANK.AVG(F37,F:F)</f>
        <v>29</v>
      </c>
      <c r="J37" t="e">
        <f>_xlfn.XLOOKUP(B:B,'22 values'!C:C,'22 values'!D:D)</f>
        <v>#N/A</v>
      </c>
      <c r="K37">
        <v>-71.400000000000006</v>
      </c>
      <c r="L37">
        <v>0.30000000000001137</v>
      </c>
      <c r="M37">
        <v>-44.3</v>
      </c>
      <c r="N37">
        <v>39.9</v>
      </c>
      <c r="O37">
        <v>-101.69999999999999</v>
      </c>
      <c r="P37">
        <v>0.60000000000000142</v>
      </c>
      <c r="Q37">
        <v>-70</v>
      </c>
    </row>
    <row r="38" spans="1:17" x14ac:dyDescent="0.25">
      <c r="A38" t="str">
        <f>_xlfn.CONCAT(B38," ",D38)</f>
        <v>Donald Parham Jr. LAC</v>
      </c>
      <c r="B38" t="s">
        <v>622</v>
      </c>
      <c r="C38" t="s">
        <v>3</v>
      </c>
      <c r="D38" t="s">
        <v>34</v>
      </c>
      <c r="E38">
        <v>4</v>
      </c>
      <c r="F38">
        <v>24</v>
      </c>
      <c r="G38">
        <v>6</v>
      </c>
      <c r="H38">
        <f>_xlfn.RANK.AVG(E38,E:E)</f>
        <v>42</v>
      </c>
      <c r="I38">
        <f>_xlfn.RANK.AVG(F38,F:F)</f>
        <v>62</v>
      </c>
      <c r="J38" t="e">
        <f>_xlfn.XLOOKUP(B:B,'22 values'!C:C,'22 values'!D:D)</f>
        <v>#N/A</v>
      </c>
      <c r="K38">
        <v>-117.30000000000001</v>
      </c>
      <c r="L38">
        <v>0.19999999999999929</v>
      </c>
      <c r="M38">
        <v>-90.2</v>
      </c>
      <c r="N38">
        <v>39.299999999999997</v>
      </c>
      <c r="O38">
        <v>-102.3</v>
      </c>
      <c r="P38">
        <v>0.89999999999999858</v>
      </c>
      <c r="Q38">
        <v>-70.600000000000009</v>
      </c>
    </row>
    <row r="39" spans="1:17" x14ac:dyDescent="0.25">
      <c r="A39" t="str">
        <f>_xlfn.CONCAT(B39," ",D39)</f>
        <v>Robert Tonyan CHI</v>
      </c>
      <c r="B39" t="s">
        <v>578</v>
      </c>
      <c r="C39" t="s">
        <v>3</v>
      </c>
      <c r="D39" t="s">
        <v>24</v>
      </c>
      <c r="E39">
        <v>5</v>
      </c>
      <c r="F39">
        <v>85.5</v>
      </c>
      <c r="G39">
        <v>17</v>
      </c>
      <c r="H39">
        <f>_xlfn.RANK.AVG(E39,E:E)</f>
        <v>32</v>
      </c>
      <c r="I39">
        <f>_xlfn.RANK.AVG(F39,F:F)</f>
        <v>20</v>
      </c>
      <c r="J39" t="e">
        <f>_xlfn.XLOOKUP(B:B,'22 values'!C:C,'22 values'!D:D)</f>
        <v>#N/A</v>
      </c>
      <c r="K39">
        <v>-55.800000000000011</v>
      </c>
      <c r="L39">
        <v>2.0999999999999943</v>
      </c>
      <c r="M39">
        <v>-28.700000000000003</v>
      </c>
      <c r="N39">
        <v>38.4</v>
      </c>
      <c r="O39">
        <v>-103.19999999999999</v>
      </c>
      <c r="P39">
        <v>0.39999999999999858</v>
      </c>
      <c r="Q39">
        <v>-71.5</v>
      </c>
    </row>
    <row r="40" spans="1:17" x14ac:dyDescent="0.25">
      <c r="A40" t="str">
        <f>_xlfn.CONCAT(B40," ",D40)</f>
        <v>Foster Moreau NO</v>
      </c>
      <c r="B40" t="s">
        <v>589</v>
      </c>
      <c r="C40" t="s">
        <v>3</v>
      </c>
      <c r="D40" t="s">
        <v>46</v>
      </c>
      <c r="E40">
        <v>4.9000000000000004</v>
      </c>
      <c r="F40">
        <v>68.7</v>
      </c>
      <c r="G40">
        <v>13</v>
      </c>
      <c r="H40">
        <f>_xlfn.RANK.AVG(E40,E:E)</f>
        <v>33</v>
      </c>
      <c r="I40">
        <f>_xlfn.RANK.AVG(F40,F:F)</f>
        <v>31</v>
      </c>
      <c r="J40" t="e">
        <f>_xlfn.XLOOKUP(B:B,'22 values'!C:C,'22 values'!D:D)</f>
        <v>#N/A</v>
      </c>
      <c r="K40">
        <v>-72.600000000000009</v>
      </c>
      <c r="L40">
        <v>7</v>
      </c>
      <c r="M40">
        <v>-45.5</v>
      </c>
      <c r="N40">
        <v>38</v>
      </c>
      <c r="O40">
        <v>-103.6</v>
      </c>
      <c r="P40">
        <v>0.29999999999999716</v>
      </c>
      <c r="Q40">
        <v>-71.900000000000006</v>
      </c>
    </row>
    <row r="41" spans="1:17" x14ac:dyDescent="0.25">
      <c r="A41" t="str">
        <f>_xlfn.CONCAT(B41," ",D41)</f>
        <v>Brock Wright DET</v>
      </c>
      <c r="B41" t="s">
        <v>596</v>
      </c>
      <c r="C41" t="s">
        <v>3</v>
      </c>
      <c r="D41" t="s">
        <v>32</v>
      </c>
      <c r="E41">
        <v>3.9</v>
      </c>
      <c r="F41">
        <v>54.6</v>
      </c>
      <c r="G41">
        <v>14</v>
      </c>
      <c r="H41">
        <f>_xlfn.RANK.AVG(E41,E:E)</f>
        <v>44.5</v>
      </c>
      <c r="I41">
        <f>_xlfn.RANK.AVG(F41,F:F)</f>
        <v>38</v>
      </c>
      <c r="J41" t="e">
        <f>_xlfn.XLOOKUP(B:B,'22 values'!C:C,'22 values'!D:D)</f>
        <v>#N/A</v>
      </c>
      <c r="K41">
        <v>-86.700000000000017</v>
      </c>
      <c r="L41">
        <v>7.6000000000000014</v>
      </c>
      <c r="M41">
        <v>-59.6</v>
      </c>
      <c r="N41">
        <v>37.700000000000003</v>
      </c>
      <c r="O41">
        <v>-103.89999999999999</v>
      </c>
      <c r="P41">
        <v>0.80000000000000426</v>
      </c>
      <c r="Q41">
        <v>-72.2</v>
      </c>
    </row>
    <row r="42" spans="1:17" x14ac:dyDescent="0.25">
      <c r="A42" t="str">
        <f>_xlfn.CONCAT(B42," ",D42)</f>
        <v>Durham Smythe MIA</v>
      </c>
      <c r="B42" t="s">
        <v>611</v>
      </c>
      <c r="C42" t="s">
        <v>3</v>
      </c>
      <c r="D42" t="s">
        <v>42</v>
      </c>
      <c r="E42">
        <v>2.5</v>
      </c>
      <c r="F42">
        <v>32.5</v>
      </c>
      <c r="G42">
        <v>13</v>
      </c>
      <c r="H42">
        <f>_xlfn.RANK.AVG(E42,E:E)</f>
        <v>65.5</v>
      </c>
      <c r="I42">
        <f>_xlfn.RANK.AVG(F42,F:F)</f>
        <v>53</v>
      </c>
      <c r="J42" t="e">
        <f>_xlfn.XLOOKUP(B:B,'22 values'!C:C,'22 values'!D:D)</f>
        <v>#N/A</v>
      </c>
      <c r="K42">
        <v>-108.80000000000001</v>
      </c>
      <c r="L42">
        <v>2.3000000000000007</v>
      </c>
      <c r="M42">
        <v>-81.7</v>
      </c>
      <c r="N42">
        <v>36.9</v>
      </c>
      <c r="O42">
        <v>-104.69999999999999</v>
      </c>
      <c r="P42">
        <v>0.60000000000000142</v>
      </c>
      <c r="Q42">
        <v>-73</v>
      </c>
    </row>
    <row r="43" spans="1:17" x14ac:dyDescent="0.25">
      <c r="A43" t="str">
        <f>_xlfn.CONCAT(B43," ",D43)</f>
        <v>C.J. Uzomah NYJ</v>
      </c>
      <c r="B43" t="s">
        <v>600</v>
      </c>
      <c r="C43" t="s">
        <v>3</v>
      </c>
      <c r="D43" t="s">
        <v>38</v>
      </c>
      <c r="E43">
        <v>3.3</v>
      </c>
      <c r="F43">
        <v>45.7</v>
      </c>
      <c r="G43">
        <v>14</v>
      </c>
      <c r="H43">
        <f>_xlfn.RANK.AVG(E43,E:E)</f>
        <v>53</v>
      </c>
      <c r="I43">
        <f>_xlfn.RANK.AVG(F43,F:F)</f>
        <v>42.5</v>
      </c>
      <c r="J43" t="e">
        <f>_xlfn.XLOOKUP(B:B,'22 values'!C:C,'22 values'!D:D)</f>
        <v>#N/A</v>
      </c>
      <c r="K43">
        <v>-95.600000000000009</v>
      </c>
      <c r="L43">
        <v>0</v>
      </c>
      <c r="M43">
        <v>-68.5</v>
      </c>
      <c r="N43">
        <v>36.299999999999997</v>
      </c>
      <c r="O43">
        <v>-105.3</v>
      </c>
      <c r="P43">
        <v>0</v>
      </c>
      <c r="Q43">
        <v>-73.600000000000009</v>
      </c>
    </row>
    <row r="44" spans="1:17" x14ac:dyDescent="0.25">
      <c r="A44" t="str">
        <f>_xlfn.CONCAT(B44," ",D44)</f>
        <v>Adam Trautman DEN</v>
      </c>
      <c r="B44" t="s">
        <v>607</v>
      </c>
      <c r="C44" t="s">
        <v>3</v>
      </c>
      <c r="D44" t="s">
        <v>44</v>
      </c>
      <c r="E44">
        <v>2.7</v>
      </c>
      <c r="F44">
        <v>35.700000000000003</v>
      </c>
      <c r="G44">
        <v>12</v>
      </c>
      <c r="H44">
        <f>_xlfn.RANK.AVG(E44,E:E)</f>
        <v>63.5</v>
      </c>
      <c r="I44">
        <f>_xlfn.RANK.AVG(F44,F:F)</f>
        <v>49</v>
      </c>
      <c r="J44" t="e">
        <f>_xlfn.XLOOKUP(B:B,'22 values'!C:C,'22 values'!D:D)</f>
        <v>#N/A</v>
      </c>
      <c r="K44">
        <v>-105.60000000000001</v>
      </c>
      <c r="L44">
        <v>0.20000000000000284</v>
      </c>
      <c r="M44">
        <v>-78.5</v>
      </c>
      <c r="N44">
        <v>36.299999999999997</v>
      </c>
      <c r="O44">
        <v>-105.3</v>
      </c>
      <c r="P44">
        <v>9.9999999999994316E-2</v>
      </c>
      <c r="Q44">
        <v>-73.600000000000009</v>
      </c>
    </row>
    <row r="45" spans="1:17" x14ac:dyDescent="0.25">
      <c r="A45" t="str">
        <f>_xlfn.CONCAT(B45," ",D45)</f>
        <v>Kylen Granson IND</v>
      </c>
      <c r="B45" t="s">
        <v>601</v>
      </c>
      <c r="C45" t="s">
        <v>3</v>
      </c>
      <c r="D45" t="s">
        <v>91</v>
      </c>
      <c r="E45">
        <v>3.5</v>
      </c>
      <c r="F45">
        <v>45.7</v>
      </c>
      <c r="G45">
        <v>13</v>
      </c>
      <c r="H45">
        <f>_xlfn.RANK.AVG(E45,E:E)</f>
        <v>49.5</v>
      </c>
      <c r="I45">
        <f>_xlfn.RANK.AVG(F45,F:F)</f>
        <v>42.5</v>
      </c>
      <c r="J45" t="e">
        <f>_xlfn.XLOOKUP(B:B,'22 values'!C:C,'22 values'!D:D)</f>
        <v>#N/A</v>
      </c>
      <c r="K45">
        <v>-95.600000000000009</v>
      </c>
      <c r="L45">
        <v>1.3000000000000043</v>
      </c>
      <c r="M45">
        <v>-68.5</v>
      </c>
      <c r="N45">
        <v>36.200000000000003</v>
      </c>
      <c r="O45">
        <v>-105.39999999999999</v>
      </c>
      <c r="P45">
        <v>0.90000000000000568</v>
      </c>
      <c r="Q45">
        <v>-73.7</v>
      </c>
    </row>
    <row r="46" spans="1:17" x14ac:dyDescent="0.25">
      <c r="A46" t="str">
        <f>_xlfn.CONCAT(B46," ",D46)</f>
        <v>Josiah Deguara GB</v>
      </c>
      <c r="B46" t="s">
        <v>632</v>
      </c>
      <c r="C46" t="s">
        <v>3</v>
      </c>
      <c r="D46" t="s">
        <v>111</v>
      </c>
      <c r="E46">
        <v>2</v>
      </c>
      <c r="F46">
        <v>17.899999999999999</v>
      </c>
      <c r="G46">
        <v>9</v>
      </c>
      <c r="H46">
        <f>_xlfn.RANK.AVG(E46,E:E)</f>
        <v>74.5</v>
      </c>
      <c r="I46">
        <f>_xlfn.RANK.AVG(F46,F:F)</f>
        <v>72</v>
      </c>
      <c r="J46" t="e">
        <f>_xlfn.XLOOKUP(B:B,'22 values'!C:C,'22 values'!D:D)</f>
        <v>#N/A</v>
      </c>
      <c r="K46">
        <v>-123.4</v>
      </c>
      <c r="L46">
        <v>9.9999999999997868E-2</v>
      </c>
      <c r="M46">
        <v>-96.300000000000011</v>
      </c>
      <c r="N46">
        <v>35.299999999999997</v>
      </c>
      <c r="O46">
        <v>-106.3</v>
      </c>
      <c r="P46">
        <v>0.89999999999999858</v>
      </c>
      <c r="Q46">
        <v>-74.600000000000009</v>
      </c>
    </row>
    <row r="47" spans="1:17" x14ac:dyDescent="0.25">
      <c r="A47" t="str">
        <f>_xlfn.CONCAT(B47," ",D47)</f>
        <v>Jordan Akins CLE</v>
      </c>
      <c r="B47" t="s">
        <v>575</v>
      </c>
      <c r="C47" t="s">
        <v>3</v>
      </c>
      <c r="D47" t="s">
        <v>78</v>
      </c>
      <c r="E47">
        <v>6.5</v>
      </c>
      <c r="F47">
        <v>98</v>
      </c>
      <c r="G47">
        <v>14</v>
      </c>
      <c r="H47">
        <f>_xlfn.RANK.AVG(E47,E:E)</f>
        <v>21</v>
      </c>
      <c r="I47">
        <f>_xlfn.RANK.AVG(F47,F:F)</f>
        <v>17</v>
      </c>
      <c r="J47" t="e">
        <f>_xlfn.XLOOKUP(B:B,'22 values'!C:C,'22 values'!D:D)</f>
        <v>#N/A</v>
      </c>
      <c r="K47">
        <v>-43.300000000000011</v>
      </c>
      <c r="L47">
        <v>0.40000000000000568</v>
      </c>
      <c r="M47">
        <v>-16.200000000000003</v>
      </c>
      <c r="N47">
        <v>34.4</v>
      </c>
      <c r="O47">
        <v>-107.19999999999999</v>
      </c>
      <c r="P47">
        <v>1.5</v>
      </c>
      <c r="Q47">
        <v>-75.5</v>
      </c>
    </row>
    <row r="48" spans="1:17" x14ac:dyDescent="0.25">
      <c r="A48" t="str">
        <f>_xlfn.CONCAT(B48," ",D48)</f>
        <v>Harrison Bryant CLE</v>
      </c>
      <c r="B48" t="s">
        <v>599</v>
      </c>
      <c r="C48" t="s">
        <v>3</v>
      </c>
      <c r="D48" t="s">
        <v>78</v>
      </c>
      <c r="E48">
        <v>3.3</v>
      </c>
      <c r="F48">
        <v>46.2</v>
      </c>
      <c r="G48">
        <v>14</v>
      </c>
      <c r="H48">
        <f>_xlfn.RANK.AVG(E48,E:E)</f>
        <v>53</v>
      </c>
      <c r="I48">
        <f>_xlfn.RANK.AVG(F48,F:F)</f>
        <v>41</v>
      </c>
      <c r="J48" t="e">
        <f>_xlfn.XLOOKUP(B:B,'22 values'!C:C,'22 values'!D:D)</f>
        <v>#N/A</v>
      </c>
      <c r="K48">
        <v>-95.100000000000009</v>
      </c>
      <c r="L48">
        <v>0.5</v>
      </c>
      <c r="M48">
        <v>-68</v>
      </c>
      <c r="N48">
        <v>32.9</v>
      </c>
      <c r="O48">
        <v>-108.69999999999999</v>
      </c>
      <c r="P48">
        <v>2.5</v>
      </c>
      <c r="Q48">
        <v>-77</v>
      </c>
    </row>
    <row r="49" spans="1:17" x14ac:dyDescent="0.25">
      <c r="A49" t="str">
        <f>_xlfn.CONCAT(B49," ",D49)</f>
        <v>Josh Oliver MIN</v>
      </c>
      <c r="B49" t="s">
        <v>610</v>
      </c>
      <c r="C49" t="s">
        <v>3</v>
      </c>
      <c r="D49" t="s">
        <v>26</v>
      </c>
      <c r="E49">
        <v>2.8</v>
      </c>
      <c r="F49">
        <v>33.9</v>
      </c>
      <c r="G49">
        <v>11</v>
      </c>
      <c r="H49">
        <f>_xlfn.RANK.AVG(E49,E:E)</f>
        <v>61.5</v>
      </c>
      <c r="I49">
        <f>_xlfn.RANK.AVG(F49,F:F)</f>
        <v>52</v>
      </c>
      <c r="J49" t="e">
        <f>_xlfn.XLOOKUP(B:B,'22 values'!C:C,'22 values'!D:D)</f>
        <v>#N/A</v>
      </c>
      <c r="K49">
        <v>-107.4</v>
      </c>
      <c r="L49">
        <v>1.3999999999999986</v>
      </c>
      <c r="M49">
        <v>-80.300000000000011</v>
      </c>
      <c r="N49">
        <v>30.4</v>
      </c>
      <c r="O49">
        <v>-111.19999999999999</v>
      </c>
      <c r="P49">
        <v>0.19999999999999929</v>
      </c>
      <c r="Q49">
        <v>-79.5</v>
      </c>
    </row>
    <row r="50" spans="1:17" x14ac:dyDescent="0.25">
      <c r="A50" t="str">
        <f>_xlfn.CONCAT(B50," ",D50)</f>
        <v>Mo Alie-Cox IND</v>
      </c>
      <c r="B50" t="s">
        <v>602</v>
      </c>
      <c r="C50" t="s">
        <v>3</v>
      </c>
      <c r="D50" t="s">
        <v>91</v>
      </c>
      <c r="E50">
        <v>3.2</v>
      </c>
      <c r="F50">
        <v>44.4</v>
      </c>
      <c r="G50">
        <v>14</v>
      </c>
      <c r="H50">
        <f>_xlfn.RANK.AVG(E50,E:E)</f>
        <v>56</v>
      </c>
      <c r="I50">
        <f>_xlfn.RANK.AVG(F50,F:F)</f>
        <v>44</v>
      </c>
      <c r="J50" t="e">
        <f>_xlfn.XLOOKUP(B:B,'22 values'!C:C,'22 values'!D:D)</f>
        <v>#N/A</v>
      </c>
      <c r="K50">
        <v>-96.9</v>
      </c>
      <c r="L50">
        <v>1.5</v>
      </c>
      <c r="M50">
        <v>-69.800000000000011</v>
      </c>
      <c r="N50">
        <v>30.2</v>
      </c>
      <c r="O50">
        <v>-111.39999999999999</v>
      </c>
      <c r="P50">
        <v>0.19999999999999929</v>
      </c>
      <c r="Q50">
        <v>-79.7</v>
      </c>
    </row>
    <row r="51" spans="1:17" x14ac:dyDescent="0.25">
      <c r="A51" t="str">
        <f>_xlfn.CONCAT(B51," ",D51)</f>
        <v>Tommy Tremble CAR</v>
      </c>
      <c r="B51" t="s">
        <v>603</v>
      </c>
      <c r="C51" t="s">
        <v>3</v>
      </c>
      <c r="D51" t="s">
        <v>55</v>
      </c>
      <c r="E51">
        <v>2.9</v>
      </c>
      <c r="F51">
        <v>42.9</v>
      </c>
      <c r="G51">
        <v>15</v>
      </c>
      <c r="H51">
        <f>_xlfn.RANK.AVG(E51,E:E)</f>
        <v>59.5</v>
      </c>
      <c r="I51">
        <f>_xlfn.RANK.AVG(F51,F:F)</f>
        <v>45</v>
      </c>
      <c r="J51" t="e">
        <f>_xlfn.XLOOKUP(B:B,'22 values'!C:C,'22 values'!D:D)</f>
        <v>#N/A</v>
      </c>
      <c r="K51">
        <v>-98.4</v>
      </c>
      <c r="L51">
        <v>0.19999999999999574</v>
      </c>
      <c r="M51">
        <v>-71.300000000000011</v>
      </c>
      <c r="N51">
        <v>30</v>
      </c>
      <c r="O51">
        <v>-111.6</v>
      </c>
      <c r="P51">
        <v>0.39999999999999858</v>
      </c>
      <c r="Q51">
        <v>-79.900000000000006</v>
      </c>
    </row>
    <row r="52" spans="1:17" x14ac:dyDescent="0.25">
      <c r="A52" t="str">
        <f>_xlfn.CONCAT(B52," ",D52)</f>
        <v>Ian Thomas CAR</v>
      </c>
      <c r="B52" t="s">
        <v>613</v>
      </c>
      <c r="C52" t="s">
        <v>3</v>
      </c>
      <c r="D52" t="s">
        <v>55</v>
      </c>
      <c r="E52">
        <v>2.2000000000000002</v>
      </c>
      <c r="F52">
        <v>30.2</v>
      </c>
      <c r="G52">
        <v>14</v>
      </c>
      <c r="H52">
        <f>_xlfn.RANK.AVG(E52,E:E)</f>
        <v>70.5</v>
      </c>
      <c r="I52">
        <f>_xlfn.RANK.AVG(F52,F:F)</f>
        <v>54</v>
      </c>
      <c r="J52" t="e">
        <f>_xlfn.XLOOKUP(B:B,'22 values'!C:C,'22 values'!D:D)</f>
        <v>#N/A</v>
      </c>
      <c r="K52">
        <v>-111.10000000000001</v>
      </c>
      <c r="L52">
        <v>0.39999999999999858</v>
      </c>
      <c r="M52">
        <v>-84</v>
      </c>
      <c r="N52">
        <v>29.6</v>
      </c>
      <c r="O52">
        <v>-112</v>
      </c>
      <c r="P52">
        <v>1.2000000000000028</v>
      </c>
      <c r="Q52">
        <v>-80.300000000000011</v>
      </c>
    </row>
    <row r="53" spans="1:17" x14ac:dyDescent="0.25">
      <c r="A53" t="str">
        <f>_xlfn.CONCAT(B53," ",D53)</f>
        <v>Colby Parkinson SEA</v>
      </c>
      <c r="B53" t="s">
        <v>594</v>
      </c>
      <c r="C53" t="s">
        <v>3</v>
      </c>
      <c r="D53" t="s">
        <v>22</v>
      </c>
      <c r="E53">
        <v>4.0999999999999996</v>
      </c>
      <c r="F53">
        <v>56.7</v>
      </c>
      <c r="G53">
        <v>14</v>
      </c>
      <c r="H53">
        <f>_xlfn.RANK.AVG(E53,E:E)</f>
        <v>41</v>
      </c>
      <c r="I53">
        <f>_xlfn.RANK.AVG(F53,F:F)</f>
        <v>36</v>
      </c>
      <c r="J53" t="e">
        <f>_xlfn.XLOOKUP(B:B,'22 values'!C:C,'22 values'!D:D)</f>
        <v>#N/A</v>
      </c>
      <c r="K53">
        <v>-84.600000000000009</v>
      </c>
      <c r="L53">
        <v>0.70000000000000284</v>
      </c>
      <c r="M53">
        <v>-57.5</v>
      </c>
      <c r="N53">
        <v>28.4</v>
      </c>
      <c r="O53">
        <v>-113.19999999999999</v>
      </c>
      <c r="P53">
        <v>1</v>
      </c>
      <c r="Q53">
        <v>-81.5</v>
      </c>
    </row>
    <row r="54" spans="1:17" x14ac:dyDescent="0.25">
      <c r="A54" t="str">
        <f>_xlfn.CONCAT(B54," ",D54)</f>
        <v>Daniel Bellinger NYG</v>
      </c>
      <c r="B54" t="s">
        <v>592</v>
      </c>
      <c r="C54" t="s">
        <v>3</v>
      </c>
      <c r="D54" t="s">
        <v>30</v>
      </c>
      <c r="E54">
        <v>5.5</v>
      </c>
      <c r="F54">
        <v>60</v>
      </c>
      <c r="G54">
        <v>11</v>
      </c>
      <c r="H54">
        <f>_xlfn.RANK.AVG(E54,E:E)</f>
        <v>26</v>
      </c>
      <c r="I54">
        <f>_xlfn.RANK.AVG(F54,F:F)</f>
        <v>34</v>
      </c>
      <c r="J54" t="e">
        <f>_xlfn.XLOOKUP(B:B,'22 values'!C:C,'22 values'!D:D)</f>
        <v>#N/A</v>
      </c>
      <c r="K54">
        <v>-81.300000000000011</v>
      </c>
      <c r="L54">
        <v>2.2000000000000028</v>
      </c>
      <c r="M54">
        <v>-54.2</v>
      </c>
      <c r="N54">
        <v>27.4</v>
      </c>
      <c r="O54">
        <v>-114.19999999999999</v>
      </c>
      <c r="P54">
        <v>0</v>
      </c>
      <c r="Q54">
        <v>-82.5</v>
      </c>
    </row>
    <row r="55" spans="1:17" x14ac:dyDescent="0.25">
      <c r="A55" t="str">
        <f>_xlfn.CONCAT(B55," ",D55)</f>
        <v>Brevin Jordan HOU</v>
      </c>
      <c r="B55" t="s">
        <v>628</v>
      </c>
      <c r="C55" t="s">
        <v>3</v>
      </c>
      <c r="D55" t="s">
        <v>53</v>
      </c>
      <c r="E55">
        <v>2.2000000000000002</v>
      </c>
      <c r="F55">
        <v>19.8</v>
      </c>
      <c r="G55">
        <v>9</v>
      </c>
      <c r="H55">
        <f>_xlfn.RANK.AVG(E55,E:E)</f>
        <v>70.5</v>
      </c>
      <c r="I55">
        <f>_xlfn.RANK.AVG(F55,F:F)</f>
        <v>68</v>
      </c>
      <c r="J55" t="e">
        <f>_xlfn.XLOOKUP(B:B,'22 values'!C:C,'22 values'!D:D)</f>
        <v>#N/A</v>
      </c>
      <c r="K55">
        <v>-121.50000000000001</v>
      </c>
      <c r="L55">
        <v>1.6000000000000014</v>
      </c>
      <c r="M55">
        <v>-94.4</v>
      </c>
      <c r="N55">
        <v>27.4</v>
      </c>
      <c r="O55">
        <v>-114.19999999999999</v>
      </c>
      <c r="P55">
        <v>0.5</v>
      </c>
      <c r="Q55">
        <v>-82.5</v>
      </c>
    </row>
    <row r="56" spans="1:17" x14ac:dyDescent="0.25">
      <c r="A56" t="str">
        <f>_xlfn.CONCAT(B56," ",D56)</f>
        <v>Teagan Quitoriano HOU</v>
      </c>
      <c r="B56" t="s">
        <v>619</v>
      </c>
      <c r="C56" t="s">
        <v>3</v>
      </c>
      <c r="D56" t="s">
        <v>53</v>
      </c>
      <c r="E56">
        <v>3.8</v>
      </c>
      <c r="F56">
        <v>26.8</v>
      </c>
      <c r="G56">
        <v>7</v>
      </c>
      <c r="H56">
        <f>_xlfn.RANK.AVG(E56,E:E)</f>
        <v>47</v>
      </c>
      <c r="I56">
        <f>_xlfn.RANK.AVG(F56,F:F)</f>
        <v>59</v>
      </c>
      <c r="J56" t="e">
        <f>_xlfn.XLOOKUP(B:B,'22 values'!C:C,'22 values'!D:D)</f>
        <v>#N/A</v>
      </c>
      <c r="K56">
        <v>-114.50000000000001</v>
      </c>
      <c r="L56">
        <v>1.5</v>
      </c>
      <c r="M56">
        <v>-87.4</v>
      </c>
      <c r="N56">
        <v>26.9</v>
      </c>
      <c r="O56">
        <v>-114.69999999999999</v>
      </c>
      <c r="P56">
        <v>0.19999999999999929</v>
      </c>
      <c r="Q56">
        <v>-83</v>
      </c>
    </row>
    <row r="57" spans="1:17" x14ac:dyDescent="0.25">
      <c r="A57" t="str">
        <f>_xlfn.CONCAT(B57," ",D57)</f>
        <v>Geoff Swaim ARI</v>
      </c>
      <c r="B57" t="s">
        <v>634</v>
      </c>
      <c r="C57" t="s">
        <v>3</v>
      </c>
      <c r="D57" t="s">
        <v>50</v>
      </c>
      <c r="E57">
        <v>1.5</v>
      </c>
      <c r="F57">
        <v>17.8</v>
      </c>
      <c r="G57">
        <v>11</v>
      </c>
      <c r="H57">
        <f>_xlfn.RANK.AVG(E57,E:E)</f>
        <v>84.5</v>
      </c>
      <c r="I57">
        <f>_xlfn.RANK.AVG(F57,F:F)</f>
        <v>73.5</v>
      </c>
      <c r="J57" t="e">
        <f>_xlfn.XLOOKUP(B:B,'22 values'!C:C,'22 values'!D:D)</f>
        <v>#N/A</v>
      </c>
      <c r="K57">
        <v>-123.50000000000001</v>
      </c>
      <c r="L57">
        <v>0</v>
      </c>
      <c r="M57">
        <v>-96.4</v>
      </c>
      <c r="N57">
        <v>26.7</v>
      </c>
      <c r="O57">
        <v>-114.89999999999999</v>
      </c>
      <c r="P57">
        <v>1.3999999999999986</v>
      </c>
      <c r="Q57">
        <v>-83.2</v>
      </c>
    </row>
    <row r="58" spans="1:17" x14ac:dyDescent="0.25">
      <c r="A58" t="str">
        <f>_xlfn.CONCAT(B58," ",D58)</f>
        <v>Eric Saubert MIA</v>
      </c>
      <c r="B58" t="s">
        <v>617</v>
      </c>
      <c r="C58" t="s">
        <v>3</v>
      </c>
      <c r="D58" t="s">
        <v>42</v>
      </c>
      <c r="E58">
        <v>2</v>
      </c>
      <c r="F58">
        <v>28.3</v>
      </c>
      <c r="G58">
        <v>13</v>
      </c>
      <c r="H58">
        <f>_xlfn.RANK.AVG(E58,E:E)</f>
        <v>74.5</v>
      </c>
      <c r="I58">
        <f>_xlfn.RANK.AVG(F58,F:F)</f>
        <v>58</v>
      </c>
      <c r="J58" t="e">
        <f>_xlfn.XLOOKUP(B:B,'22 values'!C:C,'22 values'!D:D)</f>
        <v>#N/A</v>
      </c>
      <c r="K58">
        <v>-113.00000000000001</v>
      </c>
      <c r="L58">
        <v>1.5</v>
      </c>
      <c r="M58">
        <v>-85.9</v>
      </c>
      <c r="N58">
        <v>25.3</v>
      </c>
      <c r="O58">
        <v>-116.3</v>
      </c>
      <c r="P58">
        <v>0.19999999999999929</v>
      </c>
      <c r="Q58">
        <v>-84.600000000000009</v>
      </c>
    </row>
    <row r="59" spans="1:17" x14ac:dyDescent="0.25">
      <c r="A59" t="str">
        <f>_xlfn.CONCAT(B59," ",D59)</f>
        <v>Charlie Kolar BAL</v>
      </c>
      <c r="B59" t="s">
        <v>653</v>
      </c>
      <c r="C59" t="s">
        <v>3</v>
      </c>
      <c r="D59" t="s">
        <v>40</v>
      </c>
      <c r="E59">
        <v>6.9</v>
      </c>
      <c r="F59">
        <v>6.9</v>
      </c>
      <c r="G59">
        <v>1</v>
      </c>
      <c r="H59">
        <f>_xlfn.RANK.AVG(E59,E:E)</f>
        <v>20</v>
      </c>
      <c r="I59">
        <f>_xlfn.RANK.AVG(F59,F:F)</f>
        <v>92</v>
      </c>
      <c r="J59" t="e">
        <f>_xlfn.XLOOKUP(B:B,'22 values'!C:C,'22 values'!D:D)</f>
        <v>#N/A</v>
      </c>
      <c r="K59">
        <v>-134.4</v>
      </c>
      <c r="L59">
        <v>0.90000000000000036</v>
      </c>
      <c r="M59">
        <v>-107.3</v>
      </c>
      <c r="N59">
        <v>25.1</v>
      </c>
      <c r="O59">
        <v>-116.5</v>
      </c>
      <c r="P59">
        <v>0.60000000000000142</v>
      </c>
      <c r="Q59">
        <v>-84.800000000000011</v>
      </c>
    </row>
    <row r="60" spans="1:17" x14ac:dyDescent="0.25">
      <c r="A60" t="str">
        <f>_xlfn.CONCAT(B60," ",D60)</f>
        <v>Brycen Hopkins LAR</v>
      </c>
      <c r="B60" t="s">
        <v>640</v>
      </c>
      <c r="C60" t="s">
        <v>3</v>
      </c>
      <c r="D60" t="s">
        <v>73</v>
      </c>
      <c r="E60">
        <v>2.1</v>
      </c>
      <c r="F60">
        <v>14.4</v>
      </c>
      <c r="G60">
        <v>7</v>
      </c>
      <c r="H60">
        <f>_xlfn.RANK.AVG(E60,E:E)</f>
        <v>72</v>
      </c>
      <c r="I60">
        <f>_xlfn.RANK.AVG(F60,F:F)</f>
        <v>80</v>
      </c>
      <c r="J60" t="e">
        <f>_xlfn.XLOOKUP(B:B,'22 values'!C:C,'22 values'!D:D)</f>
        <v>#N/A</v>
      </c>
      <c r="K60">
        <v>-126.9</v>
      </c>
      <c r="L60">
        <v>0.40000000000000036</v>
      </c>
      <c r="M60">
        <v>-99.8</v>
      </c>
      <c r="N60">
        <v>24.5</v>
      </c>
      <c r="O60">
        <v>-117.1</v>
      </c>
      <c r="P60">
        <v>0.60000000000000142</v>
      </c>
      <c r="Q60">
        <v>-85.4</v>
      </c>
    </row>
    <row r="61" spans="1:17" x14ac:dyDescent="0.25">
      <c r="A61" t="str">
        <f>_xlfn.CONCAT(B61," ",D61)</f>
        <v>Albert Okwuegbunam DEN</v>
      </c>
      <c r="B61" t="s">
        <v>627</v>
      </c>
      <c r="C61" t="s">
        <v>3</v>
      </c>
      <c r="D61" t="s">
        <v>44</v>
      </c>
      <c r="E61">
        <v>3.4</v>
      </c>
      <c r="F61">
        <v>20.5</v>
      </c>
      <c r="G61">
        <v>6</v>
      </c>
      <c r="H61">
        <f>_xlfn.RANK.AVG(E61,E:E)</f>
        <v>51</v>
      </c>
      <c r="I61">
        <f>_xlfn.RANK.AVG(F61,F:F)</f>
        <v>67</v>
      </c>
      <c r="J61" t="e">
        <f>_xlfn.XLOOKUP(B:B,'22 values'!C:C,'22 values'!D:D)</f>
        <v>#N/A</v>
      </c>
      <c r="K61">
        <v>-120.80000000000001</v>
      </c>
      <c r="L61">
        <v>0.69999999999999929</v>
      </c>
      <c r="M61">
        <v>-93.7</v>
      </c>
      <c r="N61">
        <v>23.9</v>
      </c>
      <c r="O61">
        <v>-117.69999999999999</v>
      </c>
      <c r="P61">
        <v>9.9999999999997868E-2</v>
      </c>
      <c r="Q61">
        <v>-86</v>
      </c>
    </row>
    <row r="62" spans="1:17" x14ac:dyDescent="0.25">
      <c r="A62" t="str">
        <f>_xlfn.CONCAT(B62," ",D62)</f>
        <v>John Bates WAS</v>
      </c>
      <c r="B62" t="s">
        <v>623</v>
      </c>
      <c r="C62" t="s">
        <v>3</v>
      </c>
      <c r="D62" t="s">
        <v>59</v>
      </c>
      <c r="E62">
        <v>2.4</v>
      </c>
      <c r="F62">
        <v>23.8</v>
      </c>
      <c r="G62">
        <v>10</v>
      </c>
      <c r="H62">
        <f>_xlfn.RANK.AVG(E62,E:E)</f>
        <v>67</v>
      </c>
      <c r="I62">
        <f>_xlfn.RANK.AVG(F62,F:F)</f>
        <v>63</v>
      </c>
      <c r="J62" t="e">
        <f>_xlfn.XLOOKUP(B:B,'22 values'!C:C,'22 values'!D:D)</f>
        <v>#N/A</v>
      </c>
      <c r="K62">
        <v>-117.50000000000001</v>
      </c>
      <c r="L62">
        <v>0.19999999999999929</v>
      </c>
      <c r="M62">
        <v>-90.4</v>
      </c>
      <c r="N62">
        <v>23.8</v>
      </c>
      <c r="O62">
        <v>-117.8</v>
      </c>
      <c r="P62">
        <v>0.69999999999999929</v>
      </c>
      <c r="Q62">
        <v>-86.100000000000009</v>
      </c>
    </row>
    <row r="63" spans="1:17" x14ac:dyDescent="0.25">
      <c r="A63" t="str">
        <f>_xlfn.CONCAT(B63," ",D63)</f>
        <v>Peyton Hendershot DAL</v>
      </c>
      <c r="B63" t="s">
        <v>609</v>
      </c>
      <c r="C63" t="s">
        <v>3</v>
      </c>
      <c r="D63" t="s">
        <v>48</v>
      </c>
      <c r="E63">
        <v>2.8</v>
      </c>
      <c r="F63">
        <v>34</v>
      </c>
      <c r="G63">
        <v>12</v>
      </c>
      <c r="H63">
        <f>_xlfn.RANK.AVG(E63,E:E)</f>
        <v>61.5</v>
      </c>
      <c r="I63">
        <f>_xlfn.RANK.AVG(F63,F:F)</f>
        <v>51</v>
      </c>
      <c r="J63" t="e">
        <f>_xlfn.XLOOKUP(B:B,'22 values'!C:C,'22 values'!D:D)</f>
        <v>#N/A</v>
      </c>
      <c r="K63">
        <v>-107.30000000000001</v>
      </c>
      <c r="L63">
        <v>0.10000000000000142</v>
      </c>
      <c r="M63">
        <v>-80.2</v>
      </c>
      <c r="N63">
        <v>23.1</v>
      </c>
      <c r="O63">
        <v>-118.5</v>
      </c>
      <c r="P63">
        <v>0.20000000000000284</v>
      </c>
      <c r="Q63">
        <v>-86.800000000000011</v>
      </c>
    </row>
    <row r="64" spans="1:17" x14ac:dyDescent="0.25">
      <c r="A64" t="str">
        <f>_xlfn.CONCAT(B64," ",D64)</f>
        <v>Blake Bell KC</v>
      </c>
      <c r="B64" t="s">
        <v>648</v>
      </c>
      <c r="C64" t="s">
        <v>3</v>
      </c>
      <c r="D64" t="s">
        <v>13</v>
      </c>
      <c r="E64">
        <v>4.5</v>
      </c>
      <c r="F64">
        <v>9</v>
      </c>
      <c r="G64">
        <v>2</v>
      </c>
      <c r="H64">
        <f>_xlfn.RANK.AVG(E64,E:E)</f>
        <v>38</v>
      </c>
      <c r="I64">
        <f>_xlfn.RANK.AVG(F64,F:F)</f>
        <v>87</v>
      </c>
      <c r="J64" t="e">
        <f>_xlfn.XLOOKUP(B:B,'22 values'!C:C,'22 values'!D:D)</f>
        <v>#N/A</v>
      </c>
      <c r="K64">
        <v>-132.30000000000001</v>
      </c>
      <c r="L64">
        <v>0.5</v>
      </c>
      <c r="M64">
        <v>-105.2</v>
      </c>
      <c r="N64">
        <v>22.9</v>
      </c>
      <c r="O64">
        <v>-118.69999999999999</v>
      </c>
      <c r="P64">
        <v>1.0999999999999979</v>
      </c>
      <c r="Q64">
        <v>-87</v>
      </c>
    </row>
    <row r="65" spans="1:17" x14ac:dyDescent="0.25">
      <c r="A65" t="str">
        <f>_xlfn.CONCAT(B65," ",D65)</f>
        <v>Hunter Long LAR</v>
      </c>
      <c r="B65" t="s">
        <v>680</v>
      </c>
      <c r="C65" t="s">
        <v>3</v>
      </c>
      <c r="D65" t="s">
        <v>73</v>
      </c>
      <c r="E65">
        <v>0</v>
      </c>
      <c r="F65">
        <v>0</v>
      </c>
      <c r="G65">
        <v>3</v>
      </c>
      <c r="H65">
        <f>_xlfn.RANK.AVG(E65,E:E)</f>
        <v>109</v>
      </c>
      <c r="I65">
        <f>_xlfn.RANK.AVG(F65,F:F)</f>
        <v>109</v>
      </c>
      <c r="J65" t="e">
        <f>_xlfn.XLOOKUP(B:B,'22 values'!C:C,'22 values'!D:D)</f>
        <v>#N/A</v>
      </c>
      <c r="K65">
        <v>-141.30000000000001</v>
      </c>
      <c r="L65">
        <v>0</v>
      </c>
      <c r="M65">
        <v>-114.2</v>
      </c>
      <c r="N65">
        <v>21.8</v>
      </c>
      <c r="O65">
        <v>-119.8</v>
      </c>
      <c r="P65">
        <v>0.69999999999999929</v>
      </c>
      <c r="Q65">
        <v>-88.100000000000009</v>
      </c>
    </row>
    <row r="66" spans="1:17" x14ac:dyDescent="0.25">
      <c r="A66" t="str">
        <f>_xlfn.CONCAT(B66," ",D66)</f>
        <v>Dan Arnold PHI</v>
      </c>
      <c r="B66" t="s">
        <v>630</v>
      </c>
      <c r="C66" t="s">
        <v>3</v>
      </c>
      <c r="D66" t="s">
        <v>18</v>
      </c>
      <c r="E66">
        <v>1.6</v>
      </c>
      <c r="F66">
        <v>18</v>
      </c>
      <c r="G66">
        <v>10</v>
      </c>
      <c r="H66">
        <f>_xlfn.RANK.AVG(E66,E:E)</f>
        <v>82</v>
      </c>
      <c r="I66">
        <f>_xlfn.RANK.AVG(F66,F:F)</f>
        <v>70.5</v>
      </c>
      <c r="J66" t="e">
        <f>_xlfn.XLOOKUP(B:B,'22 values'!C:C,'22 values'!D:D)</f>
        <v>#N/A</v>
      </c>
      <c r="K66">
        <v>-123.30000000000001</v>
      </c>
      <c r="L66">
        <v>0</v>
      </c>
      <c r="M66">
        <v>-96.2</v>
      </c>
      <c r="N66">
        <v>21.1</v>
      </c>
      <c r="O66">
        <v>-120.5</v>
      </c>
      <c r="P66">
        <v>0</v>
      </c>
      <c r="Q66">
        <v>-88.800000000000011</v>
      </c>
    </row>
    <row r="67" spans="1:17" x14ac:dyDescent="0.25">
      <c r="A67" t="str">
        <f>_xlfn.CONCAT(B67," ",D67)</f>
        <v>Ko Kieft TB</v>
      </c>
      <c r="B67" t="s">
        <v>636</v>
      </c>
      <c r="C67" t="s">
        <v>3</v>
      </c>
      <c r="D67" t="s">
        <v>68</v>
      </c>
      <c r="E67">
        <v>1.3</v>
      </c>
      <c r="F67">
        <v>17.5</v>
      </c>
      <c r="G67">
        <v>14</v>
      </c>
      <c r="H67">
        <f>_xlfn.RANK.AVG(E67,E:E)</f>
        <v>87.5</v>
      </c>
      <c r="I67">
        <f>_xlfn.RANK.AVG(F67,F:F)</f>
        <v>76</v>
      </c>
      <c r="J67" t="e">
        <f>_xlfn.XLOOKUP(B:B,'22 values'!C:C,'22 values'!D:D)</f>
        <v>#N/A</v>
      </c>
      <c r="K67">
        <v>-123.80000000000001</v>
      </c>
      <c r="L67">
        <v>1.1000000000000014</v>
      </c>
      <c r="M67">
        <v>-96.7</v>
      </c>
      <c r="N67">
        <v>21.1</v>
      </c>
      <c r="O67">
        <v>-120.5</v>
      </c>
      <c r="P67">
        <v>0.60000000000000142</v>
      </c>
      <c r="Q67">
        <v>-88.800000000000011</v>
      </c>
    </row>
    <row r="68" spans="1:17" x14ac:dyDescent="0.25">
      <c r="A68" t="str">
        <f>_xlfn.CONCAT(B68," ",D68)</f>
        <v>Connor Heyward PIT</v>
      </c>
      <c r="B68" t="s">
        <v>614</v>
      </c>
      <c r="C68" t="s">
        <v>3</v>
      </c>
      <c r="D68" t="s">
        <v>66</v>
      </c>
      <c r="E68">
        <v>2</v>
      </c>
      <c r="F68">
        <v>29.8</v>
      </c>
      <c r="G68">
        <v>15</v>
      </c>
      <c r="H68">
        <f>_xlfn.RANK.AVG(E68,E:E)</f>
        <v>74.5</v>
      </c>
      <c r="I68">
        <f>_xlfn.RANK.AVG(F68,F:F)</f>
        <v>55</v>
      </c>
      <c r="J68" t="e">
        <f>_xlfn.XLOOKUP(B:B,'22 values'!C:C,'22 values'!D:D)</f>
        <v>#N/A</v>
      </c>
      <c r="K68">
        <v>-111.50000000000001</v>
      </c>
      <c r="L68">
        <v>0.30000000000000071</v>
      </c>
      <c r="M68">
        <v>-84.4</v>
      </c>
      <c r="N68">
        <v>20.5</v>
      </c>
      <c r="O68">
        <v>-121.1</v>
      </c>
      <c r="P68">
        <v>0.19999999999999929</v>
      </c>
      <c r="Q68">
        <v>-89.4</v>
      </c>
    </row>
    <row r="69" spans="1:17" x14ac:dyDescent="0.25">
      <c r="A69" t="str">
        <f>_xlfn.CONCAT(B69," ",D69)</f>
        <v>Tre' McKitty LAC</v>
      </c>
      <c r="B69" t="s">
        <v>643</v>
      </c>
      <c r="C69" t="s">
        <v>3</v>
      </c>
      <c r="D69" t="s">
        <v>34</v>
      </c>
      <c r="E69">
        <v>0.9</v>
      </c>
      <c r="F69">
        <v>12.2</v>
      </c>
      <c r="G69">
        <v>13</v>
      </c>
      <c r="H69">
        <f>_xlfn.RANK.AVG(E69,E:E)</f>
        <v>95</v>
      </c>
      <c r="I69">
        <f>_xlfn.RANK.AVG(F69,F:F)</f>
        <v>83</v>
      </c>
      <c r="J69" t="e">
        <f>_xlfn.XLOOKUP(B:B,'22 values'!C:C,'22 values'!D:D)</f>
        <v>#N/A</v>
      </c>
      <c r="K69">
        <v>-129.10000000000002</v>
      </c>
      <c r="L69">
        <v>0.69999999999999929</v>
      </c>
      <c r="M69">
        <v>-102</v>
      </c>
      <c r="N69">
        <v>20.3</v>
      </c>
      <c r="O69">
        <v>-121.3</v>
      </c>
      <c r="P69">
        <v>0.90000000000000213</v>
      </c>
      <c r="Q69">
        <v>-89.600000000000009</v>
      </c>
    </row>
    <row r="70" spans="1:17" x14ac:dyDescent="0.25">
      <c r="A70" t="str">
        <f>_xlfn.CONCAT(B70," ",D70)</f>
        <v>James Mitchell DET</v>
      </c>
      <c r="B70" t="s">
        <v>625</v>
      </c>
      <c r="C70" t="s">
        <v>3</v>
      </c>
      <c r="D70" t="s">
        <v>32</v>
      </c>
      <c r="E70">
        <v>2.9</v>
      </c>
      <c r="F70">
        <v>22.8</v>
      </c>
      <c r="G70">
        <v>8</v>
      </c>
      <c r="H70">
        <f>_xlfn.RANK.AVG(E70,E:E)</f>
        <v>59.5</v>
      </c>
      <c r="I70">
        <f>_xlfn.RANK.AVG(F70,F:F)</f>
        <v>65</v>
      </c>
      <c r="J70" t="e">
        <f>_xlfn.XLOOKUP(B:B,'22 values'!C:C,'22 values'!D:D)</f>
        <v>#N/A</v>
      </c>
      <c r="K70">
        <v>-118.50000000000001</v>
      </c>
      <c r="L70">
        <v>0.10000000000000142</v>
      </c>
      <c r="M70">
        <v>-91.4</v>
      </c>
      <c r="N70">
        <v>19.399999999999999</v>
      </c>
      <c r="O70">
        <v>-122.19999999999999</v>
      </c>
      <c r="P70">
        <v>1</v>
      </c>
      <c r="Q70">
        <v>-90.5</v>
      </c>
    </row>
    <row r="71" spans="1:17" x14ac:dyDescent="0.25">
      <c r="A71" t="str">
        <f>_xlfn.CONCAT(B71," ",D71)</f>
        <v>Andrew Beck HOU</v>
      </c>
      <c r="B71" t="s">
        <v>647</v>
      </c>
      <c r="C71" t="s">
        <v>3</v>
      </c>
      <c r="D71" t="s">
        <v>53</v>
      </c>
      <c r="E71">
        <v>1</v>
      </c>
      <c r="F71">
        <v>9.4</v>
      </c>
      <c r="G71">
        <v>8</v>
      </c>
      <c r="H71">
        <f>_xlfn.RANK.AVG(E71,E:E)</f>
        <v>93</v>
      </c>
      <c r="I71">
        <f>_xlfn.RANK.AVG(F71,F:F)</f>
        <v>86</v>
      </c>
      <c r="J71" t="e">
        <f>_xlfn.XLOOKUP(B:B,'22 values'!C:C,'22 values'!D:D)</f>
        <v>#N/A</v>
      </c>
      <c r="K71">
        <v>-131.9</v>
      </c>
      <c r="L71">
        <v>0.40000000000000036</v>
      </c>
      <c r="M71">
        <v>-104.8</v>
      </c>
      <c r="N71">
        <v>18.399999999999999</v>
      </c>
      <c r="O71">
        <v>-123.19999999999999</v>
      </c>
      <c r="P71">
        <v>0.29999999999999716</v>
      </c>
      <c r="Q71">
        <v>-91.5</v>
      </c>
    </row>
    <row r="72" spans="1:17" x14ac:dyDescent="0.25">
      <c r="A72" t="str">
        <f>_xlfn.CONCAT(B72," ",D72)</f>
        <v>Jack Stoll PHI</v>
      </c>
      <c r="B72" t="s">
        <v>633</v>
      </c>
      <c r="C72" t="s">
        <v>3</v>
      </c>
      <c r="D72" t="s">
        <v>18</v>
      </c>
      <c r="E72">
        <v>1.8</v>
      </c>
      <c r="F72">
        <v>17.8</v>
      </c>
      <c r="G72">
        <v>10</v>
      </c>
      <c r="H72">
        <f>_xlfn.RANK.AVG(E72,E:E)</f>
        <v>78.5</v>
      </c>
      <c r="I72">
        <f>_xlfn.RANK.AVG(F72,F:F)</f>
        <v>73.5</v>
      </c>
      <c r="J72" t="e">
        <f>_xlfn.XLOOKUP(B:B,'22 values'!C:C,'22 values'!D:D)</f>
        <v>#N/A</v>
      </c>
      <c r="K72">
        <v>-123.50000000000001</v>
      </c>
      <c r="L72">
        <v>0.10000000000000142</v>
      </c>
      <c r="M72">
        <v>-96.4</v>
      </c>
      <c r="N72">
        <v>18.100000000000001</v>
      </c>
      <c r="O72">
        <v>-123.5</v>
      </c>
      <c r="P72">
        <v>0.20000000000000284</v>
      </c>
      <c r="Q72">
        <v>-91.800000000000011</v>
      </c>
    </row>
    <row r="73" spans="1:17" x14ac:dyDescent="0.25">
      <c r="A73" t="str">
        <f>_xlfn.CONCAT(B73," ",D73)</f>
        <v>Zach Gentry PIT</v>
      </c>
      <c r="B73" t="s">
        <v>626</v>
      </c>
      <c r="C73" t="s">
        <v>3</v>
      </c>
      <c r="D73" t="s">
        <v>66</v>
      </c>
      <c r="E73">
        <v>1.6</v>
      </c>
      <c r="F73">
        <v>22.7</v>
      </c>
      <c r="G73">
        <v>14</v>
      </c>
      <c r="H73">
        <f>_xlfn.RANK.AVG(E73,E:E)</f>
        <v>82</v>
      </c>
      <c r="I73">
        <f>_xlfn.RANK.AVG(F73,F:F)</f>
        <v>66</v>
      </c>
      <c r="J73" t="e">
        <f>_xlfn.XLOOKUP(B:B,'22 values'!C:C,'22 values'!D:D)</f>
        <v>#N/A</v>
      </c>
      <c r="K73">
        <v>-118.60000000000001</v>
      </c>
      <c r="L73">
        <v>2.1999999999999993</v>
      </c>
      <c r="M73">
        <v>-91.5</v>
      </c>
      <c r="N73">
        <v>17.899999999999999</v>
      </c>
      <c r="O73">
        <v>-123.69999999999999</v>
      </c>
      <c r="P73">
        <v>1.1999999999999993</v>
      </c>
      <c r="Q73">
        <v>-92</v>
      </c>
    </row>
    <row r="74" spans="1:17" x14ac:dyDescent="0.25">
      <c r="A74" t="str">
        <f>_xlfn.CONCAT(B74," ",D74)</f>
        <v>Tyler Kroft MIA</v>
      </c>
      <c r="B74" t="s">
        <v>650</v>
      </c>
      <c r="C74" t="s">
        <v>3</v>
      </c>
      <c r="D74" t="s">
        <v>42</v>
      </c>
      <c r="E74">
        <v>1.3</v>
      </c>
      <c r="F74">
        <v>7.7</v>
      </c>
      <c r="G74">
        <v>6</v>
      </c>
      <c r="H74">
        <f>_xlfn.RANK.AVG(E74,E:E)</f>
        <v>87.5</v>
      </c>
      <c r="I74">
        <f>_xlfn.RANK.AVG(F74,F:F)</f>
        <v>89</v>
      </c>
      <c r="J74" t="e">
        <f>_xlfn.XLOOKUP(B:B,'22 values'!C:C,'22 values'!D:D)</f>
        <v>#N/A</v>
      </c>
      <c r="K74">
        <v>-133.60000000000002</v>
      </c>
      <c r="L74">
        <v>0.5</v>
      </c>
      <c r="M74">
        <v>-106.5</v>
      </c>
      <c r="N74">
        <v>16.7</v>
      </c>
      <c r="O74">
        <v>-124.89999999999999</v>
      </c>
      <c r="P74">
        <v>0</v>
      </c>
      <c r="Q74">
        <v>-93.2</v>
      </c>
    </row>
    <row r="75" spans="1:17" x14ac:dyDescent="0.25">
      <c r="A75" t="str">
        <f>_xlfn.CONCAT(B75," ",D75)</f>
        <v>Stephen Sullivan CAR</v>
      </c>
      <c r="B75" t="s">
        <v>656</v>
      </c>
      <c r="C75" t="s">
        <v>3</v>
      </c>
      <c r="D75" t="s">
        <v>55</v>
      </c>
      <c r="E75">
        <v>0.7</v>
      </c>
      <c r="F75">
        <v>5.6</v>
      </c>
      <c r="G75">
        <v>8</v>
      </c>
      <c r="H75">
        <f>_xlfn.RANK.AVG(E75,E:E)</f>
        <v>99.5</v>
      </c>
      <c r="I75">
        <f>_xlfn.RANK.AVG(F75,F:F)</f>
        <v>94.5</v>
      </c>
      <c r="J75" t="e">
        <f>_xlfn.XLOOKUP(B:B,'22 values'!C:C,'22 values'!D:D)</f>
        <v>#N/A</v>
      </c>
      <c r="K75">
        <v>-135.70000000000002</v>
      </c>
      <c r="L75">
        <v>0</v>
      </c>
      <c r="M75">
        <v>-108.60000000000001</v>
      </c>
      <c r="N75">
        <v>16.7</v>
      </c>
      <c r="O75">
        <v>-124.89999999999999</v>
      </c>
      <c r="P75">
        <v>0.30000000000000071</v>
      </c>
      <c r="Q75">
        <v>-93.2</v>
      </c>
    </row>
    <row r="76" spans="1:17" x14ac:dyDescent="0.25">
      <c r="A76" t="str">
        <f>_xlfn.CONCAT(B76," ",D76)</f>
        <v>Marcedes Lewis CHI</v>
      </c>
      <c r="B76" t="s">
        <v>624</v>
      </c>
      <c r="C76" t="s">
        <v>3</v>
      </c>
      <c r="D76" t="s">
        <v>24</v>
      </c>
      <c r="E76">
        <v>3.9</v>
      </c>
      <c r="F76">
        <v>23.6</v>
      </c>
      <c r="G76">
        <v>6</v>
      </c>
      <c r="H76">
        <f>_xlfn.RANK.AVG(E76,E:E)</f>
        <v>44.5</v>
      </c>
      <c r="I76">
        <f>_xlfn.RANK.AVG(F76,F:F)</f>
        <v>64</v>
      </c>
      <c r="J76" t="e">
        <f>_xlfn.XLOOKUP(B:B,'22 values'!C:C,'22 values'!D:D)</f>
        <v>#N/A</v>
      </c>
      <c r="K76">
        <v>-117.70000000000002</v>
      </c>
      <c r="L76">
        <v>0.80000000000000071</v>
      </c>
      <c r="M76">
        <v>-90.6</v>
      </c>
      <c r="N76">
        <v>16.399999999999999</v>
      </c>
      <c r="O76">
        <v>-125.19999999999999</v>
      </c>
      <c r="P76">
        <v>0.19999999999999929</v>
      </c>
      <c r="Q76">
        <v>-93.5</v>
      </c>
    </row>
    <row r="77" spans="1:17" x14ac:dyDescent="0.25">
      <c r="A77" t="str">
        <f>_xlfn.CONCAT(B77," ",D77)</f>
        <v>Jeremy Ruckert NYJ</v>
      </c>
      <c r="B77" t="s">
        <v>669</v>
      </c>
      <c r="C77" t="s">
        <v>3</v>
      </c>
      <c r="D77" t="s">
        <v>38</v>
      </c>
      <c r="E77">
        <v>0.7</v>
      </c>
      <c r="F77">
        <v>1.3</v>
      </c>
      <c r="G77">
        <v>2</v>
      </c>
      <c r="H77">
        <f>_xlfn.RANK.AVG(E77,E:E)</f>
        <v>99.5</v>
      </c>
      <c r="I77">
        <f>_xlfn.RANK.AVG(F77,F:F)</f>
        <v>104</v>
      </c>
      <c r="J77" t="e">
        <f>_xlfn.XLOOKUP(B:B,'22 values'!C:C,'22 values'!D:D)</f>
        <v>#N/A</v>
      </c>
      <c r="K77">
        <v>-140</v>
      </c>
      <c r="L77">
        <v>0.10000000000000009</v>
      </c>
      <c r="M77">
        <v>-112.9</v>
      </c>
      <c r="N77">
        <v>16.2</v>
      </c>
      <c r="O77">
        <v>-125.39999999999999</v>
      </c>
      <c r="P77">
        <v>0.89999999999999858</v>
      </c>
      <c r="Q77">
        <v>-93.7</v>
      </c>
    </row>
    <row r="78" spans="1:17" x14ac:dyDescent="0.25">
      <c r="A78" t="str">
        <f>_xlfn.CONCAT(B78," ",D78)</f>
        <v>Tanner Hudson CIN</v>
      </c>
      <c r="B78" t="s">
        <v>629</v>
      </c>
      <c r="C78" t="s">
        <v>3</v>
      </c>
      <c r="D78" t="s">
        <v>20</v>
      </c>
      <c r="E78">
        <v>3</v>
      </c>
      <c r="F78">
        <v>18.2</v>
      </c>
      <c r="G78">
        <v>5</v>
      </c>
      <c r="H78">
        <f>_xlfn.RANK.AVG(E78,E:E)</f>
        <v>58</v>
      </c>
      <c r="I78">
        <f>_xlfn.RANK.AVG(F78,F:F)</f>
        <v>69</v>
      </c>
      <c r="J78" t="e">
        <f>_xlfn.XLOOKUP(B:B,'22 values'!C:C,'22 values'!D:D)</f>
        <v>#N/A</v>
      </c>
      <c r="K78">
        <v>-123.10000000000001</v>
      </c>
      <c r="L78">
        <v>0.19999999999999929</v>
      </c>
      <c r="M78">
        <v>-96</v>
      </c>
      <c r="N78">
        <v>15.3</v>
      </c>
      <c r="O78">
        <v>-126.3</v>
      </c>
      <c r="P78">
        <v>0.20000000000000107</v>
      </c>
      <c r="Q78">
        <v>-94.600000000000009</v>
      </c>
    </row>
    <row r="79" spans="1:17" x14ac:dyDescent="0.25">
      <c r="A79" t="str">
        <f>_xlfn.CONCAT(B79," ",D79)</f>
        <v>Drew Sample CIN</v>
      </c>
      <c r="B79" t="s">
        <v>673</v>
      </c>
      <c r="C79" t="s">
        <v>3</v>
      </c>
      <c r="D79" t="s">
        <v>20</v>
      </c>
      <c r="E79">
        <v>0.4</v>
      </c>
      <c r="F79">
        <v>0.8</v>
      </c>
      <c r="G79">
        <v>2</v>
      </c>
      <c r="H79">
        <f>_xlfn.RANK.AVG(E79,E:E)</f>
        <v>104.5</v>
      </c>
      <c r="I79">
        <f>_xlfn.RANK.AVG(F79,F:F)</f>
        <v>106</v>
      </c>
      <c r="J79" t="e">
        <f>_xlfn.XLOOKUP(B:B,'22 values'!C:C,'22 values'!D:D)</f>
        <v>#N/A</v>
      </c>
      <c r="K79">
        <v>-140.5</v>
      </c>
      <c r="L79">
        <v>0.8</v>
      </c>
      <c r="M79">
        <v>-113.4</v>
      </c>
      <c r="N79">
        <v>15.1</v>
      </c>
      <c r="O79">
        <v>-126.5</v>
      </c>
      <c r="P79">
        <v>0.40000000000000036</v>
      </c>
      <c r="Q79">
        <v>-94.800000000000011</v>
      </c>
    </row>
    <row r="80" spans="1:17" x14ac:dyDescent="0.25">
      <c r="A80" t="str">
        <f>_xlfn.CONCAT(B80," ",D80)</f>
        <v>Trevon Wesco TEN</v>
      </c>
      <c r="B80" t="s">
        <v>655</v>
      </c>
      <c r="C80" t="s">
        <v>3</v>
      </c>
      <c r="D80" t="s">
        <v>64</v>
      </c>
      <c r="E80">
        <v>0.9</v>
      </c>
      <c r="F80">
        <v>5.6</v>
      </c>
      <c r="G80">
        <v>6</v>
      </c>
      <c r="H80">
        <f>_xlfn.RANK.AVG(E80,E:E)</f>
        <v>95</v>
      </c>
      <c r="I80">
        <f>_xlfn.RANK.AVG(F80,F:F)</f>
        <v>94.5</v>
      </c>
      <c r="J80" t="e">
        <f>_xlfn.XLOOKUP(B:B,'22 values'!C:C,'22 values'!D:D)</f>
        <v>#N/A</v>
      </c>
      <c r="K80">
        <v>-135.70000000000002</v>
      </c>
      <c r="L80">
        <v>1</v>
      </c>
      <c r="M80">
        <v>-108.60000000000001</v>
      </c>
      <c r="N80">
        <v>14.7</v>
      </c>
      <c r="O80">
        <v>-126.89999999999999</v>
      </c>
      <c r="P80">
        <v>0.19999999999999929</v>
      </c>
      <c r="Q80">
        <v>-95.2</v>
      </c>
    </row>
    <row r="81" spans="1:17" x14ac:dyDescent="0.25">
      <c r="A81" t="str">
        <f>_xlfn.CONCAT(B81," ",D81)</f>
        <v>Jody Fortson KC</v>
      </c>
      <c r="B81" t="s">
        <v>620</v>
      </c>
      <c r="C81" t="s">
        <v>3</v>
      </c>
      <c r="D81" t="s">
        <v>13</v>
      </c>
      <c r="E81">
        <v>2.5</v>
      </c>
      <c r="F81">
        <v>25.3</v>
      </c>
      <c r="G81">
        <v>10</v>
      </c>
      <c r="H81">
        <f>_xlfn.RANK.AVG(E81,E:E)</f>
        <v>65.5</v>
      </c>
      <c r="I81">
        <f>_xlfn.RANK.AVG(F81,F:F)</f>
        <v>60</v>
      </c>
      <c r="J81" t="e">
        <f>_xlfn.XLOOKUP(B:B,'22 values'!C:C,'22 values'!D:D)</f>
        <v>#N/A</v>
      </c>
      <c r="K81">
        <v>-116.00000000000001</v>
      </c>
      <c r="L81">
        <v>0.90000000000000213</v>
      </c>
      <c r="M81">
        <v>-88.9</v>
      </c>
      <c r="N81">
        <v>14.5</v>
      </c>
      <c r="O81">
        <v>-127.1</v>
      </c>
      <c r="P81">
        <v>0.19999999999999929</v>
      </c>
      <c r="Q81">
        <v>-95.4</v>
      </c>
    </row>
    <row r="82" spans="1:17" x14ac:dyDescent="0.25">
      <c r="A82" t="str">
        <f>_xlfn.CONCAT(B82," ",D82)</f>
        <v>Cole Turner WAS</v>
      </c>
      <c r="B82" t="s">
        <v>664</v>
      </c>
      <c r="C82" t="s">
        <v>3</v>
      </c>
      <c r="D82" t="s">
        <v>59</v>
      </c>
      <c r="E82">
        <v>0.5</v>
      </c>
      <c r="F82">
        <v>3.3</v>
      </c>
      <c r="G82">
        <v>7</v>
      </c>
      <c r="H82">
        <f>_xlfn.RANK.AVG(E82,E:E)</f>
        <v>103</v>
      </c>
      <c r="I82">
        <f>_xlfn.RANK.AVG(F82,F:F)</f>
        <v>100</v>
      </c>
      <c r="J82" t="e">
        <f>_xlfn.XLOOKUP(B:B,'22 values'!C:C,'22 values'!D:D)</f>
        <v>#N/A</v>
      </c>
      <c r="K82">
        <v>-138</v>
      </c>
      <c r="L82">
        <v>1.1999999999999997</v>
      </c>
      <c r="M82">
        <v>-110.9</v>
      </c>
      <c r="N82">
        <v>14.3</v>
      </c>
      <c r="O82">
        <v>-127.3</v>
      </c>
      <c r="P82">
        <v>0.40000000000000036</v>
      </c>
      <c r="Q82">
        <v>-95.600000000000009</v>
      </c>
    </row>
    <row r="83" spans="1:17" x14ac:dyDescent="0.25">
      <c r="A83" t="str">
        <f>_xlfn.CONCAT(B83," ",D83)</f>
        <v>Stone Smartt LAC</v>
      </c>
      <c r="B83" t="s">
        <v>661</v>
      </c>
      <c r="C83" t="s">
        <v>3</v>
      </c>
      <c r="D83" t="s">
        <v>34</v>
      </c>
      <c r="E83">
        <v>1.2</v>
      </c>
      <c r="F83">
        <v>3.7</v>
      </c>
      <c r="G83">
        <v>3</v>
      </c>
      <c r="H83">
        <f>_xlfn.RANK.AVG(E83,E:E)</f>
        <v>90.5</v>
      </c>
      <c r="I83">
        <f>_xlfn.RANK.AVG(F83,F:F)</f>
        <v>98</v>
      </c>
      <c r="J83" t="e">
        <f>_xlfn.XLOOKUP(B:B,'22 values'!C:C,'22 values'!D:D)</f>
        <v>#N/A</v>
      </c>
      <c r="K83">
        <v>-137.60000000000002</v>
      </c>
      <c r="L83">
        <v>0.30000000000000027</v>
      </c>
      <c r="M83">
        <v>-110.5</v>
      </c>
      <c r="N83">
        <v>13.9</v>
      </c>
      <c r="O83">
        <v>-127.69999999999999</v>
      </c>
      <c r="P83">
        <v>9.9999999999999645E-2</v>
      </c>
      <c r="Q83">
        <v>-96</v>
      </c>
    </row>
    <row r="84" spans="1:17" x14ac:dyDescent="0.25">
      <c r="A84" t="str">
        <f>_xlfn.CONCAT(B84," ",D84)</f>
        <v>Armani Rogers WAS</v>
      </c>
      <c r="B84" t="s">
        <v>644</v>
      </c>
      <c r="C84" t="s">
        <v>3</v>
      </c>
      <c r="D84" t="s">
        <v>59</v>
      </c>
      <c r="E84">
        <v>1.3</v>
      </c>
      <c r="F84">
        <v>11.5</v>
      </c>
      <c r="G84">
        <v>9</v>
      </c>
      <c r="H84">
        <f>_xlfn.RANK.AVG(E84,E:E)</f>
        <v>87.5</v>
      </c>
      <c r="I84">
        <f>_xlfn.RANK.AVG(F84,F:F)</f>
        <v>84</v>
      </c>
      <c r="J84" t="e">
        <f>_xlfn.XLOOKUP(B:B,'22 values'!C:C,'22 values'!D:D)</f>
        <v>#N/A</v>
      </c>
      <c r="K84">
        <v>-129.80000000000001</v>
      </c>
      <c r="L84">
        <v>0.90000000000000036</v>
      </c>
      <c r="M84">
        <v>-102.7</v>
      </c>
      <c r="N84">
        <v>13.8</v>
      </c>
      <c r="O84">
        <v>-127.8</v>
      </c>
      <c r="P84">
        <v>0.40000000000000036</v>
      </c>
      <c r="Q84">
        <v>-96.100000000000009</v>
      </c>
    </row>
    <row r="85" spans="1:17" x14ac:dyDescent="0.25">
      <c r="A85" t="str">
        <f>_xlfn.CONCAT(B85," ",D85)</f>
        <v>Luke Farrell JAC</v>
      </c>
      <c r="B85" t="s">
        <v>654</v>
      </c>
      <c r="C85" t="s">
        <v>3</v>
      </c>
      <c r="D85" t="s">
        <v>28</v>
      </c>
      <c r="E85">
        <v>1.5</v>
      </c>
      <c r="F85">
        <v>6</v>
      </c>
      <c r="G85">
        <v>4</v>
      </c>
      <c r="H85">
        <f>_xlfn.RANK.AVG(E85,E:E)</f>
        <v>84.5</v>
      </c>
      <c r="I85">
        <f>_xlfn.RANK.AVG(F85,F:F)</f>
        <v>93</v>
      </c>
      <c r="J85" t="e">
        <f>_xlfn.XLOOKUP(B:B,'22 values'!C:C,'22 values'!D:D)</f>
        <v>#N/A</v>
      </c>
      <c r="K85">
        <v>-135.30000000000001</v>
      </c>
      <c r="L85">
        <v>0.40000000000000036</v>
      </c>
      <c r="M85">
        <v>-108.2</v>
      </c>
      <c r="N85">
        <v>13.4</v>
      </c>
      <c r="O85">
        <v>-128.19999999999999</v>
      </c>
      <c r="P85">
        <v>9.9999999999999645E-2</v>
      </c>
      <c r="Q85">
        <v>-96.5</v>
      </c>
    </row>
    <row r="86" spans="1:17" x14ac:dyDescent="0.25">
      <c r="A86" t="str">
        <f>_xlfn.CONCAT(B86," ",D86)</f>
        <v>Johnny Mundt MIN</v>
      </c>
      <c r="B86" t="s">
        <v>615</v>
      </c>
      <c r="C86" t="s">
        <v>3</v>
      </c>
      <c r="D86" t="s">
        <v>26</v>
      </c>
      <c r="E86">
        <v>2.2999999999999998</v>
      </c>
      <c r="F86">
        <v>29.5</v>
      </c>
      <c r="G86">
        <v>13</v>
      </c>
      <c r="H86">
        <f>_xlfn.RANK.AVG(E86,E:E)</f>
        <v>68.5</v>
      </c>
      <c r="I86">
        <f>_xlfn.RANK.AVG(F86,F:F)</f>
        <v>56</v>
      </c>
      <c r="J86" t="e">
        <f>_xlfn.XLOOKUP(B:B,'22 values'!C:C,'22 values'!D:D)</f>
        <v>#N/A</v>
      </c>
      <c r="K86">
        <v>-111.80000000000001</v>
      </c>
      <c r="L86">
        <v>1.1000000000000014</v>
      </c>
      <c r="M86">
        <v>-84.7</v>
      </c>
      <c r="N86">
        <v>13.3</v>
      </c>
      <c r="O86">
        <v>-128.29999999999998</v>
      </c>
      <c r="P86">
        <v>0</v>
      </c>
      <c r="Q86">
        <v>-96.600000000000009</v>
      </c>
    </row>
    <row r="87" spans="1:17" x14ac:dyDescent="0.25">
      <c r="A87" t="str">
        <f>_xlfn.CONCAT(B87," ",D87)</f>
        <v>Quintin Morris BUF</v>
      </c>
      <c r="B87" t="s">
        <v>637</v>
      </c>
      <c r="C87" t="s">
        <v>3</v>
      </c>
      <c r="D87" t="s">
        <v>16</v>
      </c>
      <c r="E87">
        <v>1.8</v>
      </c>
      <c r="F87">
        <v>16.399999999999999</v>
      </c>
      <c r="G87">
        <v>9</v>
      </c>
      <c r="H87">
        <f>_xlfn.RANK.AVG(E87,E:E)</f>
        <v>78.5</v>
      </c>
      <c r="I87">
        <f>_xlfn.RANK.AVG(F87,F:F)</f>
        <v>77</v>
      </c>
      <c r="J87" t="e">
        <f>_xlfn.XLOOKUP(B:B,'22 values'!C:C,'22 values'!D:D)</f>
        <v>#N/A</v>
      </c>
      <c r="K87">
        <v>-124.9</v>
      </c>
      <c r="L87">
        <v>0.39999999999999858</v>
      </c>
      <c r="M87">
        <v>-97.800000000000011</v>
      </c>
      <c r="N87">
        <v>13.3</v>
      </c>
      <c r="O87">
        <v>-128.29999999999998</v>
      </c>
      <c r="P87">
        <v>0.40000000000000036</v>
      </c>
      <c r="Q87">
        <v>-96.600000000000009</v>
      </c>
    </row>
    <row r="88" spans="1:17" x14ac:dyDescent="0.25">
      <c r="A88" t="str">
        <f>_xlfn.CONCAT(B88," ",D88)</f>
        <v>Ross Dwelley SF</v>
      </c>
      <c r="B88" t="s">
        <v>631</v>
      </c>
      <c r="C88" t="s">
        <v>3</v>
      </c>
      <c r="D88" t="s">
        <v>75</v>
      </c>
      <c r="E88">
        <v>3.6</v>
      </c>
      <c r="F88">
        <v>18</v>
      </c>
      <c r="G88">
        <v>5</v>
      </c>
      <c r="H88">
        <f>_xlfn.RANK.AVG(E88,E:E)</f>
        <v>48</v>
      </c>
      <c r="I88">
        <f>_xlfn.RANK.AVG(F88,F:F)</f>
        <v>70.5</v>
      </c>
      <c r="J88" t="e">
        <f>_xlfn.XLOOKUP(B:B,'22 values'!C:C,'22 values'!D:D)</f>
        <v>#N/A</v>
      </c>
      <c r="K88">
        <v>-123.30000000000001</v>
      </c>
      <c r="L88">
        <v>0.10000000000000142</v>
      </c>
      <c r="M88">
        <v>-96.2</v>
      </c>
      <c r="N88">
        <v>12.9</v>
      </c>
      <c r="O88">
        <v>-128.69999999999999</v>
      </c>
      <c r="P88">
        <v>0.59999999999999964</v>
      </c>
      <c r="Q88">
        <v>-97</v>
      </c>
    </row>
    <row r="89" spans="1:17" x14ac:dyDescent="0.25">
      <c r="A89" t="str">
        <f>_xlfn.CONCAT(B89," ",D89)</f>
        <v>Kevin Rader TEN</v>
      </c>
      <c r="B89" t="s">
        <v>689</v>
      </c>
      <c r="C89" t="s">
        <v>3</v>
      </c>
      <c r="D89" t="s">
        <v>64</v>
      </c>
      <c r="E89">
        <v>0</v>
      </c>
      <c r="F89">
        <v>0</v>
      </c>
      <c r="G89">
        <v>6</v>
      </c>
      <c r="H89">
        <f>_xlfn.RANK.AVG(E89,E:E)</f>
        <v>109</v>
      </c>
      <c r="I89">
        <f>_xlfn.RANK.AVG(F89,F:F)</f>
        <v>109</v>
      </c>
      <c r="J89" t="e">
        <f>_xlfn.XLOOKUP(B:B,'22 values'!C:C,'22 values'!D:D)</f>
        <v>#N/A</v>
      </c>
      <c r="K89">
        <v>-141.30000000000001</v>
      </c>
      <c r="L89">
        <v>0</v>
      </c>
      <c r="M89">
        <v>-114.2</v>
      </c>
      <c r="N89">
        <v>12.3</v>
      </c>
      <c r="O89">
        <v>-129.29999999999998</v>
      </c>
      <c r="P89">
        <v>0.10000000000000142</v>
      </c>
      <c r="Q89">
        <v>-97.600000000000009</v>
      </c>
    </row>
    <row r="90" spans="1:17" x14ac:dyDescent="0.25">
      <c r="A90" t="str">
        <f>_xlfn.CONCAT(B90," ",D90)</f>
        <v>Jesper Horsted LV</v>
      </c>
      <c r="B90" t="s">
        <v>662</v>
      </c>
      <c r="C90" t="s">
        <v>3</v>
      </c>
      <c r="D90" t="s">
        <v>61</v>
      </c>
      <c r="E90">
        <v>0.7</v>
      </c>
      <c r="F90">
        <v>3.4</v>
      </c>
      <c r="G90">
        <v>5</v>
      </c>
      <c r="H90">
        <f>_xlfn.RANK.AVG(E90,E:E)</f>
        <v>99.5</v>
      </c>
      <c r="I90">
        <f>_xlfn.RANK.AVG(F90,F:F)</f>
        <v>99</v>
      </c>
      <c r="J90" t="e">
        <f>_xlfn.XLOOKUP(B:B,'22 values'!C:C,'22 values'!D:D)</f>
        <v>#N/A</v>
      </c>
      <c r="K90">
        <v>-137.9</v>
      </c>
      <c r="L90">
        <v>0.10000000000000009</v>
      </c>
      <c r="M90">
        <v>-110.8</v>
      </c>
      <c r="N90">
        <v>12.2</v>
      </c>
      <c r="O90">
        <v>-129.4</v>
      </c>
      <c r="P90">
        <v>9.9999999999999645E-2</v>
      </c>
      <c r="Q90">
        <v>-97.7</v>
      </c>
    </row>
    <row r="91" spans="1:17" x14ac:dyDescent="0.25">
      <c r="A91" t="str">
        <f>_xlfn.CONCAT(B91," ",D91)</f>
        <v>Mitchell Wilcox CIN</v>
      </c>
      <c r="B91" t="s">
        <v>616</v>
      </c>
      <c r="C91" t="s">
        <v>3</v>
      </c>
      <c r="D91" t="s">
        <v>20</v>
      </c>
      <c r="E91">
        <v>3.2</v>
      </c>
      <c r="F91">
        <v>28.4</v>
      </c>
      <c r="G91">
        <v>9</v>
      </c>
      <c r="H91">
        <f>_xlfn.RANK.AVG(E91,E:E)</f>
        <v>56</v>
      </c>
      <c r="I91">
        <f>_xlfn.RANK.AVG(F91,F:F)</f>
        <v>57</v>
      </c>
      <c r="J91" t="e">
        <f>_xlfn.XLOOKUP(B:B,'22 values'!C:C,'22 values'!D:D)</f>
        <v>#N/A</v>
      </c>
      <c r="K91">
        <v>-112.9</v>
      </c>
      <c r="L91">
        <v>9.9999999999997868E-2</v>
      </c>
      <c r="M91">
        <v>-85.800000000000011</v>
      </c>
      <c r="N91">
        <v>12.1</v>
      </c>
      <c r="O91">
        <v>-129.5</v>
      </c>
      <c r="P91">
        <v>0.29999999999999893</v>
      </c>
      <c r="Q91">
        <v>-97.800000000000011</v>
      </c>
    </row>
    <row r="92" spans="1:17" x14ac:dyDescent="0.25">
      <c r="A92" t="str">
        <f>_xlfn.CONCAT(B92," ",D92)</f>
        <v>Devin Asiasi CIN</v>
      </c>
      <c r="B92" t="s">
        <v>668</v>
      </c>
      <c r="C92" t="s">
        <v>3</v>
      </c>
      <c r="D92" t="s">
        <v>20</v>
      </c>
      <c r="E92">
        <v>0.3</v>
      </c>
      <c r="F92">
        <v>1.5</v>
      </c>
      <c r="G92">
        <v>5</v>
      </c>
      <c r="H92">
        <f>_xlfn.RANK.AVG(E92,E:E)</f>
        <v>106</v>
      </c>
      <c r="I92">
        <f>_xlfn.RANK.AVG(F92,F:F)</f>
        <v>103</v>
      </c>
      <c r="J92" t="e">
        <f>_xlfn.XLOOKUP(B:B,'22 values'!C:C,'22 values'!D:D)</f>
        <v>#N/A</v>
      </c>
      <c r="K92">
        <v>-139.80000000000001</v>
      </c>
      <c r="L92">
        <v>0.19999999999999996</v>
      </c>
      <c r="M92">
        <v>-112.7</v>
      </c>
      <c r="N92">
        <v>11.8</v>
      </c>
      <c r="O92">
        <v>-129.79999999999998</v>
      </c>
      <c r="P92">
        <v>1.4000000000000004</v>
      </c>
      <c r="Q92">
        <v>-98.100000000000009</v>
      </c>
    </row>
    <row r="93" spans="1:17" x14ac:dyDescent="0.25">
      <c r="A93" t="str">
        <f>_xlfn.CONCAT(B93," ",D93)</f>
        <v>Shane Zylstra DET</v>
      </c>
      <c r="B93" t="s">
        <v>608</v>
      </c>
      <c r="C93" t="s">
        <v>3</v>
      </c>
      <c r="D93" t="s">
        <v>32</v>
      </c>
      <c r="E93">
        <v>3.9</v>
      </c>
      <c r="F93">
        <v>35.5</v>
      </c>
      <c r="G93">
        <v>9</v>
      </c>
      <c r="H93">
        <f>_xlfn.RANK.AVG(E93,E:E)</f>
        <v>44.5</v>
      </c>
      <c r="I93">
        <f>_xlfn.RANK.AVG(F93,F:F)</f>
        <v>50</v>
      </c>
      <c r="J93" t="e">
        <f>_xlfn.XLOOKUP(B:B,'22 values'!C:C,'22 values'!D:D)</f>
        <v>#N/A</v>
      </c>
      <c r="K93">
        <v>-105.80000000000001</v>
      </c>
      <c r="L93">
        <v>1.5</v>
      </c>
      <c r="M93">
        <v>-78.7</v>
      </c>
      <c r="N93">
        <v>10.4</v>
      </c>
      <c r="O93">
        <v>-131.19999999999999</v>
      </c>
      <c r="P93">
        <v>0</v>
      </c>
      <c r="Q93">
        <v>-99.5</v>
      </c>
    </row>
    <row r="94" spans="1:17" x14ac:dyDescent="0.25">
      <c r="A94" t="str">
        <f>_xlfn.CONCAT(B94," ",D94)</f>
        <v>Anthony Firkser NE</v>
      </c>
      <c r="B94" t="s">
        <v>639</v>
      </c>
      <c r="C94" t="s">
        <v>3</v>
      </c>
      <c r="D94" t="s">
        <v>57</v>
      </c>
      <c r="E94">
        <v>1.8</v>
      </c>
      <c r="F94">
        <v>14.5</v>
      </c>
      <c r="G94">
        <v>8</v>
      </c>
      <c r="H94">
        <f>_xlfn.RANK.AVG(E94,E:E)</f>
        <v>78.5</v>
      </c>
      <c r="I94">
        <f>_xlfn.RANK.AVG(F94,F:F)</f>
        <v>79</v>
      </c>
      <c r="J94" t="e">
        <f>_xlfn.XLOOKUP(B:B,'22 values'!C:C,'22 values'!D:D)</f>
        <v>#N/A</v>
      </c>
      <c r="K94">
        <v>-126.80000000000001</v>
      </c>
      <c r="L94">
        <v>9.9999999999999645E-2</v>
      </c>
      <c r="M94">
        <v>-99.7</v>
      </c>
      <c r="N94">
        <v>10.4</v>
      </c>
      <c r="O94">
        <v>-131.19999999999999</v>
      </c>
      <c r="P94">
        <v>0.40000000000000036</v>
      </c>
      <c r="Q94">
        <v>-99.5</v>
      </c>
    </row>
    <row r="95" spans="1:17" x14ac:dyDescent="0.25">
      <c r="A95" t="str">
        <f>_xlfn.CONCAT(B95," ",D95)</f>
        <v>Grant Calcaterra PHI</v>
      </c>
      <c r="B95" t="s">
        <v>645</v>
      </c>
      <c r="C95" t="s">
        <v>3</v>
      </c>
      <c r="D95" t="s">
        <v>18</v>
      </c>
      <c r="E95">
        <v>1.8</v>
      </c>
      <c r="F95">
        <v>10.6</v>
      </c>
      <c r="G95">
        <v>6</v>
      </c>
      <c r="H95">
        <f>_xlfn.RANK.AVG(E95,E:E)</f>
        <v>78.5</v>
      </c>
      <c r="I95">
        <f>_xlfn.RANK.AVG(F95,F:F)</f>
        <v>85</v>
      </c>
      <c r="J95" t="e">
        <f>_xlfn.XLOOKUP(B:B,'22 values'!C:C,'22 values'!D:D)</f>
        <v>#N/A</v>
      </c>
      <c r="K95">
        <v>-130.70000000000002</v>
      </c>
      <c r="L95">
        <v>1.1999999999999993</v>
      </c>
      <c r="M95">
        <v>-103.60000000000001</v>
      </c>
      <c r="N95">
        <v>10</v>
      </c>
      <c r="O95">
        <v>-131.6</v>
      </c>
      <c r="P95">
        <v>9.9999999999999645E-2</v>
      </c>
      <c r="Q95">
        <v>-99.9</v>
      </c>
    </row>
    <row r="96" spans="1:17" x14ac:dyDescent="0.25">
      <c r="A96" t="str">
        <f>_xlfn.CONCAT(B96," ",D96)</f>
        <v>Eric Tomlinson HOU</v>
      </c>
      <c r="B96" t="s">
        <v>621</v>
      </c>
      <c r="C96" t="s">
        <v>3</v>
      </c>
      <c r="D96" t="s">
        <v>53</v>
      </c>
      <c r="E96">
        <v>2.7</v>
      </c>
      <c r="F96">
        <v>24.4</v>
      </c>
      <c r="G96">
        <v>8</v>
      </c>
      <c r="H96">
        <f>_xlfn.RANK.AVG(E96,E:E)</f>
        <v>63.5</v>
      </c>
      <c r="I96">
        <f>_xlfn.RANK.AVG(F96,F:F)</f>
        <v>61</v>
      </c>
      <c r="J96" t="e">
        <f>_xlfn.XLOOKUP(B:B,'22 values'!C:C,'22 values'!D:D)</f>
        <v>#N/A</v>
      </c>
      <c r="K96">
        <v>-116.9</v>
      </c>
      <c r="L96">
        <v>0.39999999999999858</v>
      </c>
      <c r="M96">
        <v>-89.800000000000011</v>
      </c>
      <c r="N96">
        <v>9.9</v>
      </c>
      <c r="O96">
        <v>-131.69999999999999</v>
      </c>
      <c r="P96">
        <v>0</v>
      </c>
      <c r="Q96">
        <v>-100</v>
      </c>
    </row>
    <row r="97" spans="1:17" x14ac:dyDescent="0.25">
      <c r="A97" t="str">
        <f>_xlfn.CONCAT(B97," ",D97)</f>
        <v>Chris Manhertz DEN</v>
      </c>
      <c r="B97" t="s">
        <v>652</v>
      </c>
      <c r="C97" t="s">
        <v>3</v>
      </c>
      <c r="D97" t="s">
        <v>44</v>
      </c>
      <c r="E97">
        <v>0.9</v>
      </c>
      <c r="F97">
        <v>7.2</v>
      </c>
      <c r="G97">
        <v>7</v>
      </c>
      <c r="H97">
        <f>_xlfn.RANK.AVG(E97,E:E)</f>
        <v>95</v>
      </c>
      <c r="I97">
        <f>_xlfn.RANK.AVG(F97,F:F)</f>
        <v>90.5</v>
      </c>
      <c r="J97" t="e">
        <f>_xlfn.XLOOKUP(B:B,'22 values'!C:C,'22 values'!D:D)</f>
        <v>#N/A</v>
      </c>
      <c r="K97">
        <v>-134.10000000000002</v>
      </c>
      <c r="L97">
        <v>0</v>
      </c>
      <c r="M97">
        <v>-107</v>
      </c>
      <c r="N97">
        <v>9.9</v>
      </c>
      <c r="O97">
        <v>-131.69999999999999</v>
      </c>
      <c r="P97">
        <v>0.59999999999999964</v>
      </c>
      <c r="Q97">
        <v>-100</v>
      </c>
    </row>
    <row r="98" spans="1:17" x14ac:dyDescent="0.25">
      <c r="A98" t="str">
        <f>_xlfn.CONCAT(B98," ",D98)</f>
        <v>Nick Vannett HOU</v>
      </c>
      <c r="B98" t="s">
        <v>649</v>
      </c>
      <c r="C98" t="s">
        <v>3</v>
      </c>
      <c r="D98" t="s">
        <v>53</v>
      </c>
      <c r="E98">
        <v>1.2</v>
      </c>
      <c r="F98">
        <v>8.5</v>
      </c>
      <c r="G98">
        <v>7</v>
      </c>
      <c r="H98">
        <f>_xlfn.RANK.AVG(E98,E:E)</f>
        <v>90.5</v>
      </c>
      <c r="I98">
        <f>_xlfn.RANK.AVG(F98,F:F)</f>
        <v>88</v>
      </c>
      <c r="J98" t="e">
        <f>_xlfn.XLOOKUP(B:B,'22 values'!C:C,'22 values'!D:D)</f>
        <v>#N/A</v>
      </c>
      <c r="K98">
        <v>-132.80000000000001</v>
      </c>
      <c r="L98">
        <v>0.79999999999999982</v>
      </c>
      <c r="M98">
        <v>-105.7</v>
      </c>
      <c r="N98">
        <v>9.3000000000000007</v>
      </c>
      <c r="O98">
        <v>-132.29999999999998</v>
      </c>
      <c r="P98">
        <v>0.40000000000000036</v>
      </c>
      <c r="Q98">
        <v>-100.60000000000001</v>
      </c>
    </row>
    <row r="99" spans="1:17" x14ac:dyDescent="0.25">
      <c r="A99" t="str">
        <f>_xlfn.CONCAT(B99," ",D99)</f>
        <v>Charlie Woerner SF</v>
      </c>
      <c r="B99" t="s">
        <v>674</v>
      </c>
      <c r="C99" t="s">
        <v>3</v>
      </c>
      <c r="D99" t="s">
        <v>75</v>
      </c>
      <c r="E99">
        <v>0</v>
      </c>
      <c r="F99">
        <v>0</v>
      </c>
      <c r="G99">
        <v>5</v>
      </c>
      <c r="H99">
        <f>_xlfn.RANK.AVG(E99,E:E)</f>
        <v>109</v>
      </c>
      <c r="I99">
        <f>_xlfn.RANK.AVG(F99,F:F)</f>
        <v>109</v>
      </c>
      <c r="J99" t="e">
        <f>_xlfn.XLOOKUP(B:B,'22 values'!C:C,'22 values'!D:D)</f>
        <v>#N/A</v>
      </c>
      <c r="K99">
        <v>-141.30000000000001</v>
      </c>
      <c r="L99">
        <v>0</v>
      </c>
      <c r="M99">
        <v>-114.2</v>
      </c>
      <c r="N99">
        <v>8.9</v>
      </c>
      <c r="O99">
        <v>-132.69999999999999</v>
      </c>
      <c r="P99">
        <v>1.1000000000000005</v>
      </c>
      <c r="Q99">
        <v>-101</v>
      </c>
    </row>
    <row r="100" spans="1:17" x14ac:dyDescent="0.25">
      <c r="A100" t="str">
        <f>_xlfn.CONCAT(B100," ",D100)</f>
        <v>Noah Togiai ARI</v>
      </c>
      <c r="B100" t="s">
        <v>684</v>
      </c>
      <c r="C100" t="s">
        <v>3</v>
      </c>
      <c r="D100" t="s">
        <v>50</v>
      </c>
      <c r="E100">
        <v>0</v>
      </c>
      <c r="F100">
        <v>0</v>
      </c>
      <c r="G100">
        <v>1</v>
      </c>
      <c r="H100">
        <f>_xlfn.RANK.AVG(E100,E:E)</f>
        <v>109</v>
      </c>
      <c r="I100">
        <f>_xlfn.RANK.AVG(F100,F:F)</f>
        <v>109</v>
      </c>
      <c r="J100" t="e">
        <f>_xlfn.XLOOKUP(B:B,'22 values'!C:C,'22 values'!D:D)</f>
        <v>#N/A</v>
      </c>
      <c r="K100">
        <v>-141.30000000000001</v>
      </c>
      <c r="L100">
        <v>0</v>
      </c>
      <c r="M100">
        <v>-114.2</v>
      </c>
      <c r="N100">
        <v>7.8</v>
      </c>
      <c r="O100">
        <v>-133.79999999999998</v>
      </c>
      <c r="P100">
        <v>0.89999999999999947</v>
      </c>
      <c r="Q100">
        <v>-102.10000000000001</v>
      </c>
    </row>
    <row r="101" spans="1:17" x14ac:dyDescent="0.25">
      <c r="A101" t="str">
        <f>_xlfn.CONCAT(B101," ",D101)</f>
        <v>Giovanni Ricci CAR</v>
      </c>
      <c r="B101" t="s">
        <v>641</v>
      </c>
      <c r="C101" t="s">
        <v>3</v>
      </c>
      <c r="D101" t="s">
        <v>55</v>
      </c>
      <c r="E101">
        <v>1.3</v>
      </c>
      <c r="F101">
        <v>14</v>
      </c>
      <c r="G101">
        <v>11</v>
      </c>
      <c r="H101">
        <f>_xlfn.RANK.AVG(E101,E:E)</f>
        <v>87.5</v>
      </c>
      <c r="I101">
        <f>_xlfn.RANK.AVG(F101,F:F)</f>
        <v>81</v>
      </c>
      <c r="J101" t="e">
        <f>_xlfn.XLOOKUP(B:B,'22 values'!C:C,'22 values'!D:D)</f>
        <v>#N/A</v>
      </c>
      <c r="K101">
        <v>-127.30000000000001</v>
      </c>
      <c r="L101">
        <v>0.59999999999999964</v>
      </c>
      <c r="M101">
        <v>-100.2</v>
      </c>
      <c r="N101">
        <v>6.9</v>
      </c>
      <c r="O101">
        <v>-134.69999999999999</v>
      </c>
      <c r="P101">
        <v>0.10000000000000053</v>
      </c>
      <c r="Q101">
        <v>-103</v>
      </c>
    </row>
    <row r="102" spans="1:17" x14ac:dyDescent="0.25">
      <c r="A102" t="str">
        <f>_xlfn.CONCAT(B102," ",D102)</f>
        <v>Mason Schreck HOU</v>
      </c>
      <c r="B102" t="s">
        <v>667</v>
      </c>
      <c r="C102" t="s">
        <v>3</v>
      </c>
      <c r="D102" t="s">
        <v>53</v>
      </c>
      <c r="E102">
        <v>0.8</v>
      </c>
      <c r="F102">
        <v>1.6</v>
      </c>
      <c r="G102">
        <v>2</v>
      </c>
      <c r="H102">
        <f>_xlfn.RANK.AVG(E102,E:E)</f>
        <v>97</v>
      </c>
      <c r="I102">
        <f>_xlfn.RANK.AVG(F102,F:F)</f>
        <v>102</v>
      </c>
      <c r="J102" t="e">
        <f>_xlfn.XLOOKUP(B:B,'22 values'!C:C,'22 values'!D:D)</f>
        <v>#N/A</v>
      </c>
      <c r="K102">
        <v>-139.70000000000002</v>
      </c>
      <c r="L102">
        <v>0.10000000000000009</v>
      </c>
      <c r="M102">
        <v>-112.60000000000001</v>
      </c>
      <c r="N102">
        <v>6.8</v>
      </c>
      <c r="O102">
        <v>-134.79999999999998</v>
      </c>
      <c r="P102">
        <v>9.9999999999999645E-2</v>
      </c>
      <c r="Q102">
        <v>-103.10000000000001</v>
      </c>
    </row>
    <row r="103" spans="1:17" x14ac:dyDescent="0.25">
      <c r="A103" t="str">
        <f>_xlfn.CONCAT(B103," ",D103)</f>
        <v>Tommy Sweeney NYG</v>
      </c>
      <c r="B103" t="s">
        <v>670</v>
      </c>
      <c r="C103" t="s">
        <v>3</v>
      </c>
      <c r="D103" t="s">
        <v>30</v>
      </c>
      <c r="E103">
        <v>0.6</v>
      </c>
      <c r="F103">
        <v>1.2</v>
      </c>
      <c r="G103">
        <v>2</v>
      </c>
      <c r="H103">
        <f>_xlfn.RANK.AVG(E103,E:E)</f>
        <v>102</v>
      </c>
      <c r="I103">
        <f>_xlfn.RANK.AVG(F103,F:F)</f>
        <v>105</v>
      </c>
      <c r="J103" t="e">
        <f>_xlfn.XLOOKUP(B:B,'22 values'!C:C,'22 values'!D:D)</f>
        <v>#N/A</v>
      </c>
      <c r="K103">
        <v>-140.10000000000002</v>
      </c>
      <c r="L103">
        <v>0.39999999999999991</v>
      </c>
      <c r="M103">
        <v>-113</v>
      </c>
      <c r="N103">
        <v>6.7</v>
      </c>
      <c r="O103">
        <v>-134.9</v>
      </c>
      <c r="P103">
        <v>0.10000000000000053</v>
      </c>
      <c r="Q103">
        <v>-103.2</v>
      </c>
    </row>
    <row r="104" spans="1:17" x14ac:dyDescent="0.25">
      <c r="A104" t="str">
        <f>_xlfn.CONCAT(B104," ",D104)</f>
        <v>Tyler Davis GB</v>
      </c>
      <c r="B104" t="s">
        <v>657</v>
      </c>
      <c r="C104" t="s">
        <v>3</v>
      </c>
      <c r="D104" t="s">
        <v>111</v>
      </c>
      <c r="E104">
        <v>0.4</v>
      </c>
      <c r="F104">
        <v>4.5999999999999996</v>
      </c>
      <c r="G104">
        <v>11</v>
      </c>
      <c r="H104">
        <f>_xlfn.RANK.AVG(E104,E:E)</f>
        <v>104.5</v>
      </c>
      <c r="I104">
        <f>_xlfn.RANK.AVG(F104,F:F)</f>
        <v>96</v>
      </c>
      <c r="J104" t="e">
        <f>_xlfn.XLOOKUP(B:B,'22 values'!C:C,'22 values'!D:D)</f>
        <v>#N/A</v>
      </c>
      <c r="K104">
        <v>-136.70000000000002</v>
      </c>
      <c r="L104">
        <v>9.9999999999999645E-2</v>
      </c>
      <c r="M104">
        <v>-109.60000000000001</v>
      </c>
      <c r="N104">
        <v>6.6</v>
      </c>
      <c r="O104">
        <v>-135</v>
      </c>
      <c r="P104">
        <v>0.39999999999999947</v>
      </c>
      <c r="Q104">
        <v>-103.30000000000001</v>
      </c>
    </row>
    <row r="105" spans="1:17" x14ac:dyDescent="0.25">
      <c r="A105" t="str">
        <f>_xlfn.CONCAT(B105," ",D105)</f>
        <v>Chris Myarick NYG</v>
      </c>
      <c r="B105" t="s">
        <v>638</v>
      </c>
      <c r="C105" t="s">
        <v>3</v>
      </c>
      <c r="D105" t="s">
        <v>30</v>
      </c>
      <c r="E105">
        <v>1.6</v>
      </c>
      <c r="F105">
        <v>16</v>
      </c>
      <c r="G105">
        <v>10</v>
      </c>
      <c r="H105">
        <f>_xlfn.RANK.AVG(E105,E:E)</f>
        <v>82</v>
      </c>
      <c r="I105">
        <f>_xlfn.RANK.AVG(F105,F:F)</f>
        <v>78</v>
      </c>
      <c r="J105" t="e">
        <f>_xlfn.XLOOKUP(B:B,'22 values'!C:C,'22 values'!D:D)</f>
        <v>#N/A</v>
      </c>
      <c r="K105">
        <v>-125.30000000000001</v>
      </c>
      <c r="L105">
        <v>1.5</v>
      </c>
      <c r="M105">
        <v>-98.2</v>
      </c>
      <c r="N105">
        <v>6.2</v>
      </c>
      <c r="O105">
        <v>-135.4</v>
      </c>
      <c r="P105">
        <v>0.40000000000000036</v>
      </c>
      <c r="Q105">
        <v>-103.7</v>
      </c>
    </row>
    <row r="106" spans="1:17" x14ac:dyDescent="0.25">
      <c r="A106" t="str">
        <f>_xlfn.CONCAT(B106," ",D106)</f>
        <v>Parker Hesse ATL</v>
      </c>
      <c r="B106" t="s">
        <v>642</v>
      </c>
      <c r="C106" t="s">
        <v>3</v>
      </c>
      <c r="D106" t="s">
        <v>70</v>
      </c>
      <c r="E106">
        <v>1.1000000000000001</v>
      </c>
      <c r="F106">
        <v>13.4</v>
      </c>
      <c r="G106">
        <v>12</v>
      </c>
      <c r="H106">
        <f>_xlfn.RANK.AVG(E106,E:E)</f>
        <v>92</v>
      </c>
      <c r="I106">
        <f>_xlfn.RANK.AVG(F106,F:F)</f>
        <v>82</v>
      </c>
      <c r="J106" t="e">
        <f>_xlfn.XLOOKUP(B:B,'22 values'!C:C,'22 values'!D:D)</f>
        <v>#N/A</v>
      </c>
      <c r="K106">
        <v>-127.9</v>
      </c>
      <c r="L106">
        <v>1.2000000000000011</v>
      </c>
      <c r="M106">
        <v>-100.8</v>
      </c>
      <c r="N106">
        <v>5.8</v>
      </c>
      <c r="O106">
        <v>-135.79999999999998</v>
      </c>
      <c r="P106">
        <v>9.9999999999999645E-2</v>
      </c>
      <c r="Q106">
        <v>-104.10000000000001</v>
      </c>
    </row>
    <row r="107" spans="1:17" x14ac:dyDescent="0.25">
      <c r="A107" t="str">
        <f>_xlfn.CONCAT(B107," ",D107)</f>
        <v>Tyler Mabry SEA</v>
      </c>
      <c r="B107" t="s">
        <v>651</v>
      </c>
      <c r="C107" t="s">
        <v>3</v>
      </c>
      <c r="D107" t="s">
        <v>22</v>
      </c>
      <c r="E107">
        <v>7.2</v>
      </c>
      <c r="F107">
        <v>7.2</v>
      </c>
      <c r="G107">
        <v>1</v>
      </c>
      <c r="H107">
        <f>_xlfn.RANK.AVG(E107,E:E)</f>
        <v>16.5</v>
      </c>
      <c r="I107">
        <f>_xlfn.RANK.AVG(F107,F:F)</f>
        <v>90.5</v>
      </c>
      <c r="J107" t="e">
        <f>_xlfn.XLOOKUP(B:B,'22 values'!C:C,'22 values'!D:D)</f>
        <v>#N/A</v>
      </c>
      <c r="K107">
        <v>-134.10000000000002</v>
      </c>
      <c r="L107">
        <v>0.29999999999999982</v>
      </c>
      <c r="M107">
        <v>-107</v>
      </c>
      <c r="N107">
        <v>5.7</v>
      </c>
      <c r="O107">
        <v>-135.9</v>
      </c>
      <c r="P107">
        <v>0.29999999999999982</v>
      </c>
      <c r="Q107">
        <v>-104.2</v>
      </c>
    </row>
    <row r="108" spans="1:17" x14ac:dyDescent="0.25">
      <c r="A108" t="str">
        <f>_xlfn.CONCAT(B108," ",D108)</f>
        <v>Pharaoh Brown IND</v>
      </c>
      <c r="B108" t="s">
        <v>635</v>
      </c>
      <c r="C108" t="s">
        <v>3</v>
      </c>
      <c r="D108" t="s">
        <v>91</v>
      </c>
      <c r="E108">
        <v>2</v>
      </c>
      <c r="F108">
        <v>17.7</v>
      </c>
      <c r="G108">
        <v>9</v>
      </c>
      <c r="H108">
        <f>_xlfn.RANK.AVG(E108,E:E)</f>
        <v>74.5</v>
      </c>
      <c r="I108">
        <f>_xlfn.RANK.AVG(F108,F:F)</f>
        <v>75</v>
      </c>
      <c r="J108" t="e">
        <f>_xlfn.XLOOKUP(B:B,'22 values'!C:C,'22 values'!D:D)</f>
        <v>#N/A</v>
      </c>
      <c r="K108">
        <v>-123.60000000000001</v>
      </c>
      <c r="L108">
        <v>0.19999999999999929</v>
      </c>
      <c r="M108">
        <v>-96.5</v>
      </c>
      <c r="N108">
        <v>5.4</v>
      </c>
      <c r="O108">
        <v>-136.19999999999999</v>
      </c>
      <c r="P108">
        <v>2.2000000000000002</v>
      </c>
      <c r="Q108">
        <v>-104.5</v>
      </c>
    </row>
    <row r="109" spans="1:17" x14ac:dyDescent="0.25">
      <c r="A109" t="str">
        <f>_xlfn.CONCAT(B109," ",D109)</f>
        <v>Sean McKeon DAL</v>
      </c>
      <c r="B109" t="s">
        <v>666</v>
      </c>
      <c r="C109" t="s">
        <v>3</v>
      </c>
      <c r="D109" t="s">
        <v>48</v>
      </c>
      <c r="E109">
        <v>0.7</v>
      </c>
      <c r="F109">
        <v>2.1</v>
      </c>
      <c r="G109">
        <v>3</v>
      </c>
      <c r="H109">
        <f>_xlfn.RANK.AVG(E109,E:E)</f>
        <v>99.5</v>
      </c>
      <c r="I109">
        <f>_xlfn.RANK.AVG(F109,F:F)</f>
        <v>101</v>
      </c>
      <c r="J109" t="e">
        <f>_xlfn.XLOOKUP(B:B,'22 values'!C:C,'22 values'!D:D)</f>
        <v>#N/A</v>
      </c>
      <c r="K109">
        <v>-139.20000000000002</v>
      </c>
      <c r="L109">
        <v>0.5</v>
      </c>
      <c r="M109">
        <v>-112.10000000000001</v>
      </c>
      <c r="N109">
        <v>3.2</v>
      </c>
      <c r="O109">
        <v>-138.4</v>
      </c>
      <c r="P109">
        <v>3.2</v>
      </c>
      <c r="Q109">
        <v>-106.7</v>
      </c>
    </row>
    <row r="110" spans="1:17" x14ac:dyDescent="0.25">
      <c r="A110" t="str">
        <f>_xlfn.CONCAT(B110," ",D110)</f>
        <v>MyCole Pruitt ATL</v>
      </c>
      <c r="B110" t="s">
        <v>597</v>
      </c>
      <c r="C110" t="s">
        <v>3</v>
      </c>
      <c r="D110" t="s">
        <v>70</v>
      </c>
      <c r="E110">
        <v>4.7</v>
      </c>
      <c r="F110">
        <v>47</v>
      </c>
      <c r="G110">
        <v>10</v>
      </c>
      <c r="H110">
        <f>_xlfn.RANK.AVG(E110,E:E)</f>
        <v>35.5</v>
      </c>
      <c r="I110">
        <f>_xlfn.RANK.AVG(F110,F:F)</f>
        <v>39.5</v>
      </c>
      <c r="J110" t="e">
        <f>_xlfn.XLOOKUP(B:B,'22 values'!C:C,'22 values'!D:D)</f>
        <v>#N/A</v>
      </c>
      <c r="K110">
        <v>-94.300000000000011</v>
      </c>
      <c r="L110">
        <v>0.79999999999999716</v>
      </c>
      <c r="M110">
        <v>-67.2</v>
      </c>
      <c r="N110">
        <v>0</v>
      </c>
      <c r="O110">
        <v>-141.6</v>
      </c>
      <c r="P110">
        <v>0</v>
      </c>
      <c r="Q110">
        <v>-109.9</v>
      </c>
    </row>
    <row r="111" spans="1:17" x14ac:dyDescent="0.25">
      <c r="A111" t="str">
        <f>_xlfn.CONCAT(B111," ",D111)</f>
        <v>Kendall Blanton KC</v>
      </c>
      <c r="B111" t="s">
        <v>659</v>
      </c>
      <c r="C111" t="s">
        <v>3</v>
      </c>
      <c r="D111" t="s">
        <v>13</v>
      </c>
      <c r="E111">
        <v>2.2999999999999998</v>
      </c>
      <c r="F111">
        <v>4.5</v>
      </c>
      <c r="G111">
        <v>2</v>
      </c>
      <c r="H111">
        <f>_xlfn.RANK.AVG(E111,E:E)</f>
        <v>68.5</v>
      </c>
      <c r="I111">
        <f>_xlfn.RANK.AVG(F111,F:F)</f>
        <v>97</v>
      </c>
      <c r="J111" t="e">
        <f>_xlfn.XLOOKUP(B:B,'22 values'!C:C,'22 values'!D:D)</f>
        <v>#N/A</v>
      </c>
      <c r="K111">
        <v>-136.80000000000001</v>
      </c>
      <c r="L111">
        <v>0.79999999999999982</v>
      </c>
      <c r="M111">
        <v>-109.7</v>
      </c>
      <c r="N111">
        <v>0</v>
      </c>
      <c r="O111">
        <v>-141.6</v>
      </c>
      <c r="P111">
        <v>0</v>
      </c>
      <c r="Q111">
        <v>-109.9</v>
      </c>
    </row>
    <row r="112" spans="1:17" x14ac:dyDescent="0.25">
      <c r="A112" t="str">
        <f>_xlfn.CONCAT(B112," ",D112)</f>
        <v>Tyree Jackson PHI</v>
      </c>
      <c r="B112" t="s">
        <v>675</v>
      </c>
      <c r="C112" t="s">
        <v>3</v>
      </c>
      <c r="D112" t="s">
        <v>18</v>
      </c>
      <c r="E112">
        <v>0</v>
      </c>
      <c r="F112">
        <v>0</v>
      </c>
      <c r="G112">
        <v>2</v>
      </c>
      <c r="H112">
        <f>_xlfn.RANK.AVG(E112,E:E)</f>
        <v>109</v>
      </c>
      <c r="I112">
        <f>_xlfn.RANK.AVG(F112,F:F)</f>
        <v>109</v>
      </c>
      <c r="J112" t="e">
        <f>_xlfn.XLOOKUP(B:B,'22 values'!C:C,'22 values'!D:D)</f>
        <v>#N/A</v>
      </c>
      <c r="K112">
        <v>-141.30000000000001</v>
      </c>
      <c r="L112">
        <v>0</v>
      </c>
      <c r="M112">
        <v>-114.2</v>
      </c>
      <c r="N112">
        <v>0</v>
      </c>
      <c r="O112">
        <v>-141.6</v>
      </c>
      <c r="P112">
        <v>0</v>
      </c>
      <c r="Q112">
        <v>-109.9</v>
      </c>
    </row>
  </sheetData>
  <sortState xmlns:xlrd2="http://schemas.microsoft.com/office/spreadsheetml/2017/richdata2" ref="A2:Q112">
    <sortCondition descending="1" ref="N1:N112"/>
  </sortState>
  <conditionalFormatting sqref="E2:E1048576">
    <cfRule type="dataBar" priority="19">
      <dataBar>
        <cfvo type="min"/>
        <cfvo type="max"/>
        <color rgb="FF63C384"/>
      </dataBar>
      <extLst>
        <ext xmlns:x14="http://schemas.microsoft.com/office/spreadsheetml/2009/9/main" uri="{B025F937-C7B1-47D3-B67F-A62EFF666E3E}">
          <x14:id>{BDCADD85-1FEA-4544-BECC-EFAD7E5773F4}</x14:id>
        </ext>
      </extLst>
    </cfRule>
  </conditionalFormatting>
  <conditionalFormatting sqref="F2:F1048576">
    <cfRule type="dataBar" priority="17">
      <dataBar>
        <cfvo type="min"/>
        <cfvo type="max"/>
        <color rgb="FF63C384"/>
      </dataBar>
      <extLst>
        <ext xmlns:x14="http://schemas.microsoft.com/office/spreadsheetml/2009/9/main" uri="{B025F937-C7B1-47D3-B67F-A62EFF666E3E}">
          <x14:id>{289A88D6-5DA1-41C6-8BEF-ED9AE8CBB13B}</x14:id>
        </ext>
      </extLst>
    </cfRule>
  </conditionalFormatting>
  <conditionalFormatting sqref="G2:G1048576">
    <cfRule type="dataBar" priority="16">
      <dataBar>
        <cfvo type="min"/>
        <cfvo type="max"/>
        <color rgb="FF63C384"/>
      </dataBar>
      <extLst>
        <ext xmlns:x14="http://schemas.microsoft.com/office/spreadsheetml/2009/9/main" uri="{B025F937-C7B1-47D3-B67F-A62EFF666E3E}">
          <x14:id>{9351C53F-B4D3-441B-B776-7975DB4B47BF}</x14:id>
        </ext>
      </extLst>
    </cfRule>
  </conditionalFormatting>
  <conditionalFormatting sqref="H2:H67">
    <cfRule type="dataBar" priority="336">
      <dataBar>
        <cfvo type="min"/>
        <cfvo type="max"/>
        <color rgb="FF63C384"/>
      </dataBar>
      <extLst>
        <ext xmlns:x14="http://schemas.microsoft.com/office/spreadsheetml/2009/9/main" uri="{B025F937-C7B1-47D3-B67F-A62EFF666E3E}">
          <x14:id>{4451490C-2583-420E-81EF-B233134D3BF0}</x14:id>
        </ext>
      </extLst>
    </cfRule>
  </conditionalFormatting>
  <conditionalFormatting sqref="I2:I67">
    <cfRule type="dataBar" priority="338">
      <dataBar>
        <cfvo type="min"/>
        <cfvo type="max"/>
        <color rgb="FF63C384"/>
      </dataBar>
      <extLst>
        <ext xmlns:x14="http://schemas.microsoft.com/office/spreadsheetml/2009/9/main" uri="{B025F937-C7B1-47D3-B67F-A62EFF666E3E}">
          <x14:id>{F6A6F5FE-2429-4D35-96F8-1328B50E345F}</x14:id>
        </ext>
      </extLst>
    </cfRule>
  </conditionalFormatting>
  <conditionalFormatting sqref="K2:K112">
    <cfRule type="dataBar" priority="340">
      <dataBar>
        <cfvo type="min"/>
        <cfvo type="max"/>
        <color rgb="FF63C384"/>
      </dataBar>
      <extLst>
        <ext xmlns:x14="http://schemas.microsoft.com/office/spreadsheetml/2009/9/main" uri="{B025F937-C7B1-47D3-B67F-A62EFF666E3E}">
          <x14:id>{75E1306A-0073-44C4-803B-3A0C7BBBD6FC}</x14:id>
        </ext>
      </extLst>
    </cfRule>
  </conditionalFormatting>
  <conditionalFormatting sqref="L1:L112">
    <cfRule type="dataBar" priority="341">
      <dataBar>
        <cfvo type="min"/>
        <cfvo type="max"/>
        <color rgb="FF63C384"/>
      </dataBar>
      <extLst>
        <ext xmlns:x14="http://schemas.microsoft.com/office/spreadsheetml/2009/9/main" uri="{B025F937-C7B1-47D3-B67F-A62EFF666E3E}">
          <x14:id>{F594A7A0-89F6-438F-BC47-24FB97C1851D}</x14:id>
        </ext>
      </extLst>
    </cfRule>
  </conditionalFormatting>
  <conditionalFormatting sqref="M2:M112">
    <cfRule type="dataBar" priority="343">
      <dataBar>
        <cfvo type="min"/>
        <cfvo type="max"/>
        <color rgb="FF63C384"/>
      </dataBar>
      <extLst>
        <ext xmlns:x14="http://schemas.microsoft.com/office/spreadsheetml/2009/9/main" uri="{B025F937-C7B1-47D3-B67F-A62EFF666E3E}">
          <x14:id>{DADA58C6-6213-4A71-9556-7E1B2839CEF1}</x14:id>
        </ext>
      </extLst>
    </cfRule>
  </conditionalFormatting>
  <conditionalFormatting sqref="N1">
    <cfRule type="dataBar" priority="12">
      <dataBar>
        <cfvo type="min"/>
        <cfvo type="max"/>
        <color rgb="FF63C384"/>
      </dataBar>
      <extLst>
        <ext xmlns:x14="http://schemas.microsoft.com/office/spreadsheetml/2009/9/main" uri="{B025F937-C7B1-47D3-B67F-A62EFF666E3E}">
          <x14:id>{7F342455-1AA4-488C-AF40-91A1D023F101}</x14:id>
        </ext>
      </extLst>
    </cfRule>
  </conditionalFormatting>
  <conditionalFormatting sqref="O1">
    <cfRule type="dataBar" priority="11">
      <dataBar>
        <cfvo type="min"/>
        <cfvo type="max"/>
        <color rgb="FF63C384"/>
      </dataBar>
      <extLst>
        <ext xmlns:x14="http://schemas.microsoft.com/office/spreadsheetml/2009/9/main" uri="{B025F937-C7B1-47D3-B67F-A62EFF666E3E}">
          <x14:id>{FAF7CD86-3772-4AFA-907F-7C44E3FA5D35}</x14:id>
        </ext>
      </extLst>
    </cfRule>
  </conditionalFormatting>
  <conditionalFormatting sqref="O2:O112">
    <cfRule type="dataBar" priority="6">
      <dataBar>
        <cfvo type="min"/>
        <cfvo type="max"/>
        <color rgb="FF63C384"/>
      </dataBar>
      <extLst>
        <ext xmlns:x14="http://schemas.microsoft.com/office/spreadsheetml/2009/9/main" uri="{B025F937-C7B1-47D3-B67F-A62EFF666E3E}">
          <x14:id>{5FDEDBBF-3601-4633-97F0-A71626A676F8}</x14:id>
        </ext>
      </extLst>
    </cfRule>
  </conditionalFormatting>
  <conditionalFormatting sqref="P1">
    <cfRule type="dataBar" priority="10">
      <dataBar>
        <cfvo type="min"/>
        <cfvo type="max"/>
        <color rgb="FF63C384"/>
      </dataBar>
      <extLst>
        <ext xmlns:x14="http://schemas.microsoft.com/office/spreadsheetml/2009/9/main" uri="{B025F937-C7B1-47D3-B67F-A62EFF666E3E}">
          <x14:id>{21F1914F-30FF-4306-9546-4539763E0B9A}</x14:id>
        </ext>
      </extLst>
    </cfRule>
  </conditionalFormatting>
  <conditionalFormatting sqref="P2:P112">
    <cfRule type="dataBar" priority="7">
      <dataBar>
        <cfvo type="min"/>
        <cfvo type="max"/>
        <color rgb="FF63C384"/>
      </dataBar>
      <extLst>
        <ext xmlns:x14="http://schemas.microsoft.com/office/spreadsheetml/2009/9/main" uri="{B025F937-C7B1-47D3-B67F-A62EFF666E3E}">
          <x14:id>{E2726141-4ADC-4164-BAE7-C5DB38645865}</x14:id>
        </ext>
      </extLst>
    </cfRule>
  </conditionalFormatting>
  <conditionalFormatting sqref="Q1">
    <cfRule type="dataBar" priority="9">
      <dataBar>
        <cfvo type="min"/>
        <cfvo type="max"/>
        <color rgb="FF63C384"/>
      </dataBar>
      <extLst>
        <ext xmlns:x14="http://schemas.microsoft.com/office/spreadsheetml/2009/9/main" uri="{B025F937-C7B1-47D3-B67F-A62EFF666E3E}">
          <x14:id>{67204AD8-DD36-494B-9618-B88FAE64184A}</x14:id>
        </ext>
      </extLst>
    </cfRule>
  </conditionalFormatting>
  <conditionalFormatting sqref="Q2:Q112">
    <cfRule type="dataBar" priority="8">
      <dataBar>
        <cfvo type="min"/>
        <cfvo type="max"/>
        <color rgb="FF63C384"/>
      </dataBar>
      <extLst>
        <ext xmlns:x14="http://schemas.microsoft.com/office/spreadsheetml/2009/9/main" uri="{B025F937-C7B1-47D3-B67F-A62EFF666E3E}">
          <x14:id>{572057B7-1E3F-48B5-99C4-DEAA6EC13F25}</x14:id>
        </ext>
      </extLst>
    </cfRule>
  </conditionalFormatting>
  <conditionalFormatting sqref="E1">
    <cfRule type="dataBar" priority="5">
      <dataBar>
        <cfvo type="min"/>
        <cfvo type="max"/>
        <color rgb="FF63C384"/>
      </dataBar>
      <extLst>
        <ext xmlns:x14="http://schemas.microsoft.com/office/spreadsheetml/2009/9/main" uri="{B025F937-C7B1-47D3-B67F-A62EFF666E3E}">
          <x14:id>{6B1961A9-9E33-4ADF-A15D-93DB49CFCBB9}</x14:id>
        </ext>
      </extLst>
    </cfRule>
  </conditionalFormatting>
  <conditionalFormatting sqref="F1">
    <cfRule type="dataBar" priority="4">
      <dataBar>
        <cfvo type="min"/>
        <cfvo type="max"/>
        <color rgb="FF63C384"/>
      </dataBar>
      <extLst>
        <ext xmlns:x14="http://schemas.microsoft.com/office/spreadsheetml/2009/9/main" uri="{B025F937-C7B1-47D3-B67F-A62EFF666E3E}">
          <x14:id>{E9F6BFAE-8639-43B5-BCF9-445F6A819C66}</x14:id>
        </ext>
      </extLst>
    </cfRule>
  </conditionalFormatting>
  <conditionalFormatting sqref="G1">
    <cfRule type="dataBar" priority="3">
      <dataBar>
        <cfvo type="min"/>
        <cfvo type="max"/>
        <color rgb="FF63C384"/>
      </dataBar>
      <extLst>
        <ext xmlns:x14="http://schemas.microsoft.com/office/spreadsheetml/2009/9/main" uri="{B025F937-C7B1-47D3-B67F-A62EFF666E3E}">
          <x14:id>{6F7D7004-0267-4935-AABE-93B6D8C01BA0}</x14:id>
        </ext>
      </extLst>
    </cfRule>
  </conditionalFormatting>
  <conditionalFormatting sqref="H1">
    <cfRule type="dataBar" priority="2">
      <dataBar>
        <cfvo type="min"/>
        <cfvo type="max"/>
        <color rgb="FF63C384"/>
      </dataBar>
      <extLst>
        <ext xmlns:x14="http://schemas.microsoft.com/office/spreadsheetml/2009/9/main" uri="{B025F937-C7B1-47D3-B67F-A62EFF666E3E}">
          <x14:id>{7467E706-6501-42DB-AFE4-7B088513CF77}</x14:id>
        </ext>
      </extLst>
    </cfRule>
  </conditionalFormatting>
  <conditionalFormatting sqref="I1">
    <cfRule type="dataBar" priority="1">
      <dataBar>
        <cfvo type="min"/>
        <cfvo type="max"/>
        <color rgb="FF63C384"/>
      </dataBar>
      <extLst>
        <ext xmlns:x14="http://schemas.microsoft.com/office/spreadsheetml/2009/9/main" uri="{B025F937-C7B1-47D3-B67F-A62EFF666E3E}">
          <x14:id>{9D0D54AF-B39A-4149-9A3E-6E91BD6392CE}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DCADD85-1FEA-4544-BECC-EFAD7E5773F4}">
            <x14:dataBar minLength="0" maxLength="100" border="1" negativeBarBorderColorSameAsPositive="0">
              <x14:cfvo type="autoMin"/>
              <x14:cfvo type="autoMax"/>
              <x14:borderColor rgb="FF63C384"/>
              <x14:negativeFillColor rgb="FFFF0000"/>
              <x14:negativeBorderColor rgb="FFFF0000"/>
              <x14:axisColor rgb="FF000000"/>
            </x14:dataBar>
          </x14:cfRule>
          <xm:sqref>E2:E1048576</xm:sqref>
        </x14:conditionalFormatting>
        <x14:conditionalFormatting xmlns:xm="http://schemas.microsoft.com/office/excel/2006/main">
          <x14:cfRule type="dataBar" id="{289A88D6-5DA1-41C6-8BEF-ED9AE8CBB13B}">
            <x14:dataBar minLength="0" maxLength="100" border="1" negativeBarBorderColorSameAsPositive="0">
              <x14:cfvo type="autoMin"/>
              <x14:cfvo type="autoMax"/>
              <x14:borderColor rgb="FF63C384"/>
              <x14:negativeFillColor rgb="FFFF0000"/>
              <x14:negativeBorderColor rgb="FFFF0000"/>
              <x14:axisColor rgb="FF000000"/>
            </x14:dataBar>
          </x14:cfRule>
          <xm:sqref>F2:F1048576</xm:sqref>
        </x14:conditionalFormatting>
        <x14:conditionalFormatting xmlns:xm="http://schemas.microsoft.com/office/excel/2006/main">
          <x14:cfRule type="dataBar" id="{9351C53F-B4D3-441B-B776-7975DB4B47BF}">
            <x14:dataBar minLength="0" maxLength="100" border="1" negativeBarBorderColorSameAsPositive="0">
              <x14:cfvo type="autoMin"/>
              <x14:cfvo type="autoMax"/>
              <x14:borderColor rgb="FF63C384"/>
              <x14:negativeFillColor rgb="FFFF0000"/>
              <x14:negativeBorderColor rgb="FFFF0000"/>
              <x14:axisColor rgb="FF000000"/>
            </x14:dataBar>
          </x14:cfRule>
          <xm:sqref>G2:G1048576</xm:sqref>
        </x14:conditionalFormatting>
        <x14:conditionalFormatting xmlns:xm="http://schemas.microsoft.com/office/excel/2006/main">
          <x14:cfRule type="dataBar" id="{4451490C-2583-420E-81EF-B233134D3BF0}">
            <x14:dataBar minLength="0" maxLength="100" border="1" negativeBarBorderColorSameAsPositive="0">
              <x14:cfvo type="autoMin"/>
              <x14:cfvo type="autoMax"/>
              <x14:borderColor rgb="FF63C384"/>
              <x14:negativeFillColor rgb="FFFF0000"/>
              <x14:negativeBorderColor rgb="FFFF0000"/>
              <x14:axisColor rgb="FF000000"/>
            </x14:dataBar>
          </x14:cfRule>
          <xm:sqref>H2:H67</xm:sqref>
        </x14:conditionalFormatting>
        <x14:conditionalFormatting xmlns:xm="http://schemas.microsoft.com/office/excel/2006/main">
          <x14:cfRule type="dataBar" id="{F6A6F5FE-2429-4D35-96F8-1328B50E345F}">
            <x14:dataBar minLength="0" maxLength="100" border="1" negativeBarBorderColorSameAsPositive="0">
              <x14:cfvo type="autoMin"/>
              <x14:cfvo type="autoMax"/>
              <x14:borderColor rgb="FF63C384"/>
              <x14:negativeFillColor rgb="FFFF0000"/>
              <x14:negativeBorderColor rgb="FFFF0000"/>
              <x14:axisColor rgb="FF000000"/>
            </x14:dataBar>
          </x14:cfRule>
          <xm:sqref>I2:I67</xm:sqref>
        </x14:conditionalFormatting>
        <x14:conditionalFormatting xmlns:xm="http://schemas.microsoft.com/office/excel/2006/main">
          <x14:cfRule type="dataBar" id="{75E1306A-0073-44C4-803B-3A0C7BBBD6FC}">
            <x14:dataBar minLength="0" maxLength="100" border="1" negativeBarBorderColorSameAsPositive="0">
              <x14:cfvo type="autoMin"/>
              <x14:cfvo type="autoMax"/>
              <x14:borderColor rgb="FF63C384"/>
              <x14:negativeFillColor rgb="FFFF0000"/>
              <x14:negativeBorderColor rgb="FFFF0000"/>
              <x14:axisColor rgb="FF000000"/>
            </x14:dataBar>
          </x14:cfRule>
          <xm:sqref>K2:K112</xm:sqref>
        </x14:conditionalFormatting>
        <x14:conditionalFormatting xmlns:xm="http://schemas.microsoft.com/office/excel/2006/main">
          <x14:cfRule type="dataBar" id="{F594A7A0-89F6-438F-BC47-24FB97C1851D}">
            <x14:dataBar minLength="0" maxLength="100" border="1" negativeBarBorderColorSameAsPositive="0">
              <x14:cfvo type="autoMin"/>
              <x14:cfvo type="autoMax"/>
              <x14:borderColor rgb="FF63C384"/>
              <x14:negativeFillColor rgb="FFFF0000"/>
              <x14:negativeBorderColor rgb="FFFF0000"/>
              <x14:axisColor rgb="FF000000"/>
            </x14:dataBar>
          </x14:cfRule>
          <xm:sqref>L1:L112</xm:sqref>
        </x14:conditionalFormatting>
        <x14:conditionalFormatting xmlns:xm="http://schemas.microsoft.com/office/excel/2006/main">
          <x14:cfRule type="dataBar" id="{DADA58C6-6213-4A71-9556-7E1B2839CEF1}">
            <x14:dataBar minLength="0" maxLength="100" border="1" negativeBarBorderColorSameAsPositive="0">
              <x14:cfvo type="autoMin"/>
              <x14:cfvo type="autoMax"/>
              <x14:borderColor rgb="FF63C384"/>
              <x14:negativeFillColor rgb="FFFF0000"/>
              <x14:negativeBorderColor rgb="FFFF0000"/>
              <x14:axisColor rgb="FF000000"/>
            </x14:dataBar>
          </x14:cfRule>
          <xm:sqref>M2:M112</xm:sqref>
        </x14:conditionalFormatting>
        <x14:conditionalFormatting xmlns:xm="http://schemas.microsoft.com/office/excel/2006/main">
          <x14:cfRule type="dataBar" id="{7F342455-1AA4-488C-AF40-91A1D023F101}">
            <x14:dataBar minLength="0" maxLength="100" border="1" negativeBarBorderColorSameAsPositive="0">
              <x14:cfvo type="autoMin"/>
              <x14:cfvo type="autoMax"/>
              <x14:borderColor rgb="FF63C384"/>
              <x14:negativeFillColor rgb="FFFF0000"/>
              <x14:negativeBorderColor rgb="FFFF0000"/>
              <x14:axisColor rgb="FF000000"/>
            </x14:dataBar>
          </x14:cfRule>
          <xm:sqref>N1</xm:sqref>
        </x14:conditionalFormatting>
        <x14:conditionalFormatting xmlns:xm="http://schemas.microsoft.com/office/excel/2006/main">
          <x14:cfRule type="dataBar" id="{FAF7CD86-3772-4AFA-907F-7C44E3FA5D35}">
            <x14:dataBar minLength="0" maxLength="100" border="1" negativeBarBorderColorSameAsPositive="0">
              <x14:cfvo type="autoMin"/>
              <x14:cfvo type="autoMax"/>
              <x14:borderColor rgb="FF63C384"/>
              <x14:negativeFillColor rgb="FFFF0000"/>
              <x14:negativeBorderColor rgb="FFFF0000"/>
              <x14:axisColor rgb="FF000000"/>
            </x14:dataBar>
          </x14:cfRule>
          <xm:sqref>O1</xm:sqref>
        </x14:conditionalFormatting>
        <x14:conditionalFormatting xmlns:xm="http://schemas.microsoft.com/office/excel/2006/main">
          <x14:cfRule type="dataBar" id="{5FDEDBBF-3601-4633-97F0-A71626A676F8}">
            <x14:dataBar minLength="0" maxLength="100" border="1" negativeBarBorderColorSameAsPositive="0">
              <x14:cfvo type="autoMin"/>
              <x14:cfvo type="autoMax"/>
              <x14:borderColor rgb="FF63C384"/>
              <x14:negativeFillColor rgb="FFFF0000"/>
              <x14:negativeBorderColor rgb="FFFF0000"/>
              <x14:axisColor rgb="FF000000"/>
            </x14:dataBar>
          </x14:cfRule>
          <xm:sqref>O2:O112</xm:sqref>
        </x14:conditionalFormatting>
        <x14:conditionalFormatting xmlns:xm="http://schemas.microsoft.com/office/excel/2006/main">
          <x14:cfRule type="dataBar" id="{21F1914F-30FF-4306-9546-4539763E0B9A}">
            <x14:dataBar minLength="0" maxLength="100" border="1" negativeBarBorderColorSameAsPositive="0">
              <x14:cfvo type="autoMin"/>
              <x14:cfvo type="autoMax"/>
              <x14:borderColor rgb="FF63C384"/>
              <x14:negativeFillColor rgb="FFFF0000"/>
              <x14:negativeBorderColor rgb="FFFF0000"/>
              <x14:axisColor rgb="FF000000"/>
            </x14:dataBar>
          </x14:cfRule>
          <xm:sqref>P1</xm:sqref>
        </x14:conditionalFormatting>
        <x14:conditionalFormatting xmlns:xm="http://schemas.microsoft.com/office/excel/2006/main">
          <x14:cfRule type="dataBar" id="{E2726141-4ADC-4164-BAE7-C5DB38645865}">
            <x14:dataBar minLength="0" maxLength="100" border="1" negativeBarBorderColorSameAsPositive="0">
              <x14:cfvo type="autoMin"/>
              <x14:cfvo type="autoMax"/>
              <x14:borderColor rgb="FF63C384"/>
              <x14:negativeFillColor rgb="FFFF0000"/>
              <x14:negativeBorderColor rgb="FFFF0000"/>
              <x14:axisColor rgb="FF000000"/>
            </x14:dataBar>
          </x14:cfRule>
          <xm:sqref>P2:P112</xm:sqref>
        </x14:conditionalFormatting>
        <x14:conditionalFormatting xmlns:xm="http://schemas.microsoft.com/office/excel/2006/main">
          <x14:cfRule type="dataBar" id="{67204AD8-DD36-494B-9618-B88FAE64184A}">
            <x14:dataBar minLength="0" maxLength="100" border="1" negativeBarBorderColorSameAsPositive="0">
              <x14:cfvo type="autoMin"/>
              <x14:cfvo type="autoMax"/>
              <x14:borderColor rgb="FF63C384"/>
              <x14:negativeFillColor rgb="FFFF0000"/>
              <x14:negativeBorderColor rgb="FFFF0000"/>
              <x14:axisColor rgb="FF000000"/>
            </x14:dataBar>
          </x14:cfRule>
          <xm:sqref>Q1</xm:sqref>
        </x14:conditionalFormatting>
        <x14:conditionalFormatting xmlns:xm="http://schemas.microsoft.com/office/excel/2006/main">
          <x14:cfRule type="dataBar" id="{572057B7-1E3F-48B5-99C4-DEAA6EC13F25}">
            <x14:dataBar minLength="0" maxLength="100" border="1" negativeBarBorderColorSameAsPositive="0">
              <x14:cfvo type="autoMin"/>
              <x14:cfvo type="autoMax"/>
              <x14:borderColor rgb="FF63C384"/>
              <x14:negativeFillColor rgb="FFFF0000"/>
              <x14:negativeBorderColor rgb="FFFF0000"/>
              <x14:axisColor rgb="FF000000"/>
            </x14:dataBar>
          </x14:cfRule>
          <xm:sqref>Q2:Q112</xm:sqref>
        </x14:conditionalFormatting>
        <x14:conditionalFormatting xmlns:xm="http://schemas.microsoft.com/office/excel/2006/main">
          <x14:cfRule type="dataBar" id="{6B1961A9-9E33-4ADF-A15D-93DB49CFCBB9}">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E9F6BFAE-8639-43B5-BCF9-445F6A819C66}">
            <x14:dataBar minLength="0" maxLength="100" border="1" negativeBarBorderColorSameAsPositive="0">
              <x14:cfvo type="autoMin"/>
              <x14:cfvo type="autoMax"/>
              <x14:borderColor rgb="FF63C384"/>
              <x14:negativeFillColor rgb="FFFF0000"/>
              <x14:negativeBorderColor rgb="FFFF0000"/>
              <x14:axisColor rgb="FF000000"/>
            </x14:dataBar>
          </x14:cfRule>
          <xm:sqref>F1</xm:sqref>
        </x14:conditionalFormatting>
        <x14:conditionalFormatting xmlns:xm="http://schemas.microsoft.com/office/excel/2006/main">
          <x14:cfRule type="dataBar" id="{6F7D7004-0267-4935-AABE-93B6D8C01BA0}">
            <x14:dataBar minLength="0" maxLength="100" border="1" negativeBarBorderColorSameAsPositive="0">
              <x14:cfvo type="autoMin"/>
              <x14:cfvo type="autoMax"/>
              <x14:borderColor rgb="FF63C384"/>
              <x14:negativeFillColor rgb="FFFF0000"/>
              <x14:negativeBorderColor rgb="FFFF0000"/>
              <x14:axisColor rgb="FF000000"/>
            </x14:dataBar>
          </x14:cfRule>
          <xm:sqref>G1</xm:sqref>
        </x14:conditionalFormatting>
        <x14:conditionalFormatting xmlns:xm="http://schemas.microsoft.com/office/excel/2006/main">
          <x14:cfRule type="dataBar" id="{7467E706-6501-42DB-AFE4-7B088513CF77}">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 xmlns:xm="http://schemas.microsoft.com/office/excel/2006/main">
          <x14:cfRule type="dataBar" id="{9D0D54AF-B39A-4149-9A3E-6E91BD6392CE}">
            <x14:dataBar minLength="0" maxLength="100" border="1" negativeBarBorderColorSameAsPositive="0">
              <x14:cfvo type="autoMin"/>
              <x14:cfvo type="autoMax"/>
              <x14:borderColor rgb="FF63C384"/>
              <x14:negativeFillColor rgb="FFFF0000"/>
              <x14:negativeBorderColor rgb="FFFF0000"/>
              <x14:axisColor rgb="FF000000"/>
            </x14:dataBar>
          </x14:cfRule>
          <xm:sqref>I1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BE626-5651-459A-B352-849208C76B7C}">
  <sheetPr codeName="Sheet6">
    <tabColor theme="9" tint="0.39997558519241921"/>
  </sheetPr>
  <dimension ref="A1:L46"/>
  <sheetViews>
    <sheetView workbookViewId="0">
      <selection activeCell="D1" sqref="D1"/>
    </sheetView>
  </sheetViews>
  <sheetFormatPr defaultRowHeight="15" x14ac:dyDescent="0.25"/>
  <sheetData>
    <row r="1" spans="1:12" x14ac:dyDescent="0.25">
      <c r="A1" t="s">
        <v>7</v>
      </c>
      <c r="B1" t="s">
        <v>8</v>
      </c>
      <c r="C1" t="s">
        <v>9</v>
      </c>
      <c r="D1" t="s">
        <v>1745</v>
      </c>
      <c r="E1" t="s">
        <v>1746</v>
      </c>
      <c r="F1" t="s">
        <v>1747</v>
      </c>
      <c r="G1" t="s">
        <v>784</v>
      </c>
      <c r="H1" t="s">
        <v>785</v>
      </c>
      <c r="I1" s="3" t="s">
        <v>931</v>
      </c>
      <c r="J1" t="s">
        <v>1047</v>
      </c>
      <c r="K1" t="s">
        <v>1048</v>
      </c>
      <c r="L1" t="s">
        <v>1049</v>
      </c>
    </row>
    <row r="2" spans="1:12" x14ac:dyDescent="0.25">
      <c r="A2" t="s">
        <v>738</v>
      </c>
      <c r="B2" t="s">
        <v>4</v>
      </c>
      <c r="C2" t="s">
        <v>40</v>
      </c>
      <c r="D2">
        <v>9.6</v>
      </c>
      <c r="E2">
        <v>164</v>
      </c>
      <c r="F2">
        <v>17</v>
      </c>
      <c r="G2">
        <f>_xlfn.RANK.AVG(D2,D:D)</f>
        <v>3</v>
      </c>
      <c r="H2">
        <f>_xlfn.RANK.AVG(E2,E:E)</f>
        <v>1</v>
      </c>
      <c r="I2">
        <f>_xlfn.XLOOKUP(A:A,'22 values'!C:C,'22 values'!D:D)</f>
        <v>2</v>
      </c>
      <c r="J2">
        <f t="shared" ref="J2" si="0">E2-$E$18</f>
        <v>31</v>
      </c>
      <c r="K2">
        <f t="shared" ref="K2" si="1">E2-E3</f>
        <v>2</v>
      </c>
      <c r="L2">
        <f>E2-$E$11</f>
        <v>22</v>
      </c>
    </row>
    <row r="3" spans="1:12" x14ac:dyDescent="0.25">
      <c r="A3" t="s">
        <v>739</v>
      </c>
      <c r="B3" t="s">
        <v>4</v>
      </c>
      <c r="C3" t="s">
        <v>61</v>
      </c>
      <c r="D3">
        <v>9.5</v>
      </c>
      <c r="E3">
        <v>162</v>
      </c>
      <c r="F3">
        <v>17</v>
      </c>
      <c r="G3">
        <f t="shared" ref="G3:G46" si="2">_xlfn.RANK.AVG(D3,D:D)</f>
        <v>4.5</v>
      </c>
      <c r="H3">
        <f t="shared" ref="H3:H46" si="3">_xlfn.RANK.AVG(E3,E:E)</f>
        <v>2</v>
      </c>
      <c r="I3">
        <f>_xlfn.XLOOKUP(A:A,'22 values'!C:C,'22 values'!D:D)</f>
        <v>1</v>
      </c>
      <c r="J3">
        <f t="shared" ref="J3:J46" si="4">E3-$E$18</f>
        <v>29</v>
      </c>
      <c r="K3">
        <f t="shared" ref="K3:K46" si="5">E3-E4</f>
        <v>1</v>
      </c>
      <c r="L3">
        <f t="shared" ref="L3:L46" si="6">E3-$E$11</f>
        <v>20</v>
      </c>
    </row>
    <row r="4" spans="1:12" x14ac:dyDescent="0.25">
      <c r="A4" t="s">
        <v>740</v>
      </c>
      <c r="B4" t="s">
        <v>4</v>
      </c>
      <c r="C4" t="s">
        <v>44</v>
      </c>
      <c r="D4">
        <v>9.5</v>
      </c>
      <c r="E4">
        <v>161</v>
      </c>
      <c r="F4">
        <v>17</v>
      </c>
      <c r="G4">
        <f t="shared" si="2"/>
        <v>4.5</v>
      </c>
      <c r="H4">
        <f t="shared" si="3"/>
        <v>3</v>
      </c>
      <c r="I4" t="e">
        <f>_xlfn.XLOOKUP(A:A,'22 values'!C:C,'22 values'!D:D)</f>
        <v>#N/A</v>
      </c>
      <c r="J4">
        <f t="shared" si="4"/>
        <v>28</v>
      </c>
      <c r="K4">
        <f t="shared" si="5"/>
        <v>2</v>
      </c>
      <c r="L4">
        <f t="shared" si="6"/>
        <v>19</v>
      </c>
    </row>
    <row r="5" spans="1:12" x14ac:dyDescent="0.25">
      <c r="A5" t="s">
        <v>741</v>
      </c>
      <c r="B5" t="s">
        <v>4</v>
      </c>
      <c r="C5" t="s">
        <v>22</v>
      </c>
      <c r="D5">
        <v>9.4</v>
      </c>
      <c r="E5">
        <v>159</v>
      </c>
      <c r="F5">
        <v>17</v>
      </c>
      <c r="G5">
        <f t="shared" si="2"/>
        <v>6</v>
      </c>
      <c r="H5">
        <f t="shared" si="3"/>
        <v>4</v>
      </c>
      <c r="I5" t="e">
        <f>_xlfn.XLOOKUP(A:A,'22 values'!C:C,'22 values'!D:D)</f>
        <v>#N/A</v>
      </c>
      <c r="J5">
        <f t="shared" si="4"/>
        <v>26</v>
      </c>
      <c r="K5">
        <f t="shared" si="5"/>
        <v>7</v>
      </c>
      <c r="L5">
        <f t="shared" si="6"/>
        <v>17</v>
      </c>
    </row>
    <row r="6" spans="1:12" x14ac:dyDescent="0.25">
      <c r="A6" t="s">
        <v>742</v>
      </c>
      <c r="B6" t="s">
        <v>4</v>
      </c>
      <c r="C6" t="s">
        <v>70</v>
      </c>
      <c r="D6">
        <v>8.9</v>
      </c>
      <c r="E6">
        <v>152</v>
      </c>
      <c r="F6">
        <v>17</v>
      </c>
      <c r="G6">
        <f t="shared" si="2"/>
        <v>8</v>
      </c>
      <c r="H6">
        <f t="shared" si="3"/>
        <v>5</v>
      </c>
      <c r="I6" t="e">
        <f>_xlfn.XLOOKUP(A:A,'22 values'!C:C,'22 values'!D:D)</f>
        <v>#N/A</v>
      </c>
      <c r="J6">
        <f t="shared" si="4"/>
        <v>19</v>
      </c>
      <c r="K6">
        <f t="shared" si="5"/>
        <v>6</v>
      </c>
      <c r="L6">
        <f t="shared" si="6"/>
        <v>10</v>
      </c>
    </row>
    <row r="7" spans="1:12" x14ac:dyDescent="0.25">
      <c r="A7" t="s">
        <v>743</v>
      </c>
      <c r="B7" t="s">
        <v>4</v>
      </c>
      <c r="C7" t="s">
        <v>16</v>
      </c>
      <c r="D7">
        <v>8.6</v>
      </c>
      <c r="E7">
        <v>146</v>
      </c>
      <c r="F7">
        <v>17</v>
      </c>
      <c r="G7">
        <f t="shared" si="2"/>
        <v>10.5</v>
      </c>
      <c r="H7">
        <f t="shared" si="3"/>
        <v>7</v>
      </c>
      <c r="I7" t="e">
        <f>_xlfn.XLOOKUP(A:A,'22 values'!C:C,'22 values'!D:D)</f>
        <v>#N/A</v>
      </c>
      <c r="J7">
        <f t="shared" si="4"/>
        <v>13</v>
      </c>
      <c r="K7">
        <f t="shared" si="5"/>
        <v>0</v>
      </c>
      <c r="L7">
        <f t="shared" si="6"/>
        <v>4</v>
      </c>
    </row>
    <row r="8" spans="1:12" x14ac:dyDescent="0.25">
      <c r="A8" t="s">
        <v>744</v>
      </c>
      <c r="B8" t="s">
        <v>4</v>
      </c>
      <c r="C8" t="s">
        <v>57</v>
      </c>
      <c r="D8">
        <v>8.6</v>
      </c>
      <c r="E8">
        <v>146</v>
      </c>
      <c r="F8">
        <v>17</v>
      </c>
      <c r="G8">
        <f t="shared" si="2"/>
        <v>10.5</v>
      </c>
      <c r="H8">
        <f t="shared" si="3"/>
        <v>7</v>
      </c>
      <c r="I8">
        <f>_xlfn.XLOOKUP(A:A,'22 values'!C:C,'22 values'!D:D)</f>
        <v>1</v>
      </c>
      <c r="J8">
        <f t="shared" si="4"/>
        <v>13</v>
      </c>
      <c r="K8">
        <f t="shared" si="5"/>
        <v>0</v>
      </c>
      <c r="L8">
        <f t="shared" si="6"/>
        <v>4</v>
      </c>
    </row>
    <row r="9" spans="1:12" x14ac:dyDescent="0.25">
      <c r="A9" t="s">
        <v>745</v>
      </c>
      <c r="B9" t="s">
        <v>4</v>
      </c>
      <c r="C9" t="s">
        <v>55</v>
      </c>
      <c r="D9">
        <v>8.6</v>
      </c>
      <c r="E9">
        <v>146</v>
      </c>
      <c r="F9">
        <v>17</v>
      </c>
      <c r="G9">
        <f t="shared" si="2"/>
        <v>10.5</v>
      </c>
      <c r="H9">
        <f t="shared" si="3"/>
        <v>7</v>
      </c>
      <c r="I9" t="e">
        <f>_xlfn.XLOOKUP(A:A,'22 values'!C:C,'22 values'!D:D)</f>
        <v>#N/A</v>
      </c>
      <c r="J9">
        <f t="shared" si="4"/>
        <v>13</v>
      </c>
      <c r="K9">
        <f t="shared" si="5"/>
        <v>1</v>
      </c>
      <c r="L9">
        <f t="shared" si="6"/>
        <v>4</v>
      </c>
    </row>
    <row r="10" spans="1:12" x14ac:dyDescent="0.25">
      <c r="A10" t="s">
        <v>746</v>
      </c>
      <c r="B10" t="s">
        <v>4</v>
      </c>
      <c r="C10" t="s">
        <v>30</v>
      </c>
      <c r="D10">
        <v>8.5</v>
      </c>
      <c r="E10">
        <v>145</v>
      </c>
      <c r="F10">
        <v>17</v>
      </c>
      <c r="G10">
        <f t="shared" si="2"/>
        <v>13.5</v>
      </c>
      <c r="H10">
        <f t="shared" si="3"/>
        <v>9</v>
      </c>
      <c r="I10" t="e">
        <f>_xlfn.XLOOKUP(A:A,'22 values'!C:C,'22 values'!D:D)</f>
        <v>#N/A</v>
      </c>
      <c r="J10">
        <f t="shared" si="4"/>
        <v>12</v>
      </c>
      <c r="K10">
        <f t="shared" si="5"/>
        <v>3</v>
      </c>
      <c r="L10">
        <f t="shared" si="6"/>
        <v>3</v>
      </c>
    </row>
    <row r="11" spans="1:12" x14ac:dyDescent="0.25">
      <c r="A11" t="s">
        <v>747</v>
      </c>
      <c r="B11" t="s">
        <v>4</v>
      </c>
      <c r="C11" t="s">
        <v>36</v>
      </c>
      <c r="D11">
        <v>8.4</v>
      </c>
      <c r="E11">
        <v>142</v>
      </c>
      <c r="F11">
        <v>16</v>
      </c>
      <c r="G11">
        <f t="shared" si="2"/>
        <v>15</v>
      </c>
      <c r="H11">
        <f t="shared" si="3"/>
        <v>10</v>
      </c>
      <c r="I11">
        <f>_xlfn.XLOOKUP(A:A,'22 values'!C:C,'22 values'!D:D)</f>
        <v>1</v>
      </c>
      <c r="J11">
        <f t="shared" si="4"/>
        <v>9</v>
      </c>
      <c r="K11">
        <f t="shared" si="5"/>
        <v>2</v>
      </c>
      <c r="L11">
        <f t="shared" si="6"/>
        <v>0</v>
      </c>
    </row>
    <row r="12" spans="1:12" x14ac:dyDescent="0.25">
      <c r="A12" t="s">
        <v>748</v>
      </c>
      <c r="B12" t="s">
        <v>4</v>
      </c>
      <c r="C12" t="s">
        <v>32</v>
      </c>
      <c r="D12">
        <v>8.1999999999999993</v>
      </c>
      <c r="E12">
        <v>140</v>
      </c>
      <c r="F12">
        <v>16</v>
      </c>
      <c r="G12">
        <f t="shared" si="2"/>
        <v>16.5</v>
      </c>
      <c r="H12">
        <f t="shared" si="3"/>
        <v>11</v>
      </c>
      <c r="I12" t="e">
        <f>_xlfn.XLOOKUP(A:A,'22 values'!C:C,'22 values'!D:D)</f>
        <v>#N/A</v>
      </c>
      <c r="J12">
        <f t="shared" si="4"/>
        <v>7</v>
      </c>
      <c r="K12">
        <f t="shared" si="5"/>
        <v>1</v>
      </c>
      <c r="L12">
        <f t="shared" si="6"/>
        <v>-2</v>
      </c>
    </row>
    <row r="13" spans="1:12" x14ac:dyDescent="0.25">
      <c r="A13" t="s">
        <v>749</v>
      </c>
      <c r="B13" t="s">
        <v>4</v>
      </c>
      <c r="C13" t="s">
        <v>38</v>
      </c>
      <c r="D13">
        <v>8.1999999999999993</v>
      </c>
      <c r="E13">
        <v>139</v>
      </c>
      <c r="F13">
        <v>17</v>
      </c>
      <c r="G13">
        <f t="shared" si="2"/>
        <v>16.5</v>
      </c>
      <c r="H13">
        <f t="shared" si="3"/>
        <v>12</v>
      </c>
      <c r="I13" t="e">
        <f>_xlfn.XLOOKUP(A:A,'22 values'!C:C,'22 values'!D:D)</f>
        <v>#N/A</v>
      </c>
      <c r="J13">
        <f t="shared" si="4"/>
        <v>6</v>
      </c>
      <c r="K13">
        <f t="shared" si="5"/>
        <v>1</v>
      </c>
      <c r="L13">
        <f t="shared" si="6"/>
        <v>-3</v>
      </c>
    </row>
    <row r="14" spans="1:12" x14ac:dyDescent="0.25">
      <c r="A14" t="s">
        <v>750</v>
      </c>
      <c r="B14" t="s">
        <v>4</v>
      </c>
      <c r="C14" t="s">
        <v>68</v>
      </c>
      <c r="D14">
        <v>8.6</v>
      </c>
      <c r="E14">
        <v>138</v>
      </c>
      <c r="F14">
        <v>15</v>
      </c>
      <c r="G14">
        <f t="shared" si="2"/>
        <v>10.5</v>
      </c>
      <c r="H14">
        <f t="shared" si="3"/>
        <v>13</v>
      </c>
      <c r="I14" t="e">
        <f>_xlfn.XLOOKUP(A:A,'22 values'!C:C,'22 values'!D:D)</f>
        <v>#N/A</v>
      </c>
      <c r="J14">
        <f t="shared" si="4"/>
        <v>5</v>
      </c>
      <c r="K14">
        <f t="shared" si="5"/>
        <v>3</v>
      </c>
      <c r="L14">
        <f t="shared" si="6"/>
        <v>-4</v>
      </c>
    </row>
    <row r="15" spans="1:12" x14ac:dyDescent="0.25">
      <c r="A15" t="s">
        <v>751</v>
      </c>
      <c r="B15" t="s">
        <v>4</v>
      </c>
      <c r="C15" t="s">
        <v>42</v>
      </c>
      <c r="D15">
        <v>7.9</v>
      </c>
      <c r="E15">
        <v>135</v>
      </c>
      <c r="F15">
        <v>17</v>
      </c>
      <c r="G15">
        <f t="shared" si="2"/>
        <v>20.5</v>
      </c>
      <c r="H15">
        <f t="shared" si="3"/>
        <v>14.5</v>
      </c>
      <c r="I15" t="e">
        <f>_xlfn.XLOOKUP(A:A,'22 values'!C:C,'22 values'!D:D)</f>
        <v>#N/A</v>
      </c>
      <c r="J15">
        <f t="shared" si="4"/>
        <v>2</v>
      </c>
      <c r="K15">
        <f t="shared" si="5"/>
        <v>0</v>
      </c>
      <c r="L15">
        <f t="shared" si="6"/>
        <v>-7</v>
      </c>
    </row>
    <row r="16" spans="1:12" x14ac:dyDescent="0.25">
      <c r="A16" t="s">
        <v>752</v>
      </c>
      <c r="B16" t="s">
        <v>4</v>
      </c>
      <c r="C16" t="s">
        <v>28</v>
      </c>
      <c r="D16">
        <v>7.9</v>
      </c>
      <c r="E16">
        <v>135</v>
      </c>
      <c r="F16">
        <v>16</v>
      </c>
      <c r="G16">
        <f t="shared" si="2"/>
        <v>20.5</v>
      </c>
      <c r="H16">
        <f t="shared" si="3"/>
        <v>14.5</v>
      </c>
      <c r="I16">
        <f>_xlfn.XLOOKUP(A:A,'22 values'!C:C,'22 values'!D:D)</f>
        <v>1</v>
      </c>
      <c r="J16">
        <f t="shared" si="4"/>
        <v>2</v>
      </c>
      <c r="K16">
        <f t="shared" si="5"/>
        <v>2</v>
      </c>
      <c r="L16">
        <f t="shared" si="6"/>
        <v>-7</v>
      </c>
    </row>
    <row r="17" spans="1:12" x14ac:dyDescent="0.25">
      <c r="A17" t="s">
        <v>753</v>
      </c>
      <c r="B17" t="s">
        <v>4</v>
      </c>
      <c r="C17" t="s">
        <v>36</v>
      </c>
      <c r="D17">
        <v>7.8</v>
      </c>
      <c r="E17">
        <v>133</v>
      </c>
      <c r="F17">
        <v>16</v>
      </c>
      <c r="G17">
        <f t="shared" si="2"/>
        <v>24.5</v>
      </c>
      <c r="H17">
        <f t="shared" si="3"/>
        <v>17</v>
      </c>
      <c r="I17" t="e">
        <f>_xlfn.XLOOKUP(A:A,'22 values'!C:C,'22 values'!D:D)</f>
        <v>#N/A</v>
      </c>
      <c r="J17">
        <f t="shared" si="4"/>
        <v>0</v>
      </c>
      <c r="K17">
        <f t="shared" si="5"/>
        <v>0</v>
      </c>
      <c r="L17">
        <f t="shared" si="6"/>
        <v>-9</v>
      </c>
    </row>
    <row r="18" spans="1:12" x14ac:dyDescent="0.25">
      <c r="A18" t="s">
        <v>754</v>
      </c>
      <c r="B18" t="s">
        <v>4</v>
      </c>
      <c r="C18" t="s">
        <v>91</v>
      </c>
      <c r="D18">
        <v>7.8</v>
      </c>
      <c r="E18">
        <v>133</v>
      </c>
      <c r="F18">
        <v>16</v>
      </c>
      <c r="G18">
        <f t="shared" si="2"/>
        <v>24.5</v>
      </c>
      <c r="H18">
        <f t="shared" si="3"/>
        <v>17</v>
      </c>
      <c r="I18">
        <f>_xlfn.XLOOKUP(A:A,'22 values'!C:C,'22 values'!D:D)</f>
        <v>1</v>
      </c>
      <c r="J18">
        <f t="shared" si="4"/>
        <v>0</v>
      </c>
      <c r="K18">
        <f t="shared" si="5"/>
        <v>0</v>
      </c>
      <c r="L18">
        <f t="shared" si="6"/>
        <v>-9</v>
      </c>
    </row>
    <row r="19" spans="1:12" x14ac:dyDescent="0.25">
      <c r="A19" t="s">
        <v>755</v>
      </c>
      <c r="B19" t="s">
        <v>4</v>
      </c>
      <c r="C19" t="s">
        <v>26</v>
      </c>
      <c r="D19">
        <v>7.8</v>
      </c>
      <c r="E19">
        <v>133</v>
      </c>
      <c r="F19">
        <v>17</v>
      </c>
      <c r="G19">
        <f t="shared" si="2"/>
        <v>24.5</v>
      </c>
      <c r="H19">
        <f t="shared" si="3"/>
        <v>17</v>
      </c>
      <c r="I19" t="e">
        <f>_xlfn.XLOOKUP(A:A,'22 values'!C:C,'22 values'!D:D)</f>
        <v>#N/A</v>
      </c>
      <c r="J19">
        <f t="shared" si="4"/>
        <v>0</v>
      </c>
      <c r="K19">
        <f t="shared" si="5"/>
        <v>1</v>
      </c>
      <c r="L19">
        <f t="shared" si="6"/>
        <v>-9</v>
      </c>
    </row>
    <row r="20" spans="1:12" x14ac:dyDescent="0.25">
      <c r="A20" t="s">
        <v>756</v>
      </c>
      <c r="B20" t="s">
        <v>4</v>
      </c>
      <c r="C20" t="s">
        <v>20</v>
      </c>
      <c r="D20">
        <v>7.8</v>
      </c>
      <c r="E20">
        <v>132</v>
      </c>
      <c r="F20">
        <v>17</v>
      </c>
      <c r="G20">
        <f t="shared" si="2"/>
        <v>24.5</v>
      </c>
      <c r="H20">
        <f t="shared" si="3"/>
        <v>19.5</v>
      </c>
      <c r="I20">
        <f>_xlfn.XLOOKUP(A:A,'22 values'!C:C,'22 values'!D:D)</f>
        <v>16</v>
      </c>
      <c r="J20">
        <f t="shared" si="4"/>
        <v>-1</v>
      </c>
      <c r="K20">
        <f t="shared" si="5"/>
        <v>0</v>
      </c>
      <c r="L20">
        <f t="shared" si="6"/>
        <v>-10</v>
      </c>
    </row>
    <row r="21" spans="1:12" x14ac:dyDescent="0.25">
      <c r="A21" t="s">
        <v>757</v>
      </c>
      <c r="B21" t="s">
        <v>4</v>
      </c>
      <c r="C21" t="s">
        <v>53</v>
      </c>
      <c r="D21">
        <v>7.8</v>
      </c>
      <c r="E21">
        <v>132</v>
      </c>
      <c r="F21">
        <v>17</v>
      </c>
      <c r="G21">
        <f t="shared" si="2"/>
        <v>24.5</v>
      </c>
      <c r="H21">
        <f t="shared" si="3"/>
        <v>19.5</v>
      </c>
      <c r="I21" t="e">
        <f>_xlfn.XLOOKUP(A:A,'22 values'!C:C,'22 values'!D:D)</f>
        <v>#N/A</v>
      </c>
      <c r="J21">
        <f t="shared" si="4"/>
        <v>-1</v>
      </c>
      <c r="K21">
        <f t="shared" si="5"/>
        <v>10</v>
      </c>
      <c r="L21">
        <f t="shared" si="6"/>
        <v>-10</v>
      </c>
    </row>
    <row r="22" spans="1:12" x14ac:dyDescent="0.25">
      <c r="A22" t="s">
        <v>758</v>
      </c>
      <c r="B22" t="s">
        <v>4</v>
      </c>
      <c r="C22" t="s">
        <v>18</v>
      </c>
      <c r="D22">
        <v>7.6</v>
      </c>
      <c r="E22">
        <v>122</v>
      </c>
      <c r="F22">
        <v>16</v>
      </c>
      <c r="G22">
        <f t="shared" si="2"/>
        <v>29.5</v>
      </c>
      <c r="H22">
        <f t="shared" si="3"/>
        <v>21</v>
      </c>
      <c r="I22" t="e">
        <f>_xlfn.XLOOKUP(A:A,'22 values'!C:C,'22 values'!D:D)</f>
        <v>#N/A</v>
      </c>
      <c r="J22">
        <f t="shared" si="4"/>
        <v>-11</v>
      </c>
      <c r="K22">
        <f t="shared" si="5"/>
        <v>1</v>
      </c>
      <c r="L22">
        <f t="shared" si="6"/>
        <v>-20</v>
      </c>
    </row>
    <row r="23" spans="1:12" x14ac:dyDescent="0.25">
      <c r="A23" t="s">
        <v>759</v>
      </c>
      <c r="B23" t="s">
        <v>4</v>
      </c>
      <c r="C23" t="s">
        <v>78</v>
      </c>
      <c r="D23">
        <v>7.1</v>
      </c>
      <c r="E23">
        <v>121</v>
      </c>
      <c r="F23">
        <v>17</v>
      </c>
      <c r="G23">
        <f t="shared" si="2"/>
        <v>31.5</v>
      </c>
      <c r="H23">
        <f t="shared" si="3"/>
        <v>22</v>
      </c>
      <c r="I23" t="e">
        <f>_xlfn.XLOOKUP(A:A,'22 values'!C:C,'22 values'!D:D)</f>
        <v>#N/A</v>
      </c>
      <c r="J23">
        <f t="shared" si="4"/>
        <v>-12</v>
      </c>
      <c r="K23">
        <f t="shared" si="5"/>
        <v>1</v>
      </c>
      <c r="L23">
        <f t="shared" si="6"/>
        <v>-21</v>
      </c>
    </row>
    <row r="24" spans="1:12" x14ac:dyDescent="0.25">
      <c r="A24" t="s">
        <v>760</v>
      </c>
      <c r="B24" t="s">
        <v>4</v>
      </c>
      <c r="C24" t="s">
        <v>36</v>
      </c>
      <c r="D24">
        <v>7.1</v>
      </c>
      <c r="E24">
        <v>120</v>
      </c>
      <c r="F24">
        <v>16</v>
      </c>
      <c r="G24">
        <f t="shared" si="2"/>
        <v>31.5</v>
      </c>
      <c r="H24">
        <f t="shared" si="3"/>
        <v>23</v>
      </c>
      <c r="I24" t="e">
        <f>_xlfn.XLOOKUP(A:A,'22 values'!C:C,'22 values'!D:D)</f>
        <v>#N/A</v>
      </c>
      <c r="J24">
        <f t="shared" si="4"/>
        <v>-13</v>
      </c>
      <c r="K24">
        <f t="shared" si="5"/>
        <v>2</v>
      </c>
      <c r="L24">
        <f t="shared" si="6"/>
        <v>-22</v>
      </c>
    </row>
    <row r="25" spans="1:12" x14ac:dyDescent="0.25">
      <c r="A25" t="s">
        <v>761</v>
      </c>
      <c r="B25" t="s">
        <v>4</v>
      </c>
      <c r="C25" t="s">
        <v>59</v>
      </c>
      <c r="D25">
        <v>9.1</v>
      </c>
      <c r="E25">
        <v>118</v>
      </c>
      <c r="F25">
        <v>12</v>
      </c>
      <c r="G25">
        <f t="shared" si="2"/>
        <v>7</v>
      </c>
      <c r="H25">
        <f t="shared" si="3"/>
        <v>24</v>
      </c>
      <c r="I25" t="e">
        <f>_xlfn.XLOOKUP(A:A,'22 values'!C:C,'22 values'!D:D)</f>
        <v>#N/A</v>
      </c>
      <c r="J25">
        <f t="shared" si="4"/>
        <v>-15</v>
      </c>
      <c r="K25">
        <f t="shared" si="5"/>
        <v>3</v>
      </c>
      <c r="L25">
        <f t="shared" si="6"/>
        <v>-24</v>
      </c>
    </row>
    <row r="26" spans="1:12" x14ac:dyDescent="0.25">
      <c r="A26" t="s">
        <v>762</v>
      </c>
      <c r="B26" t="s">
        <v>4</v>
      </c>
      <c r="C26" t="s">
        <v>59</v>
      </c>
      <c r="D26">
        <v>6.8</v>
      </c>
      <c r="E26">
        <v>115</v>
      </c>
      <c r="F26">
        <v>17</v>
      </c>
      <c r="G26">
        <f t="shared" si="2"/>
        <v>34</v>
      </c>
      <c r="H26">
        <f t="shared" si="3"/>
        <v>25</v>
      </c>
      <c r="I26" t="e">
        <f>_xlfn.XLOOKUP(A:A,'22 values'!C:C,'22 values'!D:D)</f>
        <v>#N/A</v>
      </c>
      <c r="J26">
        <f t="shared" si="4"/>
        <v>-18</v>
      </c>
      <c r="K26">
        <f t="shared" si="5"/>
        <v>1</v>
      </c>
      <c r="L26">
        <f t="shared" si="6"/>
        <v>-27</v>
      </c>
    </row>
    <row r="27" spans="1:12" x14ac:dyDescent="0.25">
      <c r="A27" t="s">
        <v>763</v>
      </c>
      <c r="B27" t="s">
        <v>4</v>
      </c>
      <c r="C27" t="s">
        <v>46</v>
      </c>
      <c r="D27">
        <v>6.7</v>
      </c>
      <c r="E27">
        <v>114</v>
      </c>
      <c r="F27">
        <v>17</v>
      </c>
      <c r="G27">
        <f t="shared" si="2"/>
        <v>35</v>
      </c>
      <c r="H27">
        <f t="shared" si="3"/>
        <v>26</v>
      </c>
      <c r="I27">
        <f>_xlfn.XLOOKUP(A:A,'22 values'!C:C,'22 values'!D:D)</f>
        <v>1</v>
      </c>
      <c r="J27">
        <f t="shared" si="4"/>
        <v>-19</v>
      </c>
      <c r="K27">
        <f t="shared" si="5"/>
        <v>10</v>
      </c>
      <c r="L27">
        <f t="shared" si="6"/>
        <v>-28</v>
      </c>
    </row>
    <row r="28" spans="1:12" x14ac:dyDescent="0.25">
      <c r="A28" t="s">
        <v>764</v>
      </c>
      <c r="B28" t="s">
        <v>4</v>
      </c>
      <c r="C28" t="s">
        <v>24</v>
      </c>
      <c r="D28">
        <v>6.5</v>
      </c>
      <c r="E28">
        <v>104</v>
      </c>
      <c r="F28">
        <v>16</v>
      </c>
      <c r="G28">
        <f t="shared" si="2"/>
        <v>36</v>
      </c>
      <c r="H28">
        <f t="shared" si="3"/>
        <v>27</v>
      </c>
      <c r="I28" t="e">
        <f>_xlfn.XLOOKUP(A:A,'22 values'!C:C,'22 values'!D:D)</f>
        <v>#N/A</v>
      </c>
      <c r="J28">
        <f t="shared" si="4"/>
        <v>-29</v>
      </c>
      <c r="K28">
        <f t="shared" si="5"/>
        <v>2</v>
      </c>
      <c r="L28">
        <f t="shared" si="6"/>
        <v>-38</v>
      </c>
    </row>
    <row r="29" spans="1:12" x14ac:dyDescent="0.25">
      <c r="A29" t="s">
        <v>765</v>
      </c>
      <c r="B29" t="s">
        <v>4</v>
      </c>
      <c r="C29" t="s">
        <v>13</v>
      </c>
      <c r="D29">
        <v>7.8</v>
      </c>
      <c r="E29">
        <v>102</v>
      </c>
      <c r="F29">
        <v>13</v>
      </c>
      <c r="G29">
        <f t="shared" si="2"/>
        <v>24.5</v>
      </c>
      <c r="H29">
        <f t="shared" si="3"/>
        <v>28</v>
      </c>
      <c r="I29">
        <f>_xlfn.XLOOKUP(A:A,'22 values'!C:C,'22 values'!D:D)</f>
        <v>1</v>
      </c>
      <c r="J29">
        <f t="shared" si="4"/>
        <v>-31</v>
      </c>
      <c r="K29">
        <f t="shared" si="5"/>
        <v>3</v>
      </c>
      <c r="L29">
        <f t="shared" si="6"/>
        <v>-40</v>
      </c>
    </row>
    <row r="30" spans="1:12" x14ac:dyDescent="0.25">
      <c r="A30" t="s">
        <v>766</v>
      </c>
      <c r="B30" t="s">
        <v>4</v>
      </c>
      <c r="C30" t="s">
        <v>50</v>
      </c>
      <c r="D30">
        <v>7.6</v>
      </c>
      <c r="E30">
        <v>99</v>
      </c>
      <c r="F30">
        <v>13</v>
      </c>
      <c r="G30">
        <f t="shared" si="2"/>
        <v>29.5</v>
      </c>
      <c r="H30">
        <f t="shared" si="3"/>
        <v>29</v>
      </c>
      <c r="I30">
        <f>_xlfn.XLOOKUP(A:A,'22 values'!C:C,'22 values'!D:D)</f>
        <v>1</v>
      </c>
      <c r="J30">
        <f t="shared" si="4"/>
        <v>-34</v>
      </c>
      <c r="K30">
        <f t="shared" si="5"/>
        <v>2</v>
      </c>
      <c r="L30">
        <f t="shared" si="6"/>
        <v>-43</v>
      </c>
    </row>
    <row r="31" spans="1:12" x14ac:dyDescent="0.25">
      <c r="A31" t="s">
        <v>767</v>
      </c>
      <c r="B31" t="s">
        <v>4</v>
      </c>
      <c r="C31" t="s">
        <v>66</v>
      </c>
      <c r="D31">
        <v>8.1</v>
      </c>
      <c r="E31">
        <v>97</v>
      </c>
      <c r="F31">
        <v>12</v>
      </c>
      <c r="G31">
        <f t="shared" si="2"/>
        <v>18</v>
      </c>
      <c r="H31">
        <f t="shared" si="3"/>
        <v>30</v>
      </c>
      <c r="I31" t="e">
        <f>_xlfn.XLOOKUP(A:A,'22 values'!C:C,'22 values'!D:D)</f>
        <v>#N/A</v>
      </c>
      <c r="J31">
        <f t="shared" si="4"/>
        <v>-36</v>
      </c>
      <c r="K31">
        <f t="shared" si="5"/>
        <v>3</v>
      </c>
      <c r="L31">
        <f t="shared" si="6"/>
        <v>-45</v>
      </c>
    </row>
    <row r="32" spans="1:12" x14ac:dyDescent="0.25">
      <c r="A32" t="s">
        <v>768</v>
      </c>
      <c r="B32" t="s">
        <v>4</v>
      </c>
      <c r="C32" t="s">
        <v>34</v>
      </c>
      <c r="D32">
        <v>8.5</v>
      </c>
      <c r="E32">
        <v>94</v>
      </c>
      <c r="F32">
        <v>11</v>
      </c>
      <c r="G32">
        <f t="shared" si="2"/>
        <v>13.5</v>
      </c>
      <c r="H32">
        <f t="shared" si="3"/>
        <v>31</v>
      </c>
      <c r="I32" t="e">
        <f>_xlfn.XLOOKUP(A:A,'22 values'!C:C,'22 values'!D:D)</f>
        <v>#N/A</v>
      </c>
      <c r="J32">
        <f t="shared" si="4"/>
        <v>-39</v>
      </c>
      <c r="K32">
        <f t="shared" si="5"/>
        <v>7</v>
      </c>
      <c r="L32">
        <f t="shared" si="6"/>
        <v>-48</v>
      </c>
    </row>
    <row r="33" spans="1:12" x14ac:dyDescent="0.25">
      <c r="A33" t="s">
        <v>769</v>
      </c>
      <c r="B33" t="s">
        <v>4</v>
      </c>
      <c r="C33" t="s">
        <v>36</v>
      </c>
      <c r="D33">
        <v>5.4</v>
      </c>
      <c r="E33">
        <v>87</v>
      </c>
      <c r="F33">
        <v>15</v>
      </c>
      <c r="G33">
        <f t="shared" si="2"/>
        <v>39</v>
      </c>
      <c r="H33">
        <f t="shared" si="3"/>
        <v>32</v>
      </c>
      <c r="I33" t="e">
        <f>_xlfn.XLOOKUP(A:A,'22 values'!C:C,'22 values'!D:D)</f>
        <v>#N/A</v>
      </c>
      <c r="J33">
        <f t="shared" si="4"/>
        <v>-46</v>
      </c>
      <c r="K33">
        <f t="shared" si="5"/>
        <v>17</v>
      </c>
      <c r="L33">
        <f t="shared" si="6"/>
        <v>-55</v>
      </c>
    </row>
    <row r="34" spans="1:12" x14ac:dyDescent="0.25">
      <c r="A34" t="s">
        <v>770</v>
      </c>
      <c r="B34" t="s">
        <v>4</v>
      </c>
      <c r="C34" t="s">
        <v>55</v>
      </c>
      <c r="D34">
        <v>11.7</v>
      </c>
      <c r="E34">
        <v>70</v>
      </c>
      <c r="F34">
        <v>5</v>
      </c>
      <c r="G34">
        <f t="shared" si="2"/>
        <v>1</v>
      </c>
      <c r="H34">
        <f t="shared" si="3"/>
        <v>33</v>
      </c>
      <c r="I34" t="e">
        <f>_xlfn.XLOOKUP(A:A,'22 values'!C:C,'22 values'!D:D)</f>
        <v>#N/A</v>
      </c>
      <c r="J34">
        <f t="shared" si="4"/>
        <v>-63</v>
      </c>
      <c r="K34">
        <f t="shared" si="5"/>
        <v>30</v>
      </c>
      <c r="L34">
        <f t="shared" si="6"/>
        <v>-72</v>
      </c>
    </row>
    <row r="35" spans="1:12" x14ac:dyDescent="0.25">
      <c r="A35" t="s">
        <v>771</v>
      </c>
      <c r="B35" t="s">
        <v>4</v>
      </c>
      <c r="C35" t="s">
        <v>34</v>
      </c>
      <c r="D35">
        <v>8</v>
      </c>
      <c r="E35">
        <v>40</v>
      </c>
      <c r="F35">
        <v>5</v>
      </c>
      <c r="G35">
        <f t="shared" si="2"/>
        <v>19</v>
      </c>
      <c r="H35">
        <f t="shared" si="3"/>
        <v>34</v>
      </c>
      <c r="I35" t="e">
        <f>_xlfn.XLOOKUP(A:A,'22 values'!C:C,'22 values'!D:D)</f>
        <v>#N/A</v>
      </c>
      <c r="J35">
        <f t="shared" si="4"/>
        <v>-93</v>
      </c>
      <c r="K35">
        <f t="shared" si="5"/>
        <v>17</v>
      </c>
      <c r="L35">
        <f t="shared" si="6"/>
        <v>-102</v>
      </c>
    </row>
    <row r="36" spans="1:12" x14ac:dyDescent="0.25">
      <c r="A36" t="s">
        <v>772</v>
      </c>
      <c r="B36" t="s">
        <v>4</v>
      </c>
      <c r="C36" t="s">
        <v>36</v>
      </c>
      <c r="D36">
        <v>7.7</v>
      </c>
      <c r="E36">
        <v>23</v>
      </c>
      <c r="F36">
        <v>2</v>
      </c>
      <c r="G36">
        <f t="shared" si="2"/>
        <v>28</v>
      </c>
      <c r="H36">
        <f t="shared" si="3"/>
        <v>35</v>
      </c>
      <c r="I36" t="e">
        <f>_xlfn.XLOOKUP(A:A,'22 values'!C:C,'22 values'!D:D)</f>
        <v>#N/A</v>
      </c>
      <c r="J36">
        <f t="shared" si="4"/>
        <v>-110</v>
      </c>
      <c r="K36">
        <f t="shared" si="5"/>
        <v>3</v>
      </c>
      <c r="L36">
        <f t="shared" si="6"/>
        <v>-119</v>
      </c>
    </row>
    <row r="37" spans="1:12" x14ac:dyDescent="0.25">
      <c r="A37" t="s">
        <v>773</v>
      </c>
      <c r="B37" t="s">
        <v>4</v>
      </c>
      <c r="C37" t="s">
        <v>36</v>
      </c>
      <c r="D37">
        <v>5</v>
      </c>
      <c r="E37">
        <v>20</v>
      </c>
      <c r="F37">
        <v>3</v>
      </c>
      <c r="G37">
        <f t="shared" si="2"/>
        <v>40.5</v>
      </c>
      <c r="H37">
        <f t="shared" si="3"/>
        <v>36</v>
      </c>
      <c r="I37" t="e">
        <f>_xlfn.XLOOKUP(A:A,'22 values'!C:C,'22 values'!D:D)</f>
        <v>#N/A</v>
      </c>
      <c r="J37">
        <f t="shared" si="4"/>
        <v>-113</v>
      </c>
      <c r="K37">
        <f t="shared" si="5"/>
        <v>1</v>
      </c>
      <c r="L37">
        <f t="shared" si="6"/>
        <v>-122</v>
      </c>
    </row>
    <row r="38" spans="1:12" x14ac:dyDescent="0.25">
      <c r="A38" t="s">
        <v>774</v>
      </c>
      <c r="B38" t="s">
        <v>4</v>
      </c>
      <c r="C38" t="s">
        <v>68</v>
      </c>
      <c r="D38">
        <v>6.3</v>
      </c>
      <c r="E38">
        <v>19</v>
      </c>
      <c r="F38">
        <v>3</v>
      </c>
      <c r="G38">
        <f t="shared" si="2"/>
        <v>37</v>
      </c>
      <c r="H38">
        <f t="shared" si="3"/>
        <v>37</v>
      </c>
      <c r="I38" t="e">
        <f>_xlfn.XLOOKUP(A:A,'22 values'!C:C,'22 values'!D:D)</f>
        <v>#N/A</v>
      </c>
      <c r="J38">
        <f t="shared" si="4"/>
        <v>-114</v>
      </c>
      <c r="K38">
        <f t="shared" si="5"/>
        <v>4</v>
      </c>
      <c r="L38">
        <f t="shared" si="6"/>
        <v>-123</v>
      </c>
    </row>
    <row r="39" spans="1:12" x14ac:dyDescent="0.25">
      <c r="A39" t="s">
        <v>775</v>
      </c>
      <c r="B39" t="s">
        <v>4</v>
      </c>
      <c r="C39" t="s">
        <v>36</v>
      </c>
      <c r="D39">
        <v>5</v>
      </c>
      <c r="E39">
        <v>15</v>
      </c>
      <c r="F39">
        <v>2</v>
      </c>
      <c r="G39">
        <f t="shared" si="2"/>
        <v>40.5</v>
      </c>
      <c r="H39">
        <f t="shared" si="3"/>
        <v>38</v>
      </c>
      <c r="I39" t="e">
        <f>_xlfn.XLOOKUP(A:A,'22 values'!C:C,'22 values'!D:D)</f>
        <v>#N/A</v>
      </c>
      <c r="J39">
        <f t="shared" si="4"/>
        <v>-118</v>
      </c>
      <c r="K39">
        <f t="shared" si="5"/>
        <v>5</v>
      </c>
      <c r="L39">
        <f t="shared" si="6"/>
        <v>-127</v>
      </c>
    </row>
    <row r="40" spans="1:12" x14ac:dyDescent="0.25">
      <c r="A40" t="s">
        <v>776</v>
      </c>
      <c r="B40" t="s">
        <v>4</v>
      </c>
      <c r="C40" t="s">
        <v>36</v>
      </c>
      <c r="D40">
        <v>3.3</v>
      </c>
      <c r="E40">
        <v>10</v>
      </c>
      <c r="F40">
        <v>2</v>
      </c>
      <c r="G40">
        <f t="shared" si="2"/>
        <v>42</v>
      </c>
      <c r="H40">
        <f t="shared" si="3"/>
        <v>39.5</v>
      </c>
      <c r="I40" t="e">
        <f>_xlfn.XLOOKUP(A:A,'22 values'!C:C,'22 values'!D:D)</f>
        <v>#N/A</v>
      </c>
      <c r="J40">
        <f t="shared" si="4"/>
        <v>-123</v>
      </c>
      <c r="K40">
        <f t="shared" si="5"/>
        <v>0</v>
      </c>
      <c r="L40">
        <f t="shared" si="6"/>
        <v>-132</v>
      </c>
    </row>
    <row r="41" spans="1:12" x14ac:dyDescent="0.25">
      <c r="A41" t="s">
        <v>777</v>
      </c>
      <c r="B41" t="s">
        <v>4</v>
      </c>
      <c r="C41" t="s">
        <v>64</v>
      </c>
      <c r="D41">
        <v>10</v>
      </c>
      <c r="E41">
        <v>10</v>
      </c>
      <c r="F41">
        <v>1</v>
      </c>
      <c r="G41">
        <f t="shared" si="2"/>
        <v>2</v>
      </c>
      <c r="H41">
        <f t="shared" si="3"/>
        <v>39.5</v>
      </c>
      <c r="I41" t="e">
        <f>_xlfn.XLOOKUP(A:A,'22 values'!C:C,'22 values'!D:D)</f>
        <v>#N/A</v>
      </c>
      <c r="J41">
        <f t="shared" si="4"/>
        <v>-123</v>
      </c>
      <c r="K41">
        <f t="shared" si="5"/>
        <v>3</v>
      </c>
      <c r="L41">
        <f t="shared" si="6"/>
        <v>-132</v>
      </c>
    </row>
    <row r="42" spans="1:12" x14ac:dyDescent="0.25">
      <c r="A42" t="s">
        <v>778</v>
      </c>
      <c r="B42" t="s">
        <v>4</v>
      </c>
      <c r="C42" t="s">
        <v>36</v>
      </c>
      <c r="D42">
        <v>7</v>
      </c>
      <c r="E42">
        <v>7</v>
      </c>
      <c r="F42">
        <v>0</v>
      </c>
      <c r="G42">
        <f t="shared" si="2"/>
        <v>33</v>
      </c>
      <c r="H42">
        <f t="shared" si="3"/>
        <v>41</v>
      </c>
      <c r="I42" t="e">
        <f>_xlfn.XLOOKUP(A:A,'22 values'!C:C,'22 values'!D:D)</f>
        <v>#N/A</v>
      </c>
      <c r="J42">
        <f t="shared" si="4"/>
        <v>-126</v>
      </c>
      <c r="K42">
        <f t="shared" si="5"/>
        <v>1</v>
      </c>
      <c r="L42">
        <f t="shared" si="6"/>
        <v>-135</v>
      </c>
    </row>
    <row r="43" spans="1:12" x14ac:dyDescent="0.25">
      <c r="A43" t="s">
        <v>779</v>
      </c>
      <c r="B43" t="s">
        <v>4</v>
      </c>
      <c r="C43" t="s">
        <v>36</v>
      </c>
      <c r="D43">
        <v>6</v>
      </c>
      <c r="E43">
        <v>6</v>
      </c>
      <c r="F43">
        <v>0</v>
      </c>
      <c r="G43">
        <f t="shared" si="2"/>
        <v>38</v>
      </c>
      <c r="H43">
        <f t="shared" si="3"/>
        <v>42</v>
      </c>
      <c r="I43" t="e">
        <f>_xlfn.XLOOKUP(A:A,'22 values'!C:C,'22 values'!D:D)</f>
        <v>#N/A</v>
      </c>
      <c r="J43">
        <f t="shared" si="4"/>
        <v>-127</v>
      </c>
      <c r="K43">
        <f t="shared" si="5"/>
        <v>3</v>
      </c>
      <c r="L43">
        <f t="shared" si="6"/>
        <v>-136</v>
      </c>
    </row>
    <row r="44" spans="1:12" x14ac:dyDescent="0.25">
      <c r="A44" t="s">
        <v>780</v>
      </c>
      <c r="B44" t="s">
        <v>4</v>
      </c>
      <c r="C44" t="s">
        <v>36</v>
      </c>
      <c r="D44">
        <v>3</v>
      </c>
      <c r="E44">
        <v>3</v>
      </c>
      <c r="F44">
        <v>0</v>
      </c>
      <c r="G44">
        <f t="shared" si="2"/>
        <v>43</v>
      </c>
      <c r="H44">
        <f t="shared" si="3"/>
        <v>43</v>
      </c>
      <c r="I44" t="e">
        <f>_xlfn.XLOOKUP(A:A,'22 values'!C:C,'22 values'!D:D)</f>
        <v>#N/A</v>
      </c>
      <c r="J44">
        <f t="shared" si="4"/>
        <v>-130</v>
      </c>
      <c r="K44">
        <f t="shared" si="5"/>
        <v>3</v>
      </c>
      <c r="L44">
        <f t="shared" si="6"/>
        <v>-139</v>
      </c>
    </row>
    <row r="45" spans="1:12" x14ac:dyDescent="0.25">
      <c r="A45" t="s">
        <v>781</v>
      </c>
      <c r="B45" t="s">
        <v>4</v>
      </c>
      <c r="C45" t="s">
        <v>36</v>
      </c>
      <c r="D45">
        <v>0</v>
      </c>
      <c r="E45">
        <v>0</v>
      </c>
      <c r="F45">
        <v>2</v>
      </c>
      <c r="G45">
        <f t="shared" si="2"/>
        <v>44.5</v>
      </c>
      <c r="H45">
        <f t="shared" si="3"/>
        <v>44.5</v>
      </c>
      <c r="I45" t="e">
        <f>_xlfn.XLOOKUP(A:A,'22 values'!C:C,'22 values'!D:D)</f>
        <v>#N/A</v>
      </c>
      <c r="J45">
        <f t="shared" si="4"/>
        <v>-133</v>
      </c>
      <c r="K45">
        <f t="shared" si="5"/>
        <v>0</v>
      </c>
      <c r="L45">
        <f t="shared" si="6"/>
        <v>-142</v>
      </c>
    </row>
    <row r="46" spans="1:12" x14ac:dyDescent="0.25">
      <c r="A46" t="s">
        <v>782</v>
      </c>
      <c r="B46" t="s">
        <v>4</v>
      </c>
      <c r="C46" t="s">
        <v>36</v>
      </c>
      <c r="D46">
        <v>0</v>
      </c>
      <c r="E46">
        <v>0</v>
      </c>
      <c r="F46">
        <v>0</v>
      </c>
      <c r="G46">
        <f t="shared" si="2"/>
        <v>44.5</v>
      </c>
      <c r="H46">
        <f t="shared" si="3"/>
        <v>44.5</v>
      </c>
      <c r="I46" t="e">
        <f>_xlfn.XLOOKUP(A:A,'22 values'!C:C,'22 values'!D:D)</f>
        <v>#N/A</v>
      </c>
      <c r="J46">
        <f t="shared" si="4"/>
        <v>-133</v>
      </c>
      <c r="K46">
        <f t="shared" si="5"/>
        <v>0</v>
      </c>
      <c r="L46">
        <f t="shared" si="6"/>
        <v>-142</v>
      </c>
    </row>
  </sheetData>
  <conditionalFormatting sqref="D2:D1048576">
    <cfRule type="dataBar" priority="11">
      <dataBar>
        <cfvo type="min"/>
        <cfvo type="max"/>
        <color rgb="FF63C384"/>
      </dataBar>
      <extLst>
        <ext xmlns:x14="http://schemas.microsoft.com/office/spreadsheetml/2009/9/main" uri="{B025F937-C7B1-47D3-B67F-A62EFF666E3E}">
          <x14:id>{1527F18C-F27B-45D3-94EB-F676BFFD62DD}</x14:id>
        </ext>
      </extLst>
    </cfRule>
  </conditionalFormatting>
  <conditionalFormatting sqref="E2:E1048576">
    <cfRule type="dataBar" priority="10">
      <dataBar>
        <cfvo type="min"/>
        <cfvo type="max"/>
        <color rgb="FF63C384"/>
      </dataBar>
      <extLst>
        <ext xmlns:x14="http://schemas.microsoft.com/office/spreadsheetml/2009/9/main" uri="{B025F937-C7B1-47D3-B67F-A62EFF666E3E}">
          <x14:id>{6AF31EB3-E51F-4D4E-9D5B-0FB9EB3CF78D}</x14:id>
        </ext>
      </extLst>
    </cfRule>
  </conditionalFormatting>
  <conditionalFormatting sqref="F2:F1048576">
    <cfRule type="dataBar" priority="9">
      <dataBar>
        <cfvo type="min"/>
        <cfvo type="max"/>
        <color rgb="FF63C384"/>
      </dataBar>
      <extLst>
        <ext xmlns:x14="http://schemas.microsoft.com/office/spreadsheetml/2009/9/main" uri="{B025F937-C7B1-47D3-B67F-A62EFF666E3E}">
          <x14:id>{3C86F73C-7F3B-485A-AB9A-F61BE0B99586}</x14:id>
        </ext>
      </extLst>
    </cfRule>
  </conditionalFormatting>
  <conditionalFormatting sqref="G2:G46">
    <cfRule type="dataBar" priority="13">
      <dataBar>
        <cfvo type="min"/>
        <cfvo type="max"/>
        <color rgb="FF63C384"/>
      </dataBar>
      <extLst>
        <ext xmlns:x14="http://schemas.microsoft.com/office/spreadsheetml/2009/9/main" uri="{B025F937-C7B1-47D3-B67F-A62EFF666E3E}">
          <x14:id>{C2FCC333-4A68-4DB0-8697-3C61BEC3A709}</x14:id>
        </ext>
      </extLst>
    </cfRule>
  </conditionalFormatting>
  <conditionalFormatting sqref="H2:H46">
    <cfRule type="dataBar" priority="12">
      <dataBar>
        <cfvo type="min"/>
        <cfvo type="max"/>
        <color rgb="FF63C384"/>
      </dataBar>
      <extLst>
        <ext xmlns:x14="http://schemas.microsoft.com/office/spreadsheetml/2009/9/main" uri="{B025F937-C7B1-47D3-B67F-A62EFF666E3E}">
          <x14:id>{60600985-6A00-4E05-A1DD-C528E8850457}</x14:id>
        </ext>
      </extLst>
    </cfRule>
  </conditionalFormatting>
  <conditionalFormatting sqref="J2:J46">
    <cfRule type="dataBar" priority="8">
      <dataBar>
        <cfvo type="min"/>
        <cfvo type="max"/>
        <color rgb="FF63C384"/>
      </dataBar>
      <extLst>
        <ext xmlns:x14="http://schemas.microsoft.com/office/spreadsheetml/2009/9/main" uri="{B025F937-C7B1-47D3-B67F-A62EFF666E3E}">
          <x14:id>{E4FF618E-97D7-49F9-BB98-30D127161CCB}</x14:id>
        </ext>
      </extLst>
    </cfRule>
  </conditionalFormatting>
  <conditionalFormatting sqref="K1:K46">
    <cfRule type="dataBar" priority="7">
      <dataBar>
        <cfvo type="min"/>
        <cfvo type="max"/>
        <color rgb="FF63C384"/>
      </dataBar>
      <extLst>
        <ext xmlns:x14="http://schemas.microsoft.com/office/spreadsheetml/2009/9/main" uri="{B025F937-C7B1-47D3-B67F-A62EFF666E3E}">
          <x14:id>{5A714082-F7AF-4C0F-8B20-4E04672AD9AB}</x14:id>
        </ext>
      </extLst>
    </cfRule>
  </conditionalFormatting>
  <conditionalFormatting sqref="L2:L46">
    <cfRule type="dataBar" priority="6">
      <dataBar>
        <cfvo type="min"/>
        <cfvo type="max"/>
        <color rgb="FF63C384"/>
      </dataBar>
      <extLst>
        <ext xmlns:x14="http://schemas.microsoft.com/office/spreadsheetml/2009/9/main" uri="{B025F937-C7B1-47D3-B67F-A62EFF666E3E}">
          <x14:id>{9356FF46-3751-4AB3-87F0-AFDCF5CD7C32}</x14:id>
        </ext>
      </extLst>
    </cfRule>
  </conditionalFormatting>
  <conditionalFormatting sqref="D1">
    <cfRule type="dataBar" priority="5">
      <dataBar>
        <cfvo type="min"/>
        <cfvo type="max"/>
        <color rgb="FF63C384"/>
      </dataBar>
      <extLst>
        <ext xmlns:x14="http://schemas.microsoft.com/office/spreadsheetml/2009/9/main" uri="{B025F937-C7B1-47D3-B67F-A62EFF666E3E}">
          <x14:id>{FD9CD8D5-54BB-45D1-AE7B-8CD9B9D033EE}</x14:id>
        </ext>
      </extLst>
    </cfRule>
  </conditionalFormatting>
  <conditionalFormatting sqref="E1">
    <cfRule type="dataBar" priority="4">
      <dataBar>
        <cfvo type="min"/>
        <cfvo type="max"/>
        <color rgb="FF63C384"/>
      </dataBar>
      <extLst>
        <ext xmlns:x14="http://schemas.microsoft.com/office/spreadsheetml/2009/9/main" uri="{B025F937-C7B1-47D3-B67F-A62EFF666E3E}">
          <x14:id>{1E031C7C-1A2D-4C78-9C1F-05B12792115D}</x14:id>
        </ext>
      </extLst>
    </cfRule>
  </conditionalFormatting>
  <conditionalFormatting sqref="F1">
    <cfRule type="dataBar" priority="3">
      <dataBar>
        <cfvo type="min"/>
        <cfvo type="max"/>
        <color rgb="FF63C384"/>
      </dataBar>
      <extLst>
        <ext xmlns:x14="http://schemas.microsoft.com/office/spreadsheetml/2009/9/main" uri="{B025F937-C7B1-47D3-B67F-A62EFF666E3E}">
          <x14:id>{475D86C8-800B-4359-8E8A-A13E17292323}</x14:id>
        </ext>
      </extLst>
    </cfRule>
  </conditionalFormatting>
  <conditionalFormatting sqref="G1">
    <cfRule type="dataBar" priority="2">
      <dataBar>
        <cfvo type="min"/>
        <cfvo type="max"/>
        <color rgb="FF63C384"/>
      </dataBar>
      <extLst>
        <ext xmlns:x14="http://schemas.microsoft.com/office/spreadsheetml/2009/9/main" uri="{B025F937-C7B1-47D3-B67F-A62EFF666E3E}">
          <x14:id>{192E1B79-FF1F-48B7-B50B-623103AD370B}</x14:id>
        </ext>
      </extLst>
    </cfRule>
  </conditionalFormatting>
  <conditionalFormatting sqref="H1">
    <cfRule type="dataBar" priority="1">
      <dataBar>
        <cfvo type="min"/>
        <cfvo type="max"/>
        <color rgb="FF63C384"/>
      </dataBar>
      <extLst>
        <ext xmlns:x14="http://schemas.microsoft.com/office/spreadsheetml/2009/9/main" uri="{B025F937-C7B1-47D3-B67F-A62EFF666E3E}">
          <x14:id>{C3871B6A-63C7-498A-AD0C-0D4C1BBC47C1}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527F18C-F27B-45D3-94EB-F676BFFD62DD}">
            <x14:dataBar minLength="0" maxLength="100" border="1" negativeBarBorderColorSameAsPositive="0">
              <x14:cfvo type="autoMin"/>
              <x14:cfvo type="autoMax"/>
              <x14:borderColor rgb="FF63C384"/>
              <x14:negativeFillColor rgb="FFFF0000"/>
              <x14:negativeBorderColor rgb="FFFF0000"/>
              <x14:axisColor rgb="FF000000"/>
            </x14:dataBar>
          </x14:cfRule>
          <xm:sqref>D2:D1048576</xm:sqref>
        </x14:conditionalFormatting>
        <x14:conditionalFormatting xmlns:xm="http://schemas.microsoft.com/office/excel/2006/main">
          <x14:cfRule type="dataBar" id="{6AF31EB3-E51F-4D4E-9D5B-0FB9EB3CF78D}">
            <x14:dataBar minLength="0" maxLength="100" border="1" negativeBarBorderColorSameAsPositive="0">
              <x14:cfvo type="autoMin"/>
              <x14:cfvo type="autoMax"/>
              <x14:borderColor rgb="FF63C384"/>
              <x14:negativeFillColor rgb="FFFF0000"/>
              <x14:negativeBorderColor rgb="FFFF0000"/>
              <x14:axisColor rgb="FF000000"/>
            </x14:dataBar>
          </x14:cfRule>
          <xm:sqref>E2:E1048576</xm:sqref>
        </x14:conditionalFormatting>
        <x14:conditionalFormatting xmlns:xm="http://schemas.microsoft.com/office/excel/2006/main">
          <x14:cfRule type="dataBar" id="{3C86F73C-7F3B-485A-AB9A-F61BE0B99586}">
            <x14:dataBar minLength="0" maxLength="100" border="1" negativeBarBorderColorSameAsPositive="0">
              <x14:cfvo type="autoMin"/>
              <x14:cfvo type="autoMax"/>
              <x14:borderColor rgb="FF63C384"/>
              <x14:negativeFillColor rgb="FFFF0000"/>
              <x14:negativeBorderColor rgb="FFFF0000"/>
              <x14:axisColor rgb="FF000000"/>
            </x14:dataBar>
          </x14:cfRule>
          <xm:sqref>F2:F1048576</xm:sqref>
        </x14:conditionalFormatting>
        <x14:conditionalFormatting xmlns:xm="http://schemas.microsoft.com/office/excel/2006/main">
          <x14:cfRule type="dataBar" id="{C2FCC333-4A68-4DB0-8697-3C61BEC3A709}">
            <x14:dataBar minLength="0" maxLength="100" border="1" negativeBarBorderColorSameAsPositive="0">
              <x14:cfvo type="autoMin"/>
              <x14:cfvo type="autoMax"/>
              <x14:borderColor rgb="FF63C384"/>
              <x14:negativeFillColor rgb="FFFF0000"/>
              <x14:negativeBorderColor rgb="FFFF0000"/>
              <x14:axisColor rgb="FF000000"/>
            </x14:dataBar>
          </x14:cfRule>
          <xm:sqref>G2:G46</xm:sqref>
        </x14:conditionalFormatting>
        <x14:conditionalFormatting xmlns:xm="http://schemas.microsoft.com/office/excel/2006/main">
          <x14:cfRule type="dataBar" id="{60600985-6A00-4E05-A1DD-C528E8850457}">
            <x14:dataBar minLength="0" maxLength="100" border="1" negativeBarBorderColorSameAsPositive="0">
              <x14:cfvo type="autoMin"/>
              <x14:cfvo type="autoMax"/>
              <x14:borderColor rgb="FF63C384"/>
              <x14:negativeFillColor rgb="FFFF0000"/>
              <x14:negativeBorderColor rgb="FFFF0000"/>
              <x14:axisColor rgb="FF000000"/>
            </x14:dataBar>
          </x14:cfRule>
          <xm:sqref>H2:H46</xm:sqref>
        </x14:conditionalFormatting>
        <x14:conditionalFormatting xmlns:xm="http://schemas.microsoft.com/office/excel/2006/main">
          <x14:cfRule type="dataBar" id="{E4FF618E-97D7-49F9-BB98-30D127161CCB}">
            <x14:dataBar minLength="0" maxLength="100" border="1" negativeBarBorderColorSameAsPositive="0">
              <x14:cfvo type="autoMin"/>
              <x14:cfvo type="autoMax"/>
              <x14:borderColor rgb="FF63C384"/>
              <x14:negativeFillColor rgb="FFFF0000"/>
              <x14:negativeBorderColor rgb="FFFF0000"/>
              <x14:axisColor rgb="FF000000"/>
            </x14:dataBar>
          </x14:cfRule>
          <xm:sqref>J2:J46</xm:sqref>
        </x14:conditionalFormatting>
        <x14:conditionalFormatting xmlns:xm="http://schemas.microsoft.com/office/excel/2006/main">
          <x14:cfRule type="dataBar" id="{5A714082-F7AF-4C0F-8B20-4E04672AD9AB}">
            <x14:dataBar minLength="0" maxLength="100" border="1" negativeBarBorderColorSameAsPositive="0">
              <x14:cfvo type="autoMin"/>
              <x14:cfvo type="autoMax"/>
              <x14:borderColor rgb="FF63C384"/>
              <x14:negativeFillColor rgb="FFFF0000"/>
              <x14:negativeBorderColor rgb="FFFF0000"/>
              <x14:axisColor rgb="FF000000"/>
            </x14:dataBar>
          </x14:cfRule>
          <xm:sqref>K1:K46</xm:sqref>
        </x14:conditionalFormatting>
        <x14:conditionalFormatting xmlns:xm="http://schemas.microsoft.com/office/excel/2006/main">
          <x14:cfRule type="dataBar" id="{9356FF46-3751-4AB3-87F0-AFDCF5CD7C32}">
            <x14:dataBar minLength="0" maxLength="100" border="1" negativeBarBorderColorSameAsPositive="0">
              <x14:cfvo type="autoMin"/>
              <x14:cfvo type="autoMax"/>
              <x14:borderColor rgb="FF63C384"/>
              <x14:negativeFillColor rgb="FFFF0000"/>
              <x14:negativeBorderColor rgb="FFFF0000"/>
              <x14:axisColor rgb="FF000000"/>
            </x14:dataBar>
          </x14:cfRule>
          <xm:sqref>L2:L46</xm:sqref>
        </x14:conditionalFormatting>
        <x14:conditionalFormatting xmlns:xm="http://schemas.microsoft.com/office/excel/2006/main">
          <x14:cfRule type="dataBar" id="{FD9CD8D5-54BB-45D1-AE7B-8CD9B9D033EE}">
            <x14:dataBar minLength="0" maxLength="100" border="1" negativeBarBorderColorSameAsPositive="0">
              <x14:cfvo type="autoMin"/>
              <x14:cfvo type="autoMax"/>
              <x14:borderColor rgb="FF63C384"/>
              <x14:negativeFillColor rgb="FFFF0000"/>
              <x14:negativeBorderColor rgb="FFFF0000"/>
              <x14:axisColor rgb="FF000000"/>
            </x14:dataBar>
          </x14:cfRule>
          <xm:sqref>D1</xm:sqref>
        </x14:conditionalFormatting>
        <x14:conditionalFormatting xmlns:xm="http://schemas.microsoft.com/office/excel/2006/main">
          <x14:cfRule type="dataBar" id="{1E031C7C-1A2D-4C78-9C1F-05B12792115D}">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475D86C8-800B-4359-8E8A-A13E17292323}">
            <x14:dataBar minLength="0" maxLength="100" border="1" negativeBarBorderColorSameAsPositive="0">
              <x14:cfvo type="autoMin"/>
              <x14:cfvo type="autoMax"/>
              <x14:borderColor rgb="FF63C384"/>
              <x14:negativeFillColor rgb="FFFF0000"/>
              <x14:negativeBorderColor rgb="FFFF0000"/>
              <x14:axisColor rgb="FF000000"/>
            </x14:dataBar>
          </x14:cfRule>
          <xm:sqref>F1</xm:sqref>
        </x14:conditionalFormatting>
        <x14:conditionalFormatting xmlns:xm="http://schemas.microsoft.com/office/excel/2006/main">
          <x14:cfRule type="dataBar" id="{192E1B79-FF1F-48B7-B50B-623103AD370B}">
            <x14:dataBar minLength="0" maxLength="100" border="1" negativeBarBorderColorSameAsPositive="0">
              <x14:cfvo type="autoMin"/>
              <x14:cfvo type="autoMax"/>
              <x14:borderColor rgb="FF63C384"/>
              <x14:negativeFillColor rgb="FFFF0000"/>
              <x14:negativeBorderColor rgb="FFFF0000"/>
              <x14:axisColor rgb="FF000000"/>
            </x14:dataBar>
          </x14:cfRule>
          <xm:sqref>G1</xm:sqref>
        </x14:conditionalFormatting>
        <x14:conditionalFormatting xmlns:xm="http://schemas.microsoft.com/office/excel/2006/main">
          <x14:cfRule type="dataBar" id="{C3871B6A-63C7-498A-AD0C-0D4C1BBC47C1}">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0C3C-05D3-41A2-AA53-E7E38619E37F}">
  <sheetPr codeName="Sheet5">
    <tabColor theme="9" tint="0.39997558519241921"/>
  </sheetPr>
  <dimension ref="A1:L33"/>
  <sheetViews>
    <sheetView workbookViewId="0">
      <selection activeCell="D1" sqref="D1:U1048576"/>
    </sheetView>
  </sheetViews>
  <sheetFormatPr defaultRowHeight="15" x14ac:dyDescent="0.25"/>
  <cols>
    <col min="1" max="1" width="28.140625" customWidth="1"/>
  </cols>
  <sheetData>
    <row r="1" spans="1:12" x14ac:dyDescent="0.25">
      <c r="A1" t="s">
        <v>7</v>
      </c>
      <c r="B1" t="s">
        <v>8</v>
      </c>
      <c r="C1" t="s">
        <v>9</v>
      </c>
      <c r="D1" t="s">
        <v>1745</v>
      </c>
      <c r="E1" t="s">
        <v>1746</v>
      </c>
      <c r="F1" t="s">
        <v>1747</v>
      </c>
      <c r="G1" t="s">
        <v>784</v>
      </c>
      <c r="H1" t="s">
        <v>785</v>
      </c>
      <c r="I1" s="3" t="s">
        <v>931</v>
      </c>
      <c r="J1" t="s">
        <v>1047</v>
      </c>
      <c r="K1" t="s">
        <v>1048</v>
      </c>
      <c r="L1" t="s">
        <v>1049</v>
      </c>
    </row>
    <row r="2" spans="1:12" x14ac:dyDescent="0.25">
      <c r="A2" t="s">
        <v>690</v>
      </c>
      <c r="B2" t="s">
        <v>5</v>
      </c>
      <c r="C2" t="s">
        <v>57</v>
      </c>
      <c r="D2">
        <v>10.9</v>
      </c>
      <c r="E2">
        <v>186</v>
      </c>
      <c r="F2">
        <f>COUNTA(#REF!)-1</f>
        <v>0</v>
      </c>
      <c r="G2">
        <f>_xlfn.RANK.AVG(D2,D:D)</f>
        <v>1</v>
      </c>
      <c r="H2">
        <f>_xlfn.RANK.AVG(E2,E:E)</f>
        <v>1</v>
      </c>
      <c r="I2" t="e">
        <f>_xlfn.XLOOKUP(A:A,'22 values'!C:C,'22 values'!D:D)</f>
        <v>#N/A</v>
      </c>
      <c r="J2">
        <f t="shared" ref="J2" si="0">E2-$E$18</f>
        <v>71</v>
      </c>
      <c r="K2">
        <f t="shared" ref="K2" si="1">E2-E3</f>
        <v>16</v>
      </c>
      <c r="L2">
        <f>E2-$E$11</f>
        <v>68</v>
      </c>
    </row>
    <row r="3" spans="1:12" x14ac:dyDescent="0.25">
      <c r="A3" t="s">
        <v>691</v>
      </c>
      <c r="B3" t="s">
        <v>5</v>
      </c>
      <c r="C3" t="s">
        <v>48</v>
      </c>
      <c r="D3">
        <v>10</v>
      </c>
      <c r="E3">
        <v>170</v>
      </c>
      <c r="F3">
        <f>COUNTA(#REF!)-1</f>
        <v>0</v>
      </c>
      <c r="G3">
        <f t="shared" ref="G3:G33" si="2">_xlfn.RANK.AVG(D3,D:D)</f>
        <v>2</v>
      </c>
      <c r="H3">
        <f t="shared" ref="H3:H33" si="3">_xlfn.RANK.AVG(E3,E:E)</f>
        <v>2</v>
      </c>
      <c r="I3" t="e">
        <f>_xlfn.XLOOKUP(A:A,'22 values'!C:C,'22 values'!D:D)</f>
        <v>#N/A</v>
      </c>
      <c r="J3">
        <f t="shared" ref="J3:J33" si="4">E3-$E$18</f>
        <v>55</v>
      </c>
      <c r="K3">
        <f t="shared" ref="K3:K32" si="5">E3-E4</f>
        <v>7</v>
      </c>
      <c r="L3">
        <f t="shared" ref="L3:L33" si="6">E3-$E$11</f>
        <v>52</v>
      </c>
    </row>
    <row r="4" spans="1:12" x14ac:dyDescent="0.25">
      <c r="A4" t="s">
        <v>692</v>
      </c>
      <c r="B4" t="s">
        <v>5</v>
      </c>
      <c r="C4" t="s">
        <v>75</v>
      </c>
      <c r="D4">
        <v>9.6</v>
      </c>
      <c r="E4">
        <v>163</v>
      </c>
      <c r="F4">
        <f>COUNTA(#REF!)-1</f>
        <v>0</v>
      </c>
      <c r="G4">
        <f t="shared" si="2"/>
        <v>3</v>
      </c>
      <c r="H4">
        <f t="shared" si="3"/>
        <v>3</v>
      </c>
      <c r="I4" t="e">
        <f>_xlfn.XLOOKUP(A:A,'22 values'!C:C,'22 values'!D:D)</f>
        <v>#N/A</v>
      </c>
      <c r="J4">
        <f t="shared" si="4"/>
        <v>48</v>
      </c>
      <c r="K4">
        <f t="shared" si="5"/>
        <v>11</v>
      </c>
      <c r="L4">
        <f t="shared" si="6"/>
        <v>45</v>
      </c>
    </row>
    <row r="5" spans="1:12" x14ac:dyDescent="0.25">
      <c r="A5" t="s">
        <v>693</v>
      </c>
      <c r="B5" t="s">
        <v>5</v>
      </c>
      <c r="C5" t="s">
        <v>16</v>
      </c>
      <c r="D5">
        <v>8.9</v>
      </c>
      <c r="E5">
        <v>152</v>
      </c>
      <c r="F5">
        <f>COUNTA(#REF!)-1</f>
        <v>0</v>
      </c>
      <c r="G5">
        <f t="shared" si="2"/>
        <v>4.5</v>
      </c>
      <c r="H5">
        <f t="shared" si="3"/>
        <v>4</v>
      </c>
      <c r="I5" t="e">
        <f>_xlfn.XLOOKUP(A:A,'22 values'!C:C,'22 values'!D:D)</f>
        <v>#N/A</v>
      </c>
      <c r="J5">
        <f t="shared" si="4"/>
        <v>37</v>
      </c>
      <c r="K5">
        <f t="shared" si="5"/>
        <v>1</v>
      </c>
      <c r="L5">
        <f t="shared" si="6"/>
        <v>34</v>
      </c>
    </row>
    <row r="6" spans="1:12" x14ac:dyDescent="0.25">
      <c r="A6" t="s">
        <v>694</v>
      </c>
      <c r="B6" t="s">
        <v>5</v>
      </c>
      <c r="C6" t="s">
        <v>18</v>
      </c>
      <c r="D6">
        <v>8.9</v>
      </c>
      <c r="E6">
        <v>151</v>
      </c>
      <c r="F6">
        <f>COUNTA(#REF!)-1</f>
        <v>0</v>
      </c>
      <c r="G6">
        <f t="shared" si="2"/>
        <v>4.5</v>
      </c>
      <c r="H6">
        <f t="shared" si="3"/>
        <v>5</v>
      </c>
      <c r="I6" t="e">
        <f>_xlfn.XLOOKUP(A:A,'22 values'!C:C,'22 values'!D:D)</f>
        <v>#N/A</v>
      </c>
      <c r="J6">
        <f t="shared" si="4"/>
        <v>36</v>
      </c>
      <c r="K6">
        <f t="shared" si="5"/>
        <v>12</v>
      </c>
      <c r="L6">
        <f t="shared" si="6"/>
        <v>33</v>
      </c>
    </row>
    <row r="7" spans="1:12" x14ac:dyDescent="0.25">
      <c r="A7" t="s">
        <v>695</v>
      </c>
      <c r="B7" t="s">
        <v>5</v>
      </c>
      <c r="C7" t="s">
        <v>28</v>
      </c>
      <c r="D7">
        <v>8.1999999999999993</v>
      </c>
      <c r="E7">
        <v>139</v>
      </c>
      <c r="F7">
        <f>COUNTA(#REF!)-1</f>
        <v>0</v>
      </c>
      <c r="G7">
        <f t="shared" si="2"/>
        <v>6</v>
      </c>
      <c r="H7">
        <f t="shared" si="3"/>
        <v>6</v>
      </c>
      <c r="I7" t="e">
        <f>_xlfn.XLOOKUP(A:A,'22 values'!C:C,'22 values'!D:D)</f>
        <v>#N/A</v>
      </c>
      <c r="J7">
        <f t="shared" si="4"/>
        <v>24</v>
      </c>
      <c r="K7">
        <f t="shared" si="5"/>
        <v>5</v>
      </c>
      <c r="L7">
        <f t="shared" si="6"/>
        <v>21</v>
      </c>
    </row>
    <row r="8" spans="1:12" x14ac:dyDescent="0.25">
      <c r="A8" t="s">
        <v>696</v>
      </c>
      <c r="B8" t="s">
        <v>5</v>
      </c>
      <c r="C8" t="s">
        <v>40</v>
      </c>
      <c r="D8">
        <v>7.9</v>
      </c>
      <c r="E8">
        <v>134</v>
      </c>
      <c r="F8">
        <f>COUNTA(#REF!)-1</f>
        <v>0</v>
      </c>
      <c r="G8">
        <f t="shared" si="2"/>
        <v>7</v>
      </c>
      <c r="H8">
        <f t="shared" si="3"/>
        <v>7</v>
      </c>
      <c r="I8" t="e">
        <f>_xlfn.XLOOKUP(A:A,'22 values'!C:C,'22 values'!D:D)</f>
        <v>#N/A</v>
      </c>
      <c r="J8">
        <f t="shared" si="4"/>
        <v>19</v>
      </c>
      <c r="K8">
        <f t="shared" si="5"/>
        <v>13</v>
      </c>
      <c r="L8">
        <f t="shared" si="6"/>
        <v>16</v>
      </c>
    </row>
    <row r="9" spans="1:12" x14ac:dyDescent="0.25">
      <c r="A9" t="s">
        <v>697</v>
      </c>
      <c r="B9" t="s">
        <v>5</v>
      </c>
      <c r="C9" t="s">
        <v>13</v>
      </c>
      <c r="D9">
        <v>7.1</v>
      </c>
      <c r="E9">
        <v>121</v>
      </c>
      <c r="F9">
        <f>COUNTA(#REF!)-1</f>
        <v>0</v>
      </c>
      <c r="G9">
        <f t="shared" si="2"/>
        <v>8</v>
      </c>
      <c r="H9">
        <f t="shared" si="3"/>
        <v>8</v>
      </c>
      <c r="I9" t="e">
        <f>_xlfn.XLOOKUP(A:A,'22 values'!C:C,'22 values'!D:D)</f>
        <v>#N/A</v>
      </c>
      <c r="J9">
        <f t="shared" si="4"/>
        <v>6</v>
      </c>
      <c r="K9">
        <f t="shared" si="5"/>
        <v>3</v>
      </c>
      <c r="L9">
        <f t="shared" si="6"/>
        <v>3</v>
      </c>
    </row>
    <row r="10" spans="1:12" x14ac:dyDescent="0.25">
      <c r="A10" t="s">
        <v>698</v>
      </c>
      <c r="B10" t="s">
        <v>5</v>
      </c>
      <c r="C10" t="s">
        <v>55</v>
      </c>
      <c r="D10">
        <v>6.9</v>
      </c>
      <c r="E10">
        <v>118</v>
      </c>
      <c r="F10">
        <f>COUNTA(#REF!)-1</f>
        <v>0</v>
      </c>
      <c r="G10">
        <f t="shared" si="2"/>
        <v>11</v>
      </c>
      <c r="H10">
        <f t="shared" si="3"/>
        <v>9.5</v>
      </c>
      <c r="I10" t="e">
        <f>_xlfn.XLOOKUP(A:A,'22 values'!C:C,'22 values'!D:D)</f>
        <v>#N/A</v>
      </c>
      <c r="J10">
        <f t="shared" si="4"/>
        <v>3</v>
      </c>
      <c r="K10">
        <f t="shared" si="5"/>
        <v>0</v>
      </c>
      <c r="L10">
        <f t="shared" si="6"/>
        <v>0</v>
      </c>
    </row>
    <row r="11" spans="1:12" x14ac:dyDescent="0.25">
      <c r="A11" t="s">
        <v>699</v>
      </c>
      <c r="B11" t="s">
        <v>5</v>
      </c>
      <c r="C11" t="s">
        <v>38</v>
      </c>
      <c r="D11">
        <v>6.9</v>
      </c>
      <c r="E11">
        <v>118</v>
      </c>
      <c r="F11">
        <f>COUNTA(#REF!)-1</f>
        <v>0</v>
      </c>
      <c r="G11">
        <f t="shared" si="2"/>
        <v>11</v>
      </c>
      <c r="H11">
        <f t="shared" si="3"/>
        <v>9.5</v>
      </c>
      <c r="I11" t="e">
        <f>_xlfn.XLOOKUP(A:A,'22 values'!C:C,'22 values'!D:D)</f>
        <v>#N/A</v>
      </c>
      <c r="J11">
        <f t="shared" si="4"/>
        <v>3</v>
      </c>
      <c r="K11">
        <f t="shared" si="5"/>
        <v>1</v>
      </c>
      <c r="L11">
        <f t="shared" si="6"/>
        <v>0</v>
      </c>
    </row>
    <row r="12" spans="1:12" x14ac:dyDescent="0.25">
      <c r="A12" t="s">
        <v>700</v>
      </c>
      <c r="B12" t="s">
        <v>5</v>
      </c>
      <c r="C12" t="s">
        <v>22</v>
      </c>
      <c r="D12">
        <v>6.9</v>
      </c>
      <c r="E12">
        <v>117</v>
      </c>
      <c r="F12">
        <f>COUNTA(#REF!)-1</f>
        <v>0</v>
      </c>
      <c r="G12">
        <f t="shared" si="2"/>
        <v>11</v>
      </c>
      <c r="H12">
        <f t="shared" si="3"/>
        <v>12</v>
      </c>
      <c r="I12" t="e">
        <f>_xlfn.XLOOKUP(A:A,'22 values'!C:C,'22 values'!D:D)</f>
        <v>#N/A</v>
      </c>
      <c r="J12">
        <f t="shared" si="4"/>
        <v>2</v>
      </c>
      <c r="K12">
        <f t="shared" si="5"/>
        <v>0</v>
      </c>
      <c r="L12">
        <f t="shared" si="6"/>
        <v>-1</v>
      </c>
    </row>
    <row r="13" spans="1:12" x14ac:dyDescent="0.25">
      <c r="A13" t="s">
        <v>701</v>
      </c>
      <c r="B13" t="s">
        <v>5</v>
      </c>
      <c r="C13" t="s">
        <v>59</v>
      </c>
      <c r="D13">
        <v>6.9</v>
      </c>
      <c r="E13">
        <v>117</v>
      </c>
      <c r="F13">
        <f>COUNTA(#REF!)-1</f>
        <v>0</v>
      </c>
      <c r="G13">
        <f t="shared" si="2"/>
        <v>11</v>
      </c>
      <c r="H13">
        <f t="shared" si="3"/>
        <v>12</v>
      </c>
      <c r="I13" t="e">
        <f>_xlfn.XLOOKUP(A:A,'22 values'!C:C,'22 values'!D:D)</f>
        <v>#N/A</v>
      </c>
      <c r="J13">
        <f t="shared" si="4"/>
        <v>2</v>
      </c>
      <c r="K13">
        <f t="shared" si="5"/>
        <v>0</v>
      </c>
      <c r="L13">
        <f t="shared" si="6"/>
        <v>-1</v>
      </c>
    </row>
    <row r="14" spans="1:12" x14ac:dyDescent="0.25">
      <c r="A14" t="s">
        <v>702</v>
      </c>
      <c r="B14" t="s">
        <v>5</v>
      </c>
      <c r="C14" t="s">
        <v>111</v>
      </c>
      <c r="D14">
        <v>6.9</v>
      </c>
      <c r="E14">
        <v>117</v>
      </c>
      <c r="F14">
        <f>COUNTA(#REF!)-1</f>
        <v>0</v>
      </c>
      <c r="G14">
        <f t="shared" si="2"/>
        <v>11</v>
      </c>
      <c r="H14">
        <f t="shared" si="3"/>
        <v>12</v>
      </c>
      <c r="I14" t="e">
        <f>_xlfn.XLOOKUP(A:A,'22 values'!C:C,'22 values'!D:D)</f>
        <v>#N/A</v>
      </c>
      <c r="J14">
        <f t="shared" si="4"/>
        <v>2</v>
      </c>
      <c r="K14">
        <f t="shared" si="5"/>
        <v>1</v>
      </c>
      <c r="L14">
        <f t="shared" si="6"/>
        <v>-1</v>
      </c>
    </row>
    <row r="15" spans="1:12" x14ac:dyDescent="0.25">
      <c r="A15" t="s">
        <v>703</v>
      </c>
      <c r="B15" t="s">
        <v>5</v>
      </c>
      <c r="C15" t="s">
        <v>91</v>
      </c>
      <c r="D15">
        <v>6.8</v>
      </c>
      <c r="E15">
        <v>116</v>
      </c>
      <c r="F15">
        <f>COUNTA(#REF!)-1</f>
        <v>0</v>
      </c>
      <c r="G15">
        <f t="shared" si="2"/>
        <v>15.5</v>
      </c>
      <c r="H15">
        <f t="shared" si="3"/>
        <v>14.5</v>
      </c>
      <c r="I15" t="e">
        <f>_xlfn.XLOOKUP(A:A,'22 values'!C:C,'22 values'!D:D)</f>
        <v>#N/A</v>
      </c>
      <c r="J15">
        <f t="shared" si="4"/>
        <v>1</v>
      </c>
      <c r="K15">
        <f t="shared" si="5"/>
        <v>0</v>
      </c>
      <c r="L15">
        <f t="shared" si="6"/>
        <v>-2</v>
      </c>
    </row>
    <row r="16" spans="1:12" x14ac:dyDescent="0.25">
      <c r="A16" t="s">
        <v>704</v>
      </c>
      <c r="B16" t="s">
        <v>5</v>
      </c>
      <c r="C16" t="s">
        <v>53</v>
      </c>
      <c r="D16">
        <v>6.8</v>
      </c>
      <c r="E16">
        <v>116</v>
      </c>
      <c r="F16">
        <f>COUNTA(#REF!)-1</f>
        <v>0</v>
      </c>
      <c r="G16">
        <f t="shared" si="2"/>
        <v>15.5</v>
      </c>
      <c r="H16">
        <f t="shared" si="3"/>
        <v>14.5</v>
      </c>
      <c r="I16" t="e">
        <f>_xlfn.XLOOKUP(A:A,'22 values'!C:C,'22 values'!D:D)</f>
        <v>#N/A</v>
      </c>
      <c r="J16">
        <f t="shared" si="4"/>
        <v>1</v>
      </c>
      <c r="K16">
        <f t="shared" si="5"/>
        <v>1</v>
      </c>
      <c r="L16">
        <f t="shared" si="6"/>
        <v>-2</v>
      </c>
    </row>
    <row r="17" spans="1:12" x14ac:dyDescent="0.25">
      <c r="A17" t="s">
        <v>705</v>
      </c>
      <c r="B17" t="s">
        <v>5</v>
      </c>
      <c r="C17" t="s">
        <v>20</v>
      </c>
      <c r="D17">
        <v>6.8</v>
      </c>
      <c r="E17">
        <v>115</v>
      </c>
      <c r="F17">
        <f>COUNTA(#REF!)-1</f>
        <v>0</v>
      </c>
      <c r="G17">
        <f t="shared" si="2"/>
        <v>15.5</v>
      </c>
      <c r="H17">
        <f t="shared" si="3"/>
        <v>16.5</v>
      </c>
      <c r="I17" t="e">
        <f>_xlfn.XLOOKUP(A:A,'22 values'!C:C,'22 values'!D:D)</f>
        <v>#N/A</v>
      </c>
      <c r="J17">
        <f t="shared" si="4"/>
        <v>0</v>
      </c>
      <c r="K17">
        <f t="shared" si="5"/>
        <v>0</v>
      </c>
      <c r="L17">
        <f t="shared" si="6"/>
        <v>-3</v>
      </c>
    </row>
    <row r="18" spans="1:12" x14ac:dyDescent="0.25">
      <c r="A18" t="s">
        <v>706</v>
      </c>
      <c r="B18" t="s">
        <v>5</v>
      </c>
      <c r="C18" t="s">
        <v>46</v>
      </c>
      <c r="D18">
        <v>6.8</v>
      </c>
      <c r="E18">
        <v>115</v>
      </c>
      <c r="F18">
        <f>COUNTA(#REF!)-1</f>
        <v>0</v>
      </c>
      <c r="G18">
        <f t="shared" si="2"/>
        <v>15.5</v>
      </c>
      <c r="H18">
        <f t="shared" si="3"/>
        <v>16.5</v>
      </c>
      <c r="I18" t="e">
        <f>_xlfn.XLOOKUP(A:A,'22 values'!C:C,'22 values'!D:D)</f>
        <v>#N/A</v>
      </c>
      <c r="J18">
        <f t="shared" si="4"/>
        <v>0</v>
      </c>
      <c r="K18">
        <f t="shared" si="5"/>
        <v>8</v>
      </c>
      <c r="L18">
        <f t="shared" si="6"/>
        <v>-3</v>
      </c>
    </row>
    <row r="19" spans="1:12" x14ac:dyDescent="0.25">
      <c r="A19" t="s">
        <v>707</v>
      </c>
      <c r="B19" t="s">
        <v>5</v>
      </c>
      <c r="C19" t="s">
        <v>78</v>
      </c>
      <c r="D19">
        <v>6.3</v>
      </c>
      <c r="E19">
        <v>107</v>
      </c>
      <c r="F19">
        <f>COUNTA(#REF!)-1</f>
        <v>0</v>
      </c>
      <c r="G19">
        <f t="shared" si="2"/>
        <v>19.5</v>
      </c>
      <c r="H19">
        <f t="shared" si="3"/>
        <v>19.5</v>
      </c>
      <c r="I19" t="e">
        <f>_xlfn.XLOOKUP(A:A,'22 values'!C:C,'22 values'!D:D)</f>
        <v>#N/A</v>
      </c>
      <c r="J19">
        <f t="shared" si="4"/>
        <v>-8</v>
      </c>
      <c r="K19">
        <f t="shared" si="5"/>
        <v>0</v>
      </c>
      <c r="L19">
        <f t="shared" si="6"/>
        <v>-11</v>
      </c>
    </row>
    <row r="20" spans="1:12" x14ac:dyDescent="0.25">
      <c r="A20" t="s">
        <v>708</v>
      </c>
      <c r="B20" t="s">
        <v>5</v>
      </c>
      <c r="C20" t="s">
        <v>42</v>
      </c>
      <c r="D20">
        <v>6.3</v>
      </c>
      <c r="E20">
        <v>107</v>
      </c>
      <c r="F20">
        <f>COUNTA(#REF!)-1</f>
        <v>0</v>
      </c>
      <c r="G20">
        <f t="shared" si="2"/>
        <v>19.5</v>
      </c>
      <c r="H20">
        <f t="shared" si="3"/>
        <v>19.5</v>
      </c>
      <c r="I20" t="e">
        <f>_xlfn.XLOOKUP(A:A,'22 values'!C:C,'22 values'!D:D)</f>
        <v>#N/A</v>
      </c>
      <c r="J20">
        <f t="shared" si="4"/>
        <v>-8</v>
      </c>
      <c r="K20">
        <f t="shared" si="5"/>
        <v>0</v>
      </c>
      <c r="L20">
        <f t="shared" si="6"/>
        <v>-11</v>
      </c>
    </row>
    <row r="21" spans="1:12" x14ac:dyDescent="0.25">
      <c r="A21" t="s">
        <v>709</v>
      </c>
      <c r="B21" t="s">
        <v>5</v>
      </c>
      <c r="C21" t="s">
        <v>66</v>
      </c>
      <c r="D21">
        <v>6.3</v>
      </c>
      <c r="E21">
        <v>107</v>
      </c>
      <c r="F21">
        <f>COUNTA(#REF!)-1</f>
        <v>0</v>
      </c>
      <c r="G21">
        <f t="shared" si="2"/>
        <v>19.5</v>
      </c>
      <c r="H21">
        <f t="shared" si="3"/>
        <v>19.5</v>
      </c>
      <c r="I21" t="e">
        <f>_xlfn.XLOOKUP(A:A,'22 values'!C:C,'22 values'!D:D)</f>
        <v>#N/A</v>
      </c>
      <c r="J21">
        <f t="shared" si="4"/>
        <v>-8</v>
      </c>
      <c r="K21">
        <f t="shared" si="5"/>
        <v>0</v>
      </c>
      <c r="L21">
        <f t="shared" si="6"/>
        <v>-11</v>
      </c>
    </row>
    <row r="22" spans="1:12" x14ac:dyDescent="0.25">
      <c r="A22" t="s">
        <v>710</v>
      </c>
      <c r="B22" t="s">
        <v>5</v>
      </c>
      <c r="C22" t="s">
        <v>30</v>
      </c>
      <c r="D22">
        <v>6.3</v>
      </c>
      <c r="E22">
        <v>107</v>
      </c>
      <c r="F22">
        <f>COUNTA(#REF!)-1</f>
        <v>0</v>
      </c>
      <c r="G22">
        <f t="shared" si="2"/>
        <v>19.5</v>
      </c>
      <c r="H22">
        <f t="shared" si="3"/>
        <v>19.5</v>
      </c>
      <c r="I22" t="e">
        <f>_xlfn.XLOOKUP(A:A,'22 values'!C:C,'22 values'!D:D)</f>
        <v>#N/A</v>
      </c>
      <c r="J22">
        <f t="shared" si="4"/>
        <v>-8</v>
      </c>
      <c r="K22">
        <f t="shared" si="5"/>
        <v>1</v>
      </c>
      <c r="L22">
        <f t="shared" si="6"/>
        <v>-11</v>
      </c>
    </row>
    <row r="23" spans="1:12" x14ac:dyDescent="0.25">
      <c r="A23" t="s">
        <v>711</v>
      </c>
      <c r="B23" t="s">
        <v>5</v>
      </c>
      <c r="C23" t="s">
        <v>34</v>
      </c>
      <c r="D23">
        <v>6.2</v>
      </c>
      <c r="E23">
        <v>106</v>
      </c>
      <c r="F23">
        <f>COUNTA(#REF!)-1</f>
        <v>0</v>
      </c>
      <c r="G23">
        <f t="shared" si="2"/>
        <v>22.5</v>
      </c>
      <c r="H23">
        <f t="shared" si="3"/>
        <v>22.5</v>
      </c>
      <c r="I23" t="e">
        <f>_xlfn.XLOOKUP(A:A,'22 values'!C:C,'22 values'!D:D)</f>
        <v>#N/A</v>
      </c>
      <c r="J23">
        <f t="shared" si="4"/>
        <v>-9</v>
      </c>
      <c r="K23">
        <f t="shared" si="5"/>
        <v>0</v>
      </c>
      <c r="L23">
        <f t="shared" si="6"/>
        <v>-12</v>
      </c>
    </row>
    <row r="24" spans="1:12" x14ac:dyDescent="0.25">
      <c r="A24" t="s">
        <v>712</v>
      </c>
      <c r="B24" t="s">
        <v>5</v>
      </c>
      <c r="C24" t="s">
        <v>26</v>
      </c>
      <c r="D24">
        <v>6.2</v>
      </c>
      <c r="E24">
        <v>106</v>
      </c>
      <c r="F24">
        <f>COUNTA(#REF!)-1</f>
        <v>0</v>
      </c>
      <c r="G24">
        <f t="shared" si="2"/>
        <v>22.5</v>
      </c>
      <c r="H24">
        <f t="shared" si="3"/>
        <v>22.5</v>
      </c>
      <c r="I24" t="e">
        <f>_xlfn.XLOOKUP(A:A,'22 values'!C:C,'22 values'!D:D)</f>
        <v>#N/A</v>
      </c>
      <c r="J24">
        <f t="shared" si="4"/>
        <v>-9</v>
      </c>
      <c r="K24">
        <f t="shared" si="5"/>
        <v>2</v>
      </c>
      <c r="L24">
        <f t="shared" si="6"/>
        <v>-12</v>
      </c>
    </row>
    <row r="25" spans="1:12" x14ac:dyDescent="0.25">
      <c r="A25" t="s">
        <v>713</v>
      </c>
      <c r="B25" t="s">
        <v>5</v>
      </c>
      <c r="C25" t="s">
        <v>73</v>
      </c>
      <c r="D25">
        <v>6.1</v>
      </c>
      <c r="E25">
        <v>104</v>
      </c>
      <c r="F25">
        <f>COUNTA(#REF!)-1</f>
        <v>0</v>
      </c>
      <c r="G25">
        <f t="shared" si="2"/>
        <v>25.5</v>
      </c>
      <c r="H25">
        <f t="shared" si="3"/>
        <v>24.5</v>
      </c>
      <c r="I25" t="e">
        <f>_xlfn.XLOOKUP(A:A,'22 values'!C:C,'22 values'!D:D)</f>
        <v>#N/A</v>
      </c>
      <c r="J25">
        <f t="shared" si="4"/>
        <v>-11</v>
      </c>
      <c r="K25">
        <f t="shared" si="5"/>
        <v>0</v>
      </c>
      <c r="L25">
        <f t="shared" si="6"/>
        <v>-14</v>
      </c>
    </row>
    <row r="26" spans="1:12" x14ac:dyDescent="0.25">
      <c r="A26" t="s">
        <v>714</v>
      </c>
      <c r="B26" t="s">
        <v>5</v>
      </c>
      <c r="C26" t="s">
        <v>64</v>
      </c>
      <c r="D26">
        <v>6.1</v>
      </c>
      <c r="E26">
        <v>104</v>
      </c>
      <c r="F26">
        <f>COUNTA(#REF!)-1</f>
        <v>0</v>
      </c>
      <c r="G26">
        <f t="shared" si="2"/>
        <v>25.5</v>
      </c>
      <c r="H26">
        <f t="shared" si="3"/>
        <v>24.5</v>
      </c>
      <c r="I26" t="e">
        <f>_xlfn.XLOOKUP(A:A,'22 values'!C:C,'22 values'!D:D)</f>
        <v>#N/A</v>
      </c>
      <c r="J26">
        <f t="shared" si="4"/>
        <v>-11</v>
      </c>
      <c r="K26">
        <f t="shared" si="5"/>
        <v>1</v>
      </c>
      <c r="L26">
        <f t="shared" si="6"/>
        <v>-14</v>
      </c>
    </row>
    <row r="27" spans="1:12" x14ac:dyDescent="0.25">
      <c r="A27" t="s">
        <v>715</v>
      </c>
      <c r="B27" t="s">
        <v>5</v>
      </c>
      <c r="C27" t="s">
        <v>50</v>
      </c>
      <c r="D27">
        <v>6.1</v>
      </c>
      <c r="E27">
        <v>103</v>
      </c>
      <c r="F27">
        <f>COUNTA(#REF!)-1</f>
        <v>0</v>
      </c>
      <c r="G27">
        <f t="shared" si="2"/>
        <v>25.5</v>
      </c>
      <c r="H27">
        <f t="shared" si="3"/>
        <v>26.5</v>
      </c>
      <c r="I27" t="e">
        <f>_xlfn.XLOOKUP(A:A,'22 values'!C:C,'22 values'!D:D)</f>
        <v>#N/A</v>
      </c>
      <c r="J27">
        <f t="shared" si="4"/>
        <v>-12</v>
      </c>
      <c r="K27">
        <f t="shared" si="5"/>
        <v>0</v>
      </c>
      <c r="L27">
        <f t="shared" si="6"/>
        <v>-15</v>
      </c>
    </row>
    <row r="28" spans="1:12" x14ac:dyDescent="0.25">
      <c r="A28" t="s">
        <v>716</v>
      </c>
      <c r="B28" t="s">
        <v>5</v>
      </c>
      <c r="C28" t="s">
        <v>68</v>
      </c>
      <c r="D28">
        <v>6.1</v>
      </c>
      <c r="E28">
        <v>103</v>
      </c>
      <c r="F28">
        <f>COUNTA(#REF!)-1</f>
        <v>0</v>
      </c>
      <c r="G28">
        <f t="shared" si="2"/>
        <v>25.5</v>
      </c>
      <c r="H28">
        <f t="shared" si="3"/>
        <v>26.5</v>
      </c>
      <c r="I28" t="e">
        <f>_xlfn.XLOOKUP(A:A,'22 values'!C:C,'22 values'!D:D)</f>
        <v>#N/A</v>
      </c>
      <c r="J28">
        <f t="shared" si="4"/>
        <v>-12</v>
      </c>
      <c r="K28">
        <f t="shared" si="5"/>
        <v>1</v>
      </c>
      <c r="L28">
        <f t="shared" si="6"/>
        <v>-15</v>
      </c>
    </row>
    <row r="29" spans="1:12" x14ac:dyDescent="0.25">
      <c r="A29" t="s">
        <v>717</v>
      </c>
      <c r="B29" t="s">
        <v>5</v>
      </c>
      <c r="C29" t="s">
        <v>44</v>
      </c>
      <c r="D29">
        <v>6</v>
      </c>
      <c r="E29">
        <v>102</v>
      </c>
      <c r="F29">
        <f>COUNTA(#REF!)-1</f>
        <v>0</v>
      </c>
      <c r="G29">
        <f t="shared" si="2"/>
        <v>28</v>
      </c>
      <c r="H29">
        <f t="shared" si="3"/>
        <v>28</v>
      </c>
      <c r="I29" t="e">
        <f>_xlfn.XLOOKUP(A:A,'22 values'!C:C,'22 values'!D:D)</f>
        <v>#N/A</v>
      </c>
      <c r="J29">
        <f t="shared" si="4"/>
        <v>-13</v>
      </c>
      <c r="K29">
        <f t="shared" si="5"/>
        <v>4</v>
      </c>
      <c r="L29">
        <f t="shared" si="6"/>
        <v>-16</v>
      </c>
    </row>
    <row r="30" spans="1:12" x14ac:dyDescent="0.25">
      <c r="A30" t="s">
        <v>718</v>
      </c>
      <c r="B30" t="s">
        <v>5</v>
      </c>
      <c r="C30" t="s">
        <v>32</v>
      </c>
      <c r="D30">
        <v>5.8</v>
      </c>
      <c r="E30">
        <v>98</v>
      </c>
      <c r="F30">
        <f>COUNTA(#REF!)-1</f>
        <v>0</v>
      </c>
      <c r="G30">
        <f t="shared" si="2"/>
        <v>29</v>
      </c>
      <c r="H30">
        <f t="shared" si="3"/>
        <v>29</v>
      </c>
      <c r="I30" t="e">
        <f>_xlfn.XLOOKUP(A:A,'22 values'!C:C,'22 values'!D:D)</f>
        <v>#N/A</v>
      </c>
      <c r="J30">
        <f t="shared" si="4"/>
        <v>-17</v>
      </c>
      <c r="K30">
        <f t="shared" si="5"/>
        <v>9</v>
      </c>
      <c r="L30">
        <f t="shared" si="6"/>
        <v>-20</v>
      </c>
    </row>
    <row r="31" spans="1:12" x14ac:dyDescent="0.25">
      <c r="A31" t="s">
        <v>719</v>
      </c>
      <c r="B31" t="s">
        <v>5</v>
      </c>
      <c r="C31" t="s">
        <v>70</v>
      </c>
      <c r="D31">
        <v>5.2</v>
      </c>
      <c r="E31">
        <v>89</v>
      </c>
      <c r="F31">
        <f>COUNTA(#REF!)-1</f>
        <v>0</v>
      </c>
      <c r="G31">
        <f t="shared" si="2"/>
        <v>30</v>
      </c>
      <c r="H31">
        <f t="shared" si="3"/>
        <v>30</v>
      </c>
      <c r="I31" t="e">
        <f>_xlfn.XLOOKUP(A:A,'22 values'!C:C,'22 values'!D:D)</f>
        <v>#N/A</v>
      </c>
      <c r="J31">
        <f t="shared" si="4"/>
        <v>-26</v>
      </c>
      <c r="K31">
        <f t="shared" si="5"/>
        <v>12</v>
      </c>
      <c r="L31">
        <f t="shared" si="6"/>
        <v>-29</v>
      </c>
    </row>
    <row r="32" spans="1:12" x14ac:dyDescent="0.25">
      <c r="A32" t="s">
        <v>720</v>
      </c>
      <c r="B32" t="s">
        <v>5</v>
      </c>
      <c r="C32" t="s">
        <v>61</v>
      </c>
      <c r="D32">
        <v>4.5</v>
      </c>
      <c r="E32">
        <v>77</v>
      </c>
      <c r="F32">
        <f>COUNTA(#REF!)-1</f>
        <v>0</v>
      </c>
      <c r="G32">
        <f t="shared" si="2"/>
        <v>31</v>
      </c>
      <c r="H32">
        <f t="shared" si="3"/>
        <v>31</v>
      </c>
      <c r="I32" t="e">
        <f>_xlfn.XLOOKUP(A:A,'22 values'!C:C,'22 values'!D:D)</f>
        <v>#N/A</v>
      </c>
      <c r="J32">
        <f t="shared" si="4"/>
        <v>-38</v>
      </c>
      <c r="K32">
        <f t="shared" si="5"/>
        <v>15</v>
      </c>
      <c r="L32">
        <f t="shared" si="6"/>
        <v>-41</v>
      </c>
    </row>
    <row r="33" spans="1:12" x14ac:dyDescent="0.25">
      <c r="A33" t="s">
        <v>721</v>
      </c>
      <c r="B33" t="s">
        <v>5</v>
      </c>
      <c r="C33" t="s">
        <v>24</v>
      </c>
      <c r="D33">
        <v>3.6</v>
      </c>
      <c r="E33">
        <v>62</v>
      </c>
      <c r="F33">
        <f>COUNTA(#REF!)-1</f>
        <v>0</v>
      </c>
      <c r="G33">
        <f t="shared" si="2"/>
        <v>32</v>
      </c>
      <c r="H33">
        <f t="shared" si="3"/>
        <v>32</v>
      </c>
      <c r="I33" t="e">
        <f>_xlfn.XLOOKUP(A:A,'22 values'!C:C,'22 values'!D:D)</f>
        <v>#N/A</v>
      </c>
      <c r="J33">
        <f t="shared" si="4"/>
        <v>-53</v>
      </c>
      <c r="K33">
        <v>0</v>
      </c>
      <c r="L33">
        <f t="shared" si="6"/>
        <v>-56</v>
      </c>
    </row>
  </sheetData>
  <phoneticPr fontId="3" type="noConversion"/>
  <conditionalFormatting sqref="D2:D1048576">
    <cfRule type="dataBar" priority="11">
      <dataBar>
        <cfvo type="min"/>
        <cfvo type="max"/>
        <color rgb="FF63C384"/>
      </dataBar>
      <extLst>
        <ext xmlns:x14="http://schemas.microsoft.com/office/spreadsheetml/2009/9/main" uri="{B025F937-C7B1-47D3-B67F-A62EFF666E3E}">
          <x14:id>{E6F043EF-220F-4799-A4C3-334A75FBC670}</x14:id>
        </ext>
      </extLst>
    </cfRule>
  </conditionalFormatting>
  <conditionalFormatting sqref="E2:E1048576">
    <cfRule type="dataBar" priority="10">
      <dataBar>
        <cfvo type="min"/>
        <cfvo type="max"/>
        <color rgb="FF63C384"/>
      </dataBar>
      <extLst>
        <ext xmlns:x14="http://schemas.microsoft.com/office/spreadsheetml/2009/9/main" uri="{B025F937-C7B1-47D3-B67F-A62EFF666E3E}">
          <x14:id>{47ED773F-FC29-4BCA-A76F-A2B18AF9CA56}</x14:id>
        </ext>
      </extLst>
    </cfRule>
  </conditionalFormatting>
  <conditionalFormatting sqref="F2:F1048576">
    <cfRule type="dataBar" priority="9">
      <dataBar>
        <cfvo type="min"/>
        <cfvo type="max"/>
        <color rgb="FF63C384"/>
      </dataBar>
      <extLst>
        <ext xmlns:x14="http://schemas.microsoft.com/office/spreadsheetml/2009/9/main" uri="{B025F937-C7B1-47D3-B67F-A62EFF666E3E}">
          <x14:id>{EA3069DF-1C06-47C8-B3C7-71B1748BED9B}</x14:id>
        </ext>
      </extLst>
    </cfRule>
  </conditionalFormatting>
  <conditionalFormatting sqref="G2:G33">
    <cfRule type="dataBar" priority="13">
      <dataBar>
        <cfvo type="min"/>
        <cfvo type="max"/>
        <color rgb="FF63C384"/>
      </dataBar>
      <extLst>
        <ext xmlns:x14="http://schemas.microsoft.com/office/spreadsheetml/2009/9/main" uri="{B025F937-C7B1-47D3-B67F-A62EFF666E3E}">
          <x14:id>{F4AE7CD2-1E75-487C-8B5C-657FA88CEF62}</x14:id>
        </ext>
      </extLst>
    </cfRule>
  </conditionalFormatting>
  <conditionalFormatting sqref="H2:H33">
    <cfRule type="dataBar" priority="12">
      <dataBar>
        <cfvo type="min"/>
        <cfvo type="max"/>
        <color rgb="FF63C384"/>
      </dataBar>
      <extLst>
        <ext xmlns:x14="http://schemas.microsoft.com/office/spreadsheetml/2009/9/main" uri="{B025F937-C7B1-47D3-B67F-A62EFF666E3E}">
          <x14:id>{6328D32B-3C68-46B5-8319-AFF2C1EA167A}</x14:id>
        </ext>
      </extLst>
    </cfRule>
  </conditionalFormatting>
  <conditionalFormatting sqref="J2:J33">
    <cfRule type="dataBar" priority="8">
      <dataBar>
        <cfvo type="min"/>
        <cfvo type="max"/>
        <color rgb="FF63C384"/>
      </dataBar>
      <extLst>
        <ext xmlns:x14="http://schemas.microsoft.com/office/spreadsheetml/2009/9/main" uri="{B025F937-C7B1-47D3-B67F-A62EFF666E3E}">
          <x14:id>{FA9A0EC3-F3A4-41EA-A6F2-550F4C6F6B53}</x14:id>
        </ext>
      </extLst>
    </cfRule>
  </conditionalFormatting>
  <conditionalFormatting sqref="K1:K33">
    <cfRule type="dataBar" priority="7">
      <dataBar>
        <cfvo type="min"/>
        <cfvo type="max"/>
        <color rgb="FF63C384"/>
      </dataBar>
      <extLst>
        <ext xmlns:x14="http://schemas.microsoft.com/office/spreadsheetml/2009/9/main" uri="{B025F937-C7B1-47D3-B67F-A62EFF666E3E}">
          <x14:id>{DF5240C0-23BE-4328-80C0-2A78529D58D6}</x14:id>
        </ext>
      </extLst>
    </cfRule>
  </conditionalFormatting>
  <conditionalFormatting sqref="L2:L33">
    <cfRule type="dataBar" priority="6">
      <dataBar>
        <cfvo type="min"/>
        <cfvo type="max"/>
        <color rgb="FF63C384"/>
      </dataBar>
      <extLst>
        <ext xmlns:x14="http://schemas.microsoft.com/office/spreadsheetml/2009/9/main" uri="{B025F937-C7B1-47D3-B67F-A62EFF666E3E}">
          <x14:id>{0A17C24B-FAA0-4CAD-9374-B50F12C38CAC}</x14:id>
        </ext>
      </extLst>
    </cfRule>
  </conditionalFormatting>
  <conditionalFormatting sqref="D1">
    <cfRule type="dataBar" priority="5">
      <dataBar>
        <cfvo type="min"/>
        <cfvo type="max"/>
        <color rgb="FF63C384"/>
      </dataBar>
      <extLst>
        <ext xmlns:x14="http://schemas.microsoft.com/office/spreadsheetml/2009/9/main" uri="{B025F937-C7B1-47D3-B67F-A62EFF666E3E}">
          <x14:id>{52C01285-CBD0-49E7-A9D4-791227C37873}</x14:id>
        </ext>
      </extLst>
    </cfRule>
  </conditionalFormatting>
  <conditionalFormatting sqref="E1">
    <cfRule type="dataBar" priority="4">
      <dataBar>
        <cfvo type="min"/>
        <cfvo type="max"/>
        <color rgb="FF63C384"/>
      </dataBar>
      <extLst>
        <ext xmlns:x14="http://schemas.microsoft.com/office/spreadsheetml/2009/9/main" uri="{B025F937-C7B1-47D3-B67F-A62EFF666E3E}">
          <x14:id>{FBF00241-3B49-496F-AFDD-5979EB005803}</x14:id>
        </ext>
      </extLst>
    </cfRule>
  </conditionalFormatting>
  <conditionalFormatting sqref="F1">
    <cfRule type="dataBar" priority="3">
      <dataBar>
        <cfvo type="min"/>
        <cfvo type="max"/>
        <color rgb="FF63C384"/>
      </dataBar>
      <extLst>
        <ext xmlns:x14="http://schemas.microsoft.com/office/spreadsheetml/2009/9/main" uri="{B025F937-C7B1-47D3-B67F-A62EFF666E3E}">
          <x14:id>{5D0FE044-369C-4B23-8CAD-CBEE278803EF}</x14:id>
        </ext>
      </extLst>
    </cfRule>
  </conditionalFormatting>
  <conditionalFormatting sqref="G1">
    <cfRule type="dataBar" priority="2">
      <dataBar>
        <cfvo type="min"/>
        <cfvo type="max"/>
        <color rgb="FF63C384"/>
      </dataBar>
      <extLst>
        <ext xmlns:x14="http://schemas.microsoft.com/office/spreadsheetml/2009/9/main" uri="{B025F937-C7B1-47D3-B67F-A62EFF666E3E}">
          <x14:id>{FC84FD1D-94EC-4340-8C28-7BD371B84BC2}</x14:id>
        </ext>
      </extLst>
    </cfRule>
  </conditionalFormatting>
  <conditionalFormatting sqref="H1">
    <cfRule type="dataBar" priority="1">
      <dataBar>
        <cfvo type="min"/>
        <cfvo type="max"/>
        <color rgb="FF63C384"/>
      </dataBar>
      <extLst>
        <ext xmlns:x14="http://schemas.microsoft.com/office/spreadsheetml/2009/9/main" uri="{B025F937-C7B1-47D3-B67F-A62EFF666E3E}">
          <x14:id>{54FA8088-0EB9-428F-914B-168757091340}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6F043EF-220F-4799-A4C3-334A75FBC670}">
            <x14:dataBar minLength="0" maxLength="100" border="1" negativeBarBorderColorSameAsPositive="0">
              <x14:cfvo type="autoMin"/>
              <x14:cfvo type="autoMax"/>
              <x14:borderColor rgb="FF63C384"/>
              <x14:negativeFillColor rgb="FFFF0000"/>
              <x14:negativeBorderColor rgb="FFFF0000"/>
              <x14:axisColor rgb="FF000000"/>
            </x14:dataBar>
          </x14:cfRule>
          <xm:sqref>D2:D1048576</xm:sqref>
        </x14:conditionalFormatting>
        <x14:conditionalFormatting xmlns:xm="http://schemas.microsoft.com/office/excel/2006/main">
          <x14:cfRule type="dataBar" id="{47ED773F-FC29-4BCA-A76F-A2B18AF9CA56}">
            <x14:dataBar minLength="0" maxLength="100" border="1" negativeBarBorderColorSameAsPositive="0">
              <x14:cfvo type="autoMin"/>
              <x14:cfvo type="autoMax"/>
              <x14:borderColor rgb="FF63C384"/>
              <x14:negativeFillColor rgb="FFFF0000"/>
              <x14:negativeBorderColor rgb="FFFF0000"/>
              <x14:axisColor rgb="FF000000"/>
            </x14:dataBar>
          </x14:cfRule>
          <xm:sqref>E2:E1048576</xm:sqref>
        </x14:conditionalFormatting>
        <x14:conditionalFormatting xmlns:xm="http://schemas.microsoft.com/office/excel/2006/main">
          <x14:cfRule type="dataBar" id="{EA3069DF-1C06-47C8-B3C7-71B1748BED9B}">
            <x14:dataBar minLength="0" maxLength="100" border="1" negativeBarBorderColorSameAsPositive="0">
              <x14:cfvo type="autoMin"/>
              <x14:cfvo type="autoMax"/>
              <x14:borderColor rgb="FF63C384"/>
              <x14:negativeFillColor rgb="FFFF0000"/>
              <x14:negativeBorderColor rgb="FFFF0000"/>
              <x14:axisColor rgb="FF000000"/>
            </x14:dataBar>
          </x14:cfRule>
          <xm:sqref>F2:F1048576</xm:sqref>
        </x14:conditionalFormatting>
        <x14:conditionalFormatting xmlns:xm="http://schemas.microsoft.com/office/excel/2006/main">
          <x14:cfRule type="dataBar" id="{F4AE7CD2-1E75-487C-8B5C-657FA88CEF62}">
            <x14:dataBar minLength="0" maxLength="100" border="1" negativeBarBorderColorSameAsPositive="0">
              <x14:cfvo type="autoMin"/>
              <x14:cfvo type="autoMax"/>
              <x14:borderColor rgb="FF63C384"/>
              <x14:negativeFillColor rgb="FFFF0000"/>
              <x14:negativeBorderColor rgb="FFFF0000"/>
              <x14:axisColor rgb="FF000000"/>
            </x14:dataBar>
          </x14:cfRule>
          <xm:sqref>G2:G33</xm:sqref>
        </x14:conditionalFormatting>
        <x14:conditionalFormatting xmlns:xm="http://schemas.microsoft.com/office/excel/2006/main">
          <x14:cfRule type="dataBar" id="{6328D32B-3C68-46B5-8319-AFF2C1EA167A}">
            <x14:dataBar minLength="0" maxLength="100" border="1" negativeBarBorderColorSameAsPositive="0">
              <x14:cfvo type="autoMin"/>
              <x14:cfvo type="autoMax"/>
              <x14:borderColor rgb="FF63C384"/>
              <x14:negativeFillColor rgb="FFFF0000"/>
              <x14:negativeBorderColor rgb="FFFF0000"/>
              <x14:axisColor rgb="FF000000"/>
            </x14:dataBar>
          </x14:cfRule>
          <xm:sqref>H2:H33</xm:sqref>
        </x14:conditionalFormatting>
        <x14:conditionalFormatting xmlns:xm="http://schemas.microsoft.com/office/excel/2006/main">
          <x14:cfRule type="dataBar" id="{FA9A0EC3-F3A4-41EA-A6F2-550F4C6F6B53}">
            <x14:dataBar minLength="0" maxLength="100" border="1" negativeBarBorderColorSameAsPositive="0">
              <x14:cfvo type="autoMin"/>
              <x14:cfvo type="autoMax"/>
              <x14:borderColor rgb="FF63C384"/>
              <x14:negativeFillColor rgb="FFFF0000"/>
              <x14:negativeBorderColor rgb="FFFF0000"/>
              <x14:axisColor rgb="FF000000"/>
            </x14:dataBar>
          </x14:cfRule>
          <xm:sqref>J2:J33</xm:sqref>
        </x14:conditionalFormatting>
        <x14:conditionalFormatting xmlns:xm="http://schemas.microsoft.com/office/excel/2006/main">
          <x14:cfRule type="dataBar" id="{DF5240C0-23BE-4328-80C0-2A78529D58D6}">
            <x14:dataBar minLength="0" maxLength="100" border="1" negativeBarBorderColorSameAsPositive="0">
              <x14:cfvo type="autoMin"/>
              <x14:cfvo type="autoMax"/>
              <x14:borderColor rgb="FF63C384"/>
              <x14:negativeFillColor rgb="FFFF0000"/>
              <x14:negativeBorderColor rgb="FFFF0000"/>
              <x14:axisColor rgb="FF000000"/>
            </x14:dataBar>
          </x14:cfRule>
          <xm:sqref>K1:K33</xm:sqref>
        </x14:conditionalFormatting>
        <x14:conditionalFormatting xmlns:xm="http://schemas.microsoft.com/office/excel/2006/main">
          <x14:cfRule type="dataBar" id="{0A17C24B-FAA0-4CAD-9374-B50F12C38CAC}">
            <x14:dataBar minLength="0" maxLength="100" border="1" negativeBarBorderColorSameAsPositive="0">
              <x14:cfvo type="autoMin"/>
              <x14:cfvo type="autoMax"/>
              <x14:borderColor rgb="FF63C384"/>
              <x14:negativeFillColor rgb="FFFF0000"/>
              <x14:negativeBorderColor rgb="FFFF0000"/>
              <x14:axisColor rgb="FF000000"/>
            </x14:dataBar>
          </x14:cfRule>
          <xm:sqref>L2:L33</xm:sqref>
        </x14:conditionalFormatting>
        <x14:conditionalFormatting xmlns:xm="http://schemas.microsoft.com/office/excel/2006/main">
          <x14:cfRule type="dataBar" id="{52C01285-CBD0-49E7-A9D4-791227C37873}">
            <x14:dataBar minLength="0" maxLength="100" border="1" negativeBarBorderColorSameAsPositive="0">
              <x14:cfvo type="autoMin"/>
              <x14:cfvo type="autoMax"/>
              <x14:borderColor rgb="FF63C384"/>
              <x14:negativeFillColor rgb="FFFF0000"/>
              <x14:negativeBorderColor rgb="FFFF0000"/>
              <x14:axisColor rgb="FF000000"/>
            </x14:dataBar>
          </x14:cfRule>
          <xm:sqref>D1</xm:sqref>
        </x14:conditionalFormatting>
        <x14:conditionalFormatting xmlns:xm="http://schemas.microsoft.com/office/excel/2006/main">
          <x14:cfRule type="dataBar" id="{FBF00241-3B49-496F-AFDD-5979EB005803}">
            <x14:dataBar minLength="0" maxLength="100" border="1" negativeBarBorderColorSameAsPositive="0">
              <x14:cfvo type="autoMin"/>
              <x14:cfvo type="autoMax"/>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5D0FE044-369C-4B23-8CAD-CBEE278803EF}">
            <x14:dataBar minLength="0" maxLength="100" border="1" negativeBarBorderColorSameAsPositive="0">
              <x14:cfvo type="autoMin"/>
              <x14:cfvo type="autoMax"/>
              <x14:borderColor rgb="FF63C384"/>
              <x14:negativeFillColor rgb="FFFF0000"/>
              <x14:negativeBorderColor rgb="FFFF0000"/>
              <x14:axisColor rgb="FF000000"/>
            </x14:dataBar>
          </x14:cfRule>
          <xm:sqref>F1</xm:sqref>
        </x14:conditionalFormatting>
        <x14:conditionalFormatting xmlns:xm="http://schemas.microsoft.com/office/excel/2006/main">
          <x14:cfRule type="dataBar" id="{FC84FD1D-94EC-4340-8C28-7BD371B84BC2}">
            <x14:dataBar minLength="0" maxLength="100" border="1" negativeBarBorderColorSameAsPositive="0">
              <x14:cfvo type="autoMin"/>
              <x14:cfvo type="autoMax"/>
              <x14:borderColor rgb="FF63C384"/>
              <x14:negativeFillColor rgb="FFFF0000"/>
              <x14:negativeBorderColor rgb="FFFF0000"/>
              <x14:axisColor rgb="FF000000"/>
            </x14:dataBar>
          </x14:cfRule>
          <xm:sqref>G1</xm:sqref>
        </x14:conditionalFormatting>
        <x14:conditionalFormatting xmlns:xm="http://schemas.microsoft.com/office/excel/2006/main">
          <x14:cfRule type="dataBar" id="{54FA8088-0EB9-428F-914B-168757091340}">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C83F-BFA6-4C58-8FE6-5911FA0A845D}">
  <sheetPr>
    <tabColor theme="9" tint="0.39997558519241921"/>
  </sheetPr>
  <dimension ref="A1:A2"/>
  <sheetViews>
    <sheetView workbookViewId="0">
      <selection activeCell="A3" sqref="A3"/>
    </sheetView>
  </sheetViews>
  <sheetFormatPr defaultRowHeight="15" x14ac:dyDescent="0.25"/>
  <sheetData>
    <row r="1" spans="1:1" x14ac:dyDescent="0.25">
      <c r="A1" t="s">
        <v>1743</v>
      </c>
    </row>
    <row r="2" spans="1:1" x14ac:dyDescent="0.25">
      <c r="A2" t="s">
        <v>1744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3BAF-E43E-4E8C-8B7A-6272A3DC39A6}">
  <dimension ref="A1:AB645"/>
  <sheetViews>
    <sheetView workbookViewId="0">
      <selection activeCell="B2" sqref="B2"/>
    </sheetView>
  </sheetViews>
  <sheetFormatPr defaultRowHeight="15" x14ac:dyDescent="0.25"/>
  <sheetData>
    <row r="1" spans="1:28" x14ac:dyDescent="0.25">
      <c r="A1" t="s">
        <v>6</v>
      </c>
      <c r="B1" t="s">
        <v>7</v>
      </c>
      <c r="C1" t="s">
        <v>8</v>
      </c>
      <c r="D1" t="s">
        <v>9</v>
      </c>
      <c r="E1">
        <v>1</v>
      </c>
      <c r="F1">
        <v>2</v>
      </c>
      <c r="G1">
        <v>3</v>
      </c>
      <c r="H1">
        <v>4</v>
      </c>
      <c r="I1">
        <v>5</v>
      </c>
      <c r="J1">
        <v>6</v>
      </c>
      <c r="K1">
        <v>7</v>
      </c>
      <c r="L1">
        <v>8</v>
      </c>
      <c r="M1">
        <v>9</v>
      </c>
      <c r="N1">
        <v>10</v>
      </c>
      <c r="O1">
        <v>11</v>
      </c>
      <c r="P1">
        <v>12</v>
      </c>
      <c r="Q1">
        <v>13</v>
      </c>
      <c r="R1">
        <v>14</v>
      </c>
      <c r="S1">
        <v>15</v>
      </c>
      <c r="T1">
        <v>16</v>
      </c>
      <c r="U1">
        <v>17</v>
      </c>
      <c r="V1">
        <v>18</v>
      </c>
      <c r="W1" t="s">
        <v>10</v>
      </c>
      <c r="X1" t="s">
        <v>11</v>
      </c>
      <c r="Y1" t="s">
        <v>735</v>
      </c>
      <c r="Z1" t="s">
        <v>784</v>
      </c>
      <c r="AA1" t="s">
        <v>785</v>
      </c>
      <c r="AB1" s="3" t="s">
        <v>931</v>
      </c>
    </row>
    <row r="2" spans="1:28" x14ac:dyDescent="0.25">
      <c r="A2">
        <v>1</v>
      </c>
      <c r="B2" t="s">
        <v>12</v>
      </c>
      <c r="C2" t="s">
        <v>0</v>
      </c>
      <c r="D2" t="s">
        <v>13</v>
      </c>
      <c r="E2">
        <v>34.9</v>
      </c>
      <c r="F2">
        <v>17.3</v>
      </c>
      <c r="G2">
        <v>18.100000000000001</v>
      </c>
      <c r="H2">
        <v>24.4</v>
      </c>
      <c r="I2">
        <v>30.5</v>
      </c>
      <c r="J2">
        <v>21.6</v>
      </c>
      <c r="K2">
        <v>27.9</v>
      </c>
      <c r="L2" t="s">
        <v>14</v>
      </c>
      <c r="M2">
        <v>35.1</v>
      </c>
      <c r="N2">
        <v>32.1</v>
      </c>
      <c r="O2">
        <v>27.5</v>
      </c>
      <c r="P2">
        <v>19.399999999999999</v>
      </c>
      <c r="Q2">
        <v>19.8</v>
      </c>
      <c r="R2">
        <v>22.8</v>
      </c>
      <c r="S2">
        <v>32.700000000000003</v>
      </c>
      <c r="T2">
        <v>23.8</v>
      </c>
      <c r="U2">
        <v>25.5</v>
      </c>
      <c r="V2">
        <v>15</v>
      </c>
      <c r="W2">
        <v>25.2</v>
      </c>
      <c r="X2">
        <v>428.4</v>
      </c>
      <c r="Y2">
        <f>COUNTA(E2:V2)-1</f>
        <v>17</v>
      </c>
      <c r="Z2">
        <f t="shared" ref="Z2:Z33" si="0">_xlfn.RANK.AVG(W2,W:W)</f>
        <v>2</v>
      </c>
      <c r="AA2">
        <f t="shared" ref="AA2:AA33" si="1">_xlfn.RANK.AVG(X2,X:X)</f>
        <v>1</v>
      </c>
      <c r="AB2">
        <f>_xlfn.XLOOKUP(B:B,'22 values'!C:C,'22 values'!D:D)</f>
        <v>13</v>
      </c>
    </row>
    <row r="3" spans="1:28" x14ac:dyDescent="0.25">
      <c r="A3">
        <v>2</v>
      </c>
      <c r="B3" t="s">
        <v>15</v>
      </c>
      <c r="C3" t="s">
        <v>0</v>
      </c>
      <c r="D3" t="s">
        <v>16</v>
      </c>
      <c r="E3">
        <v>33.5</v>
      </c>
      <c r="F3">
        <v>29.7</v>
      </c>
      <c r="G3">
        <v>26.7</v>
      </c>
      <c r="H3">
        <v>24.5</v>
      </c>
      <c r="I3">
        <v>36.200000000000003</v>
      </c>
      <c r="J3">
        <v>26.4</v>
      </c>
      <c r="K3" t="s">
        <v>14</v>
      </c>
      <c r="L3">
        <v>19.600000000000001</v>
      </c>
      <c r="M3">
        <v>26.8</v>
      </c>
      <c r="N3">
        <v>21.6</v>
      </c>
      <c r="O3">
        <v>12.6</v>
      </c>
      <c r="P3">
        <v>30.9</v>
      </c>
      <c r="Q3">
        <v>16.899999999999999</v>
      </c>
      <c r="R3">
        <v>20.6</v>
      </c>
      <c r="S3">
        <v>35.9</v>
      </c>
      <c r="T3">
        <v>25</v>
      </c>
      <c r="U3">
        <v>2.7</v>
      </c>
      <c r="V3">
        <v>22.8</v>
      </c>
      <c r="W3">
        <v>24.2</v>
      </c>
      <c r="X3">
        <v>412.2</v>
      </c>
      <c r="Y3">
        <f t="shared" ref="Y3:Y66" si="2">COUNTA(E3:V3)-1</f>
        <v>17</v>
      </c>
      <c r="Z3">
        <f t="shared" si="0"/>
        <v>3</v>
      </c>
      <c r="AA3">
        <f t="shared" si="1"/>
        <v>2</v>
      </c>
      <c r="AB3">
        <f>_xlfn.XLOOKUP(B:B,'22 values'!C:C,'22 values'!D:D)</f>
        <v>28</v>
      </c>
    </row>
    <row r="4" spans="1:28" x14ac:dyDescent="0.25">
      <c r="A4">
        <v>3</v>
      </c>
      <c r="B4" t="s">
        <v>17</v>
      </c>
      <c r="C4" t="s">
        <v>0</v>
      </c>
      <c r="D4" t="s">
        <v>18</v>
      </c>
      <c r="E4">
        <v>24.7</v>
      </c>
      <c r="F4">
        <v>34</v>
      </c>
      <c r="G4">
        <v>27.6</v>
      </c>
      <c r="H4">
        <v>17</v>
      </c>
      <c r="I4">
        <v>27.7</v>
      </c>
      <c r="J4">
        <v>16.899999999999999</v>
      </c>
      <c r="K4" t="s">
        <v>14</v>
      </c>
      <c r="L4">
        <v>28.4</v>
      </c>
      <c r="M4">
        <v>20</v>
      </c>
      <c r="N4">
        <v>22.8</v>
      </c>
      <c r="O4">
        <v>24.2</v>
      </c>
      <c r="P4">
        <v>29.8</v>
      </c>
      <c r="Q4">
        <v>34.4</v>
      </c>
      <c r="R4">
        <v>30.4</v>
      </c>
      <c r="S4">
        <v>36.700000000000003</v>
      </c>
      <c r="V4">
        <v>9.5</v>
      </c>
      <c r="W4">
        <v>25.6</v>
      </c>
      <c r="X4">
        <v>384</v>
      </c>
      <c r="Y4">
        <f t="shared" si="2"/>
        <v>15</v>
      </c>
      <c r="Z4">
        <f t="shared" si="0"/>
        <v>1</v>
      </c>
      <c r="AA4">
        <f t="shared" si="1"/>
        <v>3</v>
      </c>
      <c r="AB4">
        <f>_xlfn.XLOOKUP(B:B,'22 values'!C:C,'22 values'!D:D)</f>
        <v>12</v>
      </c>
    </row>
    <row r="5" spans="1:28" x14ac:dyDescent="0.25">
      <c r="A5">
        <v>4</v>
      </c>
      <c r="B5" t="s">
        <v>19</v>
      </c>
      <c r="C5" t="s">
        <v>0</v>
      </c>
      <c r="D5" t="s">
        <v>20</v>
      </c>
      <c r="E5">
        <v>22.2</v>
      </c>
      <c r="F5">
        <v>16.600000000000001</v>
      </c>
      <c r="G5">
        <v>23</v>
      </c>
      <c r="H5">
        <v>20.100000000000001</v>
      </c>
      <c r="I5">
        <v>18.3</v>
      </c>
      <c r="J5">
        <v>32.5</v>
      </c>
      <c r="K5">
        <v>39.200000000000003</v>
      </c>
      <c r="L5">
        <v>14.5</v>
      </c>
      <c r="M5">
        <v>19.100000000000001</v>
      </c>
      <c r="N5" t="s">
        <v>14</v>
      </c>
      <c r="O5">
        <v>28.7</v>
      </c>
      <c r="P5">
        <v>18</v>
      </c>
      <c r="Q5">
        <v>30</v>
      </c>
      <c r="R5">
        <v>17.600000000000001</v>
      </c>
      <c r="S5">
        <v>25.8</v>
      </c>
      <c r="T5">
        <v>25.5</v>
      </c>
      <c r="U5">
        <v>6.3</v>
      </c>
      <c r="V5">
        <v>11.6</v>
      </c>
      <c r="W5">
        <v>21.7</v>
      </c>
      <c r="X5">
        <v>369</v>
      </c>
      <c r="Y5">
        <f t="shared" si="2"/>
        <v>17</v>
      </c>
      <c r="Z5">
        <f t="shared" si="0"/>
        <v>4</v>
      </c>
      <c r="AA5">
        <f t="shared" si="1"/>
        <v>4</v>
      </c>
      <c r="AB5">
        <f>_xlfn.XLOOKUP(B:B,'22 values'!C:C,'22 values'!D:D)</f>
        <v>7</v>
      </c>
    </row>
    <row r="6" spans="1:28" x14ac:dyDescent="0.25">
      <c r="A6">
        <v>5</v>
      </c>
      <c r="B6" t="s">
        <v>21</v>
      </c>
      <c r="C6" t="s">
        <v>0</v>
      </c>
      <c r="D6" t="s">
        <v>22</v>
      </c>
      <c r="E6">
        <v>17.2</v>
      </c>
      <c r="F6">
        <v>7.1</v>
      </c>
      <c r="G6">
        <v>19.899999999999999</v>
      </c>
      <c r="H6">
        <v>31.7</v>
      </c>
      <c r="I6">
        <v>24</v>
      </c>
      <c r="J6">
        <v>12.7</v>
      </c>
      <c r="K6">
        <v>14.1</v>
      </c>
      <c r="L6">
        <v>19.100000000000001</v>
      </c>
      <c r="M6">
        <v>21.8</v>
      </c>
      <c r="N6">
        <v>19.2</v>
      </c>
      <c r="O6" t="s">
        <v>14</v>
      </c>
      <c r="P6">
        <v>20.3</v>
      </c>
      <c r="Q6">
        <v>24</v>
      </c>
      <c r="R6">
        <v>22.6</v>
      </c>
      <c r="S6">
        <v>15.3</v>
      </c>
      <c r="T6">
        <v>13.2</v>
      </c>
      <c r="U6">
        <v>17.100000000000001</v>
      </c>
      <c r="V6">
        <v>15.6</v>
      </c>
      <c r="W6">
        <v>18.5</v>
      </c>
      <c r="X6">
        <v>314.89999999999998</v>
      </c>
      <c r="Y6">
        <f t="shared" si="2"/>
        <v>17</v>
      </c>
      <c r="Z6">
        <f t="shared" si="0"/>
        <v>11.5</v>
      </c>
      <c r="AA6">
        <f t="shared" si="1"/>
        <v>6</v>
      </c>
      <c r="AB6" t="e">
        <f>_xlfn.XLOOKUP(B:B,'22 values'!C:C,'22 values'!D:D)</f>
        <v>#N/A</v>
      </c>
    </row>
    <row r="7" spans="1:28" x14ac:dyDescent="0.25">
      <c r="A7">
        <v>6</v>
      </c>
      <c r="B7" t="s">
        <v>23</v>
      </c>
      <c r="C7" t="s">
        <v>0</v>
      </c>
      <c r="D7" t="s">
        <v>24</v>
      </c>
      <c r="E7">
        <v>14.6</v>
      </c>
      <c r="F7">
        <v>9.8000000000000007</v>
      </c>
      <c r="G7">
        <v>6.9</v>
      </c>
      <c r="H7">
        <v>10.199999999999999</v>
      </c>
      <c r="I7">
        <v>17</v>
      </c>
      <c r="J7">
        <v>19.399999999999999</v>
      </c>
      <c r="K7">
        <v>24.4</v>
      </c>
      <c r="L7">
        <v>26</v>
      </c>
      <c r="M7">
        <v>42.7</v>
      </c>
      <c r="N7">
        <v>40.4</v>
      </c>
      <c r="O7">
        <v>23.6</v>
      </c>
      <c r="Q7">
        <v>21.3</v>
      </c>
      <c r="R7" t="s">
        <v>14</v>
      </c>
      <c r="S7">
        <v>23.6</v>
      </c>
      <c r="T7">
        <v>9.9</v>
      </c>
      <c r="U7">
        <v>17.2</v>
      </c>
      <c r="W7">
        <v>20.5</v>
      </c>
      <c r="X7">
        <v>307</v>
      </c>
      <c r="Y7">
        <f t="shared" si="2"/>
        <v>15</v>
      </c>
      <c r="Z7">
        <f t="shared" si="0"/>
        <v>6</v>
      </c>
      <c r="AA7">
        <f t="shared" si="1"/>
        <v>8</v>
      </c>
      <c r="AB7" t="e">
        <f>_xlfn.XLOOKUP(B:B,'22 values'!C:C,'22 values'!D:D)</f>
        <v>#N/A</v>
      </c>
    </row>
    <row r="8" spans="1:28" x14ac:dyDescent="0.25">
      <c r="A8">
        <v>7</v>
      </c>
      <c r="B8" t="s">
        <v>25</v>
      </c>
      <c r="C8" t="s">
        <v>0</v>
      </c>
      <c r="D8" t="s">
        <v>26</v>
      </c>
      <c r="E8">
        <v>19.100000000000001</v>
      </c>
      <c r="F8">
        <v>11.8</v>
      </c>
      <c r="G8">
        <v>18.3</v>
      </c>
      <c r="H8">
        <v>13.9</v>
      </c>
      <c r="I8">
        <v>23.2</v>
      </c>
      <c r="J8">
        <v>16.5</v>
      </c>
      <c r="K8" t="s">
        <v>14</v>
      </c>
      <c r="L8">
        <v>23.5</v>
      </c>
      <c r="M8">
        <v>17.399999999999999</v>
      </c>
      <c r="N8">
        <v>17.5</v>
      </c>
      <c r="O8">
        <v>2.2000000000000002</v>
      </c>
      <c r="P8">
        <v>22.9</v>
      </c>
      <c r="Q8">
        <v>11.8</v>
      </c>
      <c r="R8">
        <v>25</v>
      </c>
      <c r="S8">
        <v>34.4</v>
      </c>
      <c r="T8">
        <v>24.2</v>
      </c>
      <c r="U8">
        <v>10.9</v>
      </c>
      <c r="V8">
        <v>13</v>
      </c>
      <c r="W8">
        <v>18</v>
      </c>
      <c r="X8">
        <v>305.60000000000002</v>
      </c>
      <c r="Y8">
        <f t="shared" si="2"/>
        <v>17</v>
      </c>
      <c r="Z8">
        <f t="shared" si="0"/>
        <v>16</v>
      </c>
      <c r="AA8">
        <f t="shared" si="1"/>
        <v>9</v>
      </c>
      <c r="AB8">
        <f>_xlfn.XLOOKUP(B:B,'22 values'!C:C,'22 values'!D:D)</f>
        <v>1</v>
      </c>
    </row>
    <row r="9" spans="1:28" x14ac:dyDescent="0.25">
      <c r="A9">
        <v>8</v>
      </c>
      <c r="B9" t="s">
        <v>27</v>
      </c>
      <c r="C9" t="s">
        <v>0</v>
      </c>
      <c r="D9" t="s">
        <v>28</v>
      </c>
      <c r="E9">
        <v>14.4</v>
      </c>
      <c r="F9">
        <v>18.5</v>
      </c>
      <c r="G9">
        <v>25.2</v>
      </c>
      <c r="H9">
        <v>6.7</v>
      </c>
      <c r="I9">
        <v>12.3</v>
      </c>
      <c r="J9">
        <v>24.9</v>
      </c>
      <c r="K9">
        <v>18.7</v>
      </c>
      <c r="L9">
        <v>8.8000000000000007</v>
      </c>
      <c r="M9">
        <v>16.7</v>
      </c>
      <c r="N9">
        <v>21</v>
      </c>
      <c r="O9" t="s">
        <v>14</v>
      </c>
      <c r="P9">
        <v>24.9</v>
      </c>
      <c r="Q9">
        <v>16.399999999999999</v>
      </c>
      <c r="R9">
        <v>33.4</v>
      </c>
      <c r="S9">
        <v>27.8</v>
      </c>
      <c r="T9">
        <v>18.3</v>
      </c>
      <c r="U9">
        <v>5.5</v>
      </c>
      <c r="V9">
        <v>10.199999999999999</v>
      </c>
      <c r="W9">
        <v>17.899999999999999</v>
      </c>
      <c r="X9">
        <v>303.60000000000002</v>
      </c>
      <c r="Y9">
        <f t="shared" si="2"/>
        <v>17</v>
      </c>
      <c r="Z9">
        <f t="shared" si="0"/>
        <v>18</v>
      </c>
      <c r="AA9">
        <f t="shared" si="1"/>
        <v>11</v>
      </c>
      <c r="AB9" t="e">
        <f>_xlfn.XLOOKUP(B:B,'22 values'!C:C,'22 values'!D:D)</f>
        <v>#N/A</v>
      </c>
    </row>
    <row r="10" spans="1:28" x14ac:dyDescent="0.25">
      <c r="A10">
        <v>9</v>
      </c>
      <c r="B10" t="s">
        <v>29</v>
      </c>
      <c r="C10" t="s">
        <v>0</v>
      </c>
      <c r="D10" t="s">
        <v>30</v>
      </c>
      <c r="E10">
        <v>17</v>
      </c>
      <c r="F10">
        <v>13.1</v>
      </c>
      <c r="G10">
        <v>14.7</v>
      </c>
      <c r="H10">
        <v>21.6</v>
      </c>
      <c r="I10">
        <v>12.4</v>
      </c>
      <c r="J10">
        <v>13.5</v>
      </c>
      <c r="K10">
        <v>28.8</v>
      </c>
      <c r="L10">
        <v>9</v>
      </c>
      <c r="M10" t="s">
        <v>14</v>
      </c>
      <c r="N10">
        <v>18.3</v>
      </c>
      <c r="O10">
        <v>26.6</v>
      </c>
      <c r="P10">
        <v>14.5</v>
      </c>
      <c r="Q10">
        <v>17.100000000000001</v>
      </c>
      <c r="R10">
        <v>19.399999999999999</v>
      </c>
      <c r="S10">
        <v>9.9</v>
      </c>
      <c r="T10">
        <v>21.8</v>
      </c>
      <c r="U10">
        <v>36.200000000000003</v>
      </c>
      <c r="W10">
        <v>18.399999999999999</v>
      </c>
      <c r="X10">
        <v>294</v>
      </c>
      <c r="Y10">
        <f t="shared" si="2"/>
        <v>16</v>
      </c>
      <c r="Z10">
        <f t="shared" si="0"/>
        <v>13.5</v>
      </c>
      <c r="AA10">
        <f t="shared" si="1"/>
        <v>13</v>
      </c>
      <c r="AB10">
        <f>_xlfn.XLOOKUP(B:B,'22 values'!C:C,'22 values'!D:D)</f>
        <v>1</v>
      </c>
    </row>
    <row r="11" spans="1:28" x14ac:dyDescent="0.25">
      <c r="A11">
        <v>10</v>
      </c>
      <c r="B11" t="s">
        <v>31</v>
      </c>
      <c r="C11" t="s">
        <v>0</v>
      </c>
      <c r="D11" t="s">
        <v>32</v>
      </c>
      <c r="E11">
        <v>16.5</v>
      </c>
      <c r="F11">
        <v>26</v>
      </c>
      <c r="G11">
        <v>14.9</v>
      </c>
      <c r="H11">
        <v>34.200000000000003</v>
      </c>
      <c r="I11">
        <v>6.9</v>
      </c>
      <c r="J11" t="s">
        <v>14</v>
      </c>
      <c r="K11">
        <v>3.5</v>
      </c>
      <c r="L11">
        <v>17.600000000000001</v>
      </c>
      <c r="M11">
        <v>12.4</v>
      </c>
      <c r="N11">
        <v>14.8</v>
      </c>
      <c r="O11">
        <v>6.5</v>
      </c>
      <c r="P11">
        <v>17.600000000000001</v>
      </c>
      <c r="Q11">
        <v>21.6</v>
      </c>
      <c r="R11">
        <v>26.1</v>
      </c>
      <c r="S11">
        <v>14.1</v>
      </c>
      <c r="T11">
        <v>25.7</v>
      </c>
      <c r="U11">
        <v>22.4</v>
      </c>
      <c r="V11">
        <v>9.5</v>
      </c>
      <c r="W11">
        <v>17.100000000000001</v>
      </c>
      <c r="X11">
        <v>290.3</v>
      </c>
      <c r="Y11">
        <f t="shared" si="2"/>
        <v>17</v>
      </c>
      <c r="Z11">
        <f t="shared" si="0"/>
        <v>22</v>
      </c>
      <c r="AA11">
        <f t="shared" si="1"/>
        <v>14</v>
      </c>
      <c r="AB11" t="e">
        <f>_xlfn.XLOOKUP(B:B,'22 values'!C:C,'22 values'!D:D)</f>
        <v>#N/A</v>
      </c>
    </row>
    <row r="12" spans="1:28" x14ac:dyDescent="0.25">
      <c r="A12">
        <v>11</v>
      </c>
      <c r="B12" t="s">
        <v>33</v>
      </c>
      <c r="C12" t="s">
        <v>0</v>
      </c>
      <c r="D12" t="s">
        <v>34</v>
      </c>
      <c r="E12">
        <v>23.3</v>
      </c>
      <c r="F12">
        <v>24.5</v>
      </c>
      <c r="G12">
        <v>13.6</v>
      </c>
      <c r="H12">
        <v>21.1</v>
      </c>
      <c r="I12">
        <v>14.4</v>
      </c>
      <c r="J12">
        <v>9.4</v>
      </c>
      <c r="K12">
        <v>18.100000000000001</v>
      </c>
      <c r="L12" t="s">
        <v>14</v>
      </c>
      <c r="M12">
        <v>13.1</v>
      </c>
      <c r="N12">
        <v>13</v>
      </c>
      <c r="O12">
        <v>19.7</v>
      </c>
      <c r="P12">
        <v>28.8</v>
      </c>
      <c r="Q12">
        <v>18.100000000000001</v>
      </c>
      <c r="R12">
        <v>19.5</v>
      </c>
      <c r="S12">
        <v>10.7</v>
      </c>
      <c r="T12">
        <v>6.5</v>
      </c>
      <c r="U12">
        <v>16.7</v>
      </c>
      <c r="V12">
        <v>18.8</v>
      </c>
      <c r="W12">
        <v>17</v>
      </c>
      <c r="X12">
        <v>289.3</v>
      </c>
      <c r="Y12">
        <f t="shared" si="2"/>
        <v>17</v>
      </c>
      <c r="Z12">
        <f t="shared" si="0"/>
        <v>23</v>
      </c>
      <c r="AA12">
        <f t="shared" si="1"/>
        <v>15</v>
      </c>
      <c r="AB12">
        <f>_xlfn.XLOOKUP(B:B,'22 values'!C:C,'22 values'!D:D)</f>
        <v>19</v>
      </c>
    </row>
    <row r="13" spans="1:28" x14ac:dyDescent="0.25">
      <c r="A13">
        <v>12</v>
      </c>
      <c r="B13" t="s">
        <v>35</v>
      </c>
      <c r="C13" t="s">
        <v>0</v>
      </c>
      <c r="D13" t="s">
        <v>36</v>
      </c>
      <c r="E13">
        <v>11.4</v>
      </c>
      <c r="F13">
        <v>9.4</v>
      </c>
      <c r="G13">
        <v>14.7</v>
      </c>
      <c r="H13">
        <v>25.4</v>
      </c>
      <c r="I13">
        <v>19.7</v>
      </c>
      <c r="J13">
        <v>13.7</v>
      </c>
      <c r="K13">
        <v>11.7</v>
      </c>
      <c r="L13">
        <v>17.100000000000001</v>
      </c>
      <c r="M13">
        <v>15.2</v>
      </c>
      <c r="N13">
        <v>17</v>
      </c>
      <c r="P13">
        <v>18</v>
      </c>
      <c r="Q13">
        <v>18.100000000000001</v>
      </c>
      <c r="R13">
        <v>12.1</v>
      </c>
      <c r="S13">
        <v>18.600000000000001</v>
      </c>
      <c r="T13">
        <v>13.3</v>
      </c>
      <c r="U13">
        <v>37.700000000000003</v>
      </c>
      <c r="V13">
        <v>7.4</v>
      </c>
      <c r="W13">
        <v>16.5</v>
      </c>
      <c r="X13">
        <v>280.7</v>
      </c>
      <c r="Y13">
        <f t="shared" si="2"/>
        <v>16</v>
      </c>
      <c r="Z13">
        <f t="shared" si="0"/>
        <v>26</v>
      </c>
      <c r="AA13">
        <f t="shared" si="1"/>
        <v>19</v>
      </c>
      <c r="AB13">
        <f>_xlfn.XLOOKUP(B:B,'22 values'!C:C,'22 values'!D:D)</f>
        <v>3</v>
      </c>
    </row>
    <row r="14" spans="1:28" x14ac:dyDescent="0.25">
      <c r="A14">
        <v>13</v>
      </c>
      <c r="B14" t="s">
        <v>37</v>
      </c>
      <c r="C14" t="s">
        <v>0</v>
      </c>
      <c r="D14" t="s">
        <v>38</v>
      </c>
      <c r="E14">
        <v>4.7</v>
      </c>
      <c r="F14">
        <v>16.399999999999999</v>
      </c>
      <c r="G14">
        <v>17.100000000000001</v>
      </c>
      <c r="H14">
        <v>17.100000000000001</v>
      </c>
      <c r="I14">
        <v>16.899999999999999</v>
      </c>
      <c r="J14">
        <v>11.8</v>
      </c>
      <c r="K14">
        <v>15.8</v>
      </c>
      <c r="L14">
        <v>16.2</v>
      </c>
      <c r="M14">
        <v>16.600000000000001</v>
      </c>
      <c r="N14">
        <v>19.399999999999999</v>
      </c>
      <c r="O14">
        <v>19.100000000000001</v>
      </c>
      <c r="P14">
        <v>11.5</v>
      </c>
      <c r="Q14">
        <v>13.7</v>
      </c>
      <c r="S14">
        <v>11.9</v>
      </c>
      <c r="T14">
        <v>14.3</v>
      </c>
      <c r="U14">
        <v>16.600000000000001</v>
      </c>
      <c r="V14">
        <v>12.2</v>
      </c>
      <c r="W14">
        <v>14.8</v>
      </c>
      <c r="X14">
        <v>251.2</v>
      </c>
      <c r="Y14">
        <f t="shared" si="2"/>
        <v>16</v>
      </c>
      <c r="Z14">
        <f t="shared" si="0"/>
        <v>44</v>
      </c>
      <c r="AA14">
        <f t="shared" si="1"/>
        <v>25</v>
      </c>
      <c r="AB14">
        <f>_xlfn.XLOOKUP(B:B,'22 values'!C:C,'22 values'!D:D)</f>
        <v>1</v>
      </c>
    </row>
    <row r="15" spans="1:28" x14ac:dyDescent="0.25">
      <c r="A15">
        <v>14</v>
      </c>
      <c r="B15" t="s">
        <v>39</v>
      </c>
      <c r="C15" t="s">
        <v>0</v>
      </c>
      <c r="D15" t="s">
        <v>40</v>
      </c>
      <c r="E15">
        <v>21.2</v>
      </c>
      <c r="F15">
        <v>42.6</v>
      </c>
      <c r="G15">
        <v>40.4</v>
      </c>
      <c r="H15">
        <v>15.1</v>
      </c>
      <c r="I15">
        <v>15.8</v>
      </c>
      <c r="J15">
        <v>17.100000000000001</v>
      </c>
      <c r="K15">
        <v>10.7</v>
      </c>
      <c r="L15">
        <v>21.8</v>
      </c>
      <c r="M15">
        <v>17.5</v>
      </c>
      <c r="N15" t="s">
        <v>14</v>
      </c>
      <c r="O15">
        <v>16.5</v>
      </c>
      <c r="P15">
        <v>23.1</v>
      </c>
      <c r="Q15">
        <v>1.3</v>
      </c>
      <c r="W15">
        <v>20.3</v>
      </c>
      <c r="X15">
        <v>243.1</v>
      </c>
      <c r="Y15">
        <f t="shared" si="2"/>
        <v>12</v>
      </c>
      <c r="Z15">
        <f t="shared" si="0"/>
        <v>7</v>
      </c>
      <c r="AA15">
        <f t="shared" si="1"/>
        <v>27</v>
      </c>
      <c r="AB15">
        <f>_xlfn.XLOOKUP(B:B,'22 values'!C:C,'22 values'!D:D)</f>
        <v>17</v>
      </c>
    </row>
    <row r="16" spans="1:28" x14ac:dyDescent="0.25">
      <c r="A16">
        <v>15</v>
      </c>
      <c r="B16" t="s">
        <v>41</v>
      </c>
      <c r="C16" t="s">
        <v>0</v>
      </c>
      <c r="D16" t="s">
        <v>42</v>
      </c>
      <c r="E16">
        <v>14.8</v>
      </c>
      <c r="F16">
        <v>40.9</v>
      </c>
      <c r="G16">
        <v>11.4</v>
      </c>
      <c r="H16">
        <v>3.4</v>
      </c>
      <c r="K16">
        <v>15.9</v>
      </c>
      <c r="L16">
        <v>29.2</v>
      </c>
      <c r="M16">
        <v>24.1</v>
      </c>
      <c r="N16">
        <v>23.4</v>
      </c>
      <c r="O16" t="s">
        <v>14</v>
      </c>
      <c r="P16">
        <v>16</v>
      </c>
      <c r="Q16">
        <v>15.8</v>
      </c>
      <c r="R16">
        <v>12.6</v>
      </c>
      <c r="S16">
        <v>18.100000000000001</v>
      </c>
      <c r="T16">
        <v>13.4</v>
      </c>
      <c r="W16">
        <v>18.399999999999999</v>
      </c>
      <c r="X16">
        <v>238.9</v>
      </c>
      <c r="Y16">
        <f t="shared" si="2"/>
        <v>13</v>
      </c>
      <c r="Z16">
        <f t="shared" si="0"/>
        <v>13.5</v>
      </c>
      <c r="AA16">
        <f t="shared" si="1"/>
        <v>28</v>
      </c>
      <c r="AB16" t="e">
        <f>_xlfn.XLOOKUP(B:B,'22 values'!C:C,'22 values'!D:D)</f>
        <v>#N/A</v>
      </c>
    </row>
    <row r="17" spans="1:28" x14ac:dyDescent="0.25">
      <c r="A17">
        <v>16</v>
      </c>
      <c r="B17" t="s">
        <v>43</v>
      </c>
      <c r="C17" t="s">
        <v>0</v>
      </c>
      <c r="D17" t="s">
        <v>44</v>
      </c>
      <c r="E17">
        <v>17.8</v>
      </c>
      <c r="F17">
        <v>12.1</v>
      </c>
      <c r="G17">
        <v>9.1</v>
      </c>
      <c r="H17">
        <v>26.5</v>
      </c>
      <c r="I17">
        <v>11.2</v>
      </c>
      <c r="J17">
        <v>13.8</v>
      </c>
      <c r="L17">
        <v>14.8</v>
      </c>
      <c r="M17" t="s">
        <v>14</v>
      </c>
      <c r="N17">
        <v>15.2</v>
      </c>
      <c r="O17">
        <v>10.7</v>
      </c>
      <c r="P17">
        <v>8.5</v>
      </c>
      <c r="Q17">
        <v>9.6999999999999993</v>
      </c>
      <c r="R17">
        <v>26.6</v>
      </c>
      <c r="T17">
        <v>11.3</v>
      </c>
      <c r="U17">
        <v>24.6</v>
      </c>
      <c r="V17">
        <v>24.1</v>
      </c>
      <c r="W17">
        <v>15.7</v>
      </c>
      <c r="X17">
        <v>235.8</v>
      </c>
      <c r="Y17">
        <f t="shared" si="2"/>
        <v>15</v>
      </c>
      <c r="Z17">
        <f t="shared" si="0"/>
        <v>31.5</v>
      </c>
      <c r="AA17">
        <f t="shared" si="1"/>
        <v>29</v>
      </c>
      <c r="AB17">
        <f>_xlfn.XLOOKUP(B:B,'22 values'!C:C,'22 values'!D:D)</f>
        <v>2</v>
      </c>
    </row>
    <row r="18" spans="1:28" x14ac:dyDescent="0.25">
      <c r="A18">
        <v>17</v>
      </c>
      <c r="B18" t="s">
        <v>45</v>
      </c>
      <c r="C18" t="s">
        <v>0</v>
      </c>
      <c r="D18" t="s">
        <v>46</v>
      </c>
      <c r="E18">
        <v>16.8</v>
      </c>
      <c r="F18">
        <v>19</v>
      </c>
      <c r="G18">
        <v>20.8</v>
      </c>
      <c r="H18">
        <v>11.5</v>
      </c>
      <c r="I18">
        <v>17.899999999999999</v>
      </c>
      <c r="K18">
        <v>13.5</v>
      </c>
      <c r="L18">
        <v>2.9</v>
      </c>
      <c r="M18">
        <v>18.399999999999999</v>
      </c>
      <c r="N18">
        <v>17.899999999999999</v>
      </c>
      <c r="O18">
        <v>20.3</v>
      </c>
      <c r="P18">
        <v>22.8</v>
      </c>
      <c r="Q18">
        <v>17</v>
      </c>
      <c r="R18">
        <v>4.5999999999999996</v>
      </c>
      <c r="S18">
        <v>20.2</v>
      </c>
      <c r="T18">
        <v>9.4</v>
      </c>
      <c r="W18">
        <v>15.5</v>
      </c>
      <c r="X18">
        <v>233.1</v>
      </c>
      <c r="Y18">
        <f t="shared" si="2"/>
        <v>14</v>
      </c>
      <c r="Z18">
        <f t="shared" si="0"/>
        <v>33</v>
      </c>
      <c r="AA18">
        <f t="shared" si="1"/>
        <v>30</v>
      </c>
      <c r="AB18">
        <f>_xlfn.XLOOKUP(B:B,'22 values'!C:C,'22 values'!D:D)</f>
        <v>1</v>
      </c>
    </row>
    <row r="19" spans="1:28" x14ac:dyDescent="0.25">
      <c r="A19">
        <v>18</v>
      </c>
      <c r="B19" t="s">
        <v>47</v>
      </c>
      <c r="C19" t="s">
        <v>0</v>
      </c>
      <c r="D19" t="s">
        <v>48</v>
      </c>
      <c r="E19">
        <v>5.5</v>
      </c>
      <c r="K19">
        <v>12.3</v>
      </c>
      <c r="L19">
        <v>26.4</v>
      </c>
      <c r="M19" t="s">
        <v>14</v>
      </c>
      <c r="N19">
        <v>21.2</v>
      </c>
      <c r="O19">
        <v>20.6</v>
      </c>
      <c r="P19">
        <v>16.8</v>
      </c>
      <c r="Q19">
        <v>17.8</v>
      </c>
      <c r="R19">
        <v>15.7</v>
      </c>
      <c r="S19">
        <v>22.2</v>
      </c>
      <c r="T19">
        <v>29</v>
      </c>
      <c r="U19">
        <v>16.399999999999999</v>
      </c>
      <c r="V19">
        <v>9.6999999999999993</v>
      </c>
      <c r="W19">
        <v>17.8</v>
      </c>
      <c r="X19">
        <v>213.6</v>
      </c>
      <c r="Y19">
        <f t="shared" si="2"/>
        <v>12</v>
      </c>
      <c r="Z19">
        <f t="shared" si="0"/>
        <v>20.5</v>
      </c>
      <c r="AA19">
        <f t="shared" si="1"/>
        <v>38</v>
      </c>
      <c r="AB19">
        <f>_xlfn.XLOOKUP(B:B,'22 values'!C:C,'22 values'!D:D)</f>
        <v>1</v>
      </c>
    </row>
    <row r="20" spans="1:28" x14ac:dyDescent="0.25">
      <c r="A20">
        <v>19</v>
      </c>
      <c r="B20" t="s">
        <v>49</v>
      </c>
      <c r="C20" t="s">
        <v>0</v>
      </c>
      <c r="D20" t="s">
        <v>50</v>
      </c>
      <c r="E20">
        <v>20.6</v>
      </c>
      <c r="F20">
        <v>26.9</v>
      </c>
      <c r="G20">
        <v>13.4</v>
      </c>
      <c r="H20">
        <v>23.9</v>
      </c>
      <c r="I20">
        <v>17.2</v>
      </c>
      <c r="J20">
        <v>15.9</v>
      </c>
      <c r="K20">
        <v>17.2</v>
      </c>
      <c r="L20">
        <v>26.6</v>
      </c>
      <c r="M20">
        <v>19</v>
      </c>
      <c r="P20">
        <v>26.2</v>
      </c>
      <c r="Q20" t="s">
        <v>14</v>
      </c>
      <c r="R20">
        <v>0.7</v>
      </c>
      <c r="W20">
        <v>18.899999999999999</v>
      </c>
      <c r="X20">
        <v>207.5</v>
      </c>
      <c r="Y20">
        <f t="shared" si="2"/>
        <v>11</v>
      </c>
      <c r="Z20">
        <f t="shared" si="0"/>
        <v>9</v>
      </c>
      <c r="AA20">
        <f t="shared" si="1"/>
        <v>41</v>
      </c>
      <c r="AB20">
        <f>_xlfn.XLOOKUP(B:B,'22 values'!C:C,'22 values'!D:D)</f>
        <v>15</v>
      </c>
    </row>
    <row r="21" spans="1:28" x14ac:dyDescent="0.25">
      <c r="A21">
        <v>20</v>
      </c>
      <c r="B21" t="s">
        <v>51</v>
      </c>
      <c r="C21" t="s">
        <v>0</v>
      </c>
      <c r="D21" t="s">
        <v>18</v>
      </c>
      <c r="E21">
        <v>19.8</v>
      </c>
      <c r="F21">
        <v>15.4</v>
      </c>
      <c r="G21">
        <v>16.600000000000001</v>
      </c>
      <c r="H21">
        <v>4.9000000000000004</v>
      </c>
      <c r="I21">
        <v>18</v>
      </c>
      <c r="J21">
        <v>24.2</v>
      </c>
      <c r="K21">
        <v>12.1</v>
      </c>
      <c r="L21">
        <v>24.4</v>
      </c>
      <c r="M21">
        <v>7.6</v>
      </c>
      <c r="N21">
        <v>18.7</v>
      </c>
      <c r="O21">
        <v>17.7</v>
      </c>
      <c r="P21">
        <v>14.9</v>
      </c>
      <c r="Q21">
        <v>11.4</v>
      </c>
      <c r="W21">
        <v>15.8</v>
      </c>
      <c r="X21">
        <v>205.6</v>
      </c>
      <c r="Y21">
        <f t="shared" si="2"/>
        <v>12</v>
      </c>
      <c r="Z21">
        <f t="shared" si="0"/>
        <v>29.5</v>
      </c>
      <c r="AA21">
        <f t="shared" si="1"/>
        <v>44</v>
      </c>
      <c r="AB21" t="e">
        <f>_xlfn.XLOOKUP(B:B,'22 values'!C:C,'22 values'!D:D)</f>
        <v>#N/A</v>
      </c>
    </row>
    <row r="22" spans="1:28" x14ac:dyDescent="0.25">
      <c r="A22">
        <v>21</v>
      </c>
      <c r="B22" t="s">
        <v>52</v>
      </c>
      <c r="C22" t="s">
        <v>0</v>
      </c>
      <c r="D22" t="s">
        <v>53</v>
      </c>
      <c r="E22">
        <v>15.5</v>
      </c>
      <c r="F22">
        <v>7.2</v>
      </c>
      <c r="G22">
        <v>11.8</v>
      </c>
      <c r="H22">
        <v>15.8</v>
      </c>
      <c r="I22">
        <v>5.8</v>
      </c>
      <c r="J22" t="s">
        <v>14</v>
      </c>
      <c r="K22">
        <v>19.100000000000001</v>
      </c>
      <c r="L22">
        <v>9.9</v>
      </c>
      <c r="M22">
        <v>14</v>
      </c>
      <c r="N22">
        <v>15.8</v>
      </c>
      <c r="O22">
        <v>11.8</v>
      </c>
      <c r="R22">
        <v>6.2</v>
      </c>
      <c r="S22">
        <v>18.899999999999999</v>
      </c>
      <c r="T22">
        <v>10.9</v>
      </c>
      <c r="U22">
        <v>9.4</v>
      </c>
      <c r="V22">
        <v>24.5</v>
      </c>
      <c r="W22">
        <v>13.1</v>
      </c>
      <c r="X22">
        <v>196.5</v>
      </c>
      <c r="Y22">
        <f t="shared" si="2"/>
        <v>15</v>
      </c>
      <c r="Z22">
        <f t="shared" si="0"/>
        <v>56</v>
      </c>
      <c r="AA22">
        <f t="shared" si="1"/>
        <v>48</v>
      </c>
      <c r="AB22" t="e">
        <f>_xlfn.XLOOKUP(B:B,'22 values'!C:C,'22 values'!D:D)</f>
        <v>#N/A</v>
      </c>
    </row>
    <row r="23" spans="1:28" x14ac:dyDescent="0.25">
      <c r="A23">
        <v>22</v>
      </c>
      <c r="B23" t="s">
        <v>54</v>
      </c>
      <c r="C23" t="s">
        <v>0</v>
      </c>
      <c r="D23" t="s">
        <v>55</v>
      </c>
      <c r="H23">
        <v>13.7</v>
      </c>
      <c r="I23">
        <v>10.9</v>
      </c>
      <c r="J23">
        <v>10.5</v>
      </c>
      <c r="K23">
        <v>29.5</v>
      </c>
      <c r="L23">
        <v>17.2</v>
      </c>
      <c r="M23">
        <v>11.9</v>
      </c>
      <c r="N23">
        <v>9.1</v>
      </c>
      <c r="O23">
        <v>22.2</v>
      </c>
      <c r="P23">
        <v>10.3</v>
      </c>
      <c r="Q23">
        <v>13.3</v>
      </c>
      <c r="S23">
        <v>14.1</v>
      </c>
      <c r="T23">
        <v>2.6</v>
      </c>
      <c r="U23">
        <v>7</v>
      </c>
      <c r="V23">
        <v>11</v>
      </c>
      <c r="W23">
        <v>13.1</v>
      </c>
      <c r="X23">
        <v>183.2</v>
      </c>
      <c r="Y23">
        <f t="shared" si="2"/>
        <v>13</v>
      </c>
      <c r="Z23">
        <f t="shared" si="0"/>
        <v>56</v>
      </c>
      <c r="AA23">
        <f t="shared" si="1"/>
        <v>57.5</v>
      </c>
      <c r="AB23" t="e">
        <f>_xlfn.XLOOKUP(B:B,'22 values'!C:C,'22 values'!D:D)</f>
        <v>#N/A</v>
      </c>
    </row>
    <row r="24" spans="1:28" x14ac:dyDescent="0.25">
      <c r="A24">
        <v>23</v>
      </c>
      <c r="B24" t="s">
        <v>56</v>
      </c>
      <c r="C24" t="s">
        <v>0</v>
      </c>
      <c r="D24" t="s">
        <v>57</v>
      </c>
      <c r="E24">
        <v>9.5</v>
      </c>
      <c r="F24">
        <v>13.7</v>
      </c>
      <c r="G24">
        <v>18.899999999999999</v>
      </c>
      <c r="K24">
        <v>1.9</v>
      </c>
      <c r="L24">
        <v>12.7</v>
      </c>
      <c r="M24">
        <v>9.6999999999999993</v>
      </c>
      <c r="N24" t="s">
        <v>14</v>
      </c>
      <c r="O24">
        <v>10.1</v>
      </c>
      <c r="P24">
        <v>23.3</v>
      </c>
      <c r="Q24">
        <v>12.5</v>
      </c>
      <c r="R24">
        <v>8.3000000000000007</v>
      </c>
      <c r="S24">
        <v>7.5</v>
      </c>
      <c r="T24">
        <v>17.5</v>
      </c>
      <c r="U24">
        <v>16.3</v>
      </c>
      <c r="V24">
        <v>19.2</v>
      </c>
      <c r="W24">
        <v>12.9</v>
      </c>
      <c r="X24">
        <v>181.1</v>
      </c>
      <c r="Y24">
        <f t="shared" si="2"/>
        <v>14</v>
      </c>
      <c r="Z24">
        <f t="shared" si="0"/>
        <v>60.5</v>
      </c>
      <c r="AA24">
        <f t="shared" si="1"/>
        <v>60</v>
      </c>
      <c r="AB24" t="e">
        <f>_xlfn.XLOOKUP(B:B,'22 values'!C:C,'22 values'!D:D)</f>
        <v>#N/A</v>
      </c>
    </row>
    <row r="25" spans="1:28" x14ac:dyDescent="0.25">
      <c r="A25">
        <v>24</v>
      </c>
      <c r="B25" t="s">
        <v>58</v>
      </c>
      <c r="C25" t="s">
        <v>0</v>
      </c>
      <c r="D25" t="s">
        <v>59</v>
      </c>
      <c r="E25">
        <v>10.9</v>
      </c>
      <c r="F25">
        <v>16.5</v>
      </c>
      <c r="G25">
        <v>17.899999999999999</v>
      </c>
      <c r="H25">
        <v>16</v>
      </c>
      <c r="I25">
        <v>15.4</v>
      </c>
      <c r="J25">
        <v>10.6</v>
      </c>
      <c r="K25">
        <v>10.1</v>
      </c>
      <c r="L25">
        <v>20.3</v>
      </c>
      <c r="N25">
        <v>16.5</v>
      </c>
      <c r="O25">
        <v>25.9</v>
      </c>
      <c r="P25">
        <v>14.1</v>
      </c>
      <c r="R25">
        <v>0</v>
      </c>
      <c r="S25">
        <v>0.3</v>
      </c>
      <c r="U25">
        <v>0.2</v>
      </c>
      <c r="W25">
        <v>12.5</v>
      </c>
      <c r="X25">
        <v>174.6</v>
      </c>
      <c r="Y25">
        <f t="shared" si="2"/>
        <v>13</v>
      </c>
      <c r="Z25">
        <f t="shared" si="0"/>
        <v>66.5</v>
      </c>
      <c r="AA25">
        <f t="shared" si="1"/>
        <v>63</v>
      </c>
      <c r="AB25" t="e">
        <f>_xlfn.XLOOKUP(B:B,'22 values'!C:C,'22 values'!D:D)</f>
        <v>#N/A</v>
      </c>
    </row>
    <row r="26" spans="1:28" x14ac:dyDescent="0.25">
      <c r="A26">
        <v>25</v>
      </c>
      <c r="B26" t="s">
        <v>60</v>
      </c>
      <c r="C26" t="s">
        <v>0</v>
      </c>
      <c r="D26" t="s">
        <v>61</v>
      </c>
      <c r="F26">
        <v>16.7</v>
      </c>
      <c r="G26">
        <v>9.4</v>
      </c>
      <c r="H26">
        <v>13.9</v>
      </c>
      <c r="I26">
        <v>18</v>
      </c>
      <c r="J26">
        <v>18.899999999999999</v>
      </c>
      <c r="K26">
        <v>17.3</v>
      </c>
      <c r="L26">
        <v>17.7</v>
      </c>
      <c r="N26">
        <v>15.9</v>
      </c>
      <c r="O26">
        <v>25.4</v>
      </c>
      <c r="P26">
        <v>13.3</v>
      </c>
      <c r="Q26">
        <v>2.2000000000000002</v>
      </c>
      <c r="W26">
        <v>15.3</v>
      </c>
      <c r="X26">
        <v>168.8</v>
      </c>
      <c r="Y26">
        <f t="shared" si="2"/>
        <v>10</v>
      </c>
      <c r="Z26">
        <f t="shared" si="0"/>
        <v>35.5</v>
      </c>
      <c r="AA26">
        <f t="shared" si="1"/>
        <v>69</v>
      </c>
      <c r="AB26" t="e">
        <f>_xlfn.XLOOKUP(B:B,'22 values'!C:C,'22 values'!D:D)</f>
        <v>#N/A</v>
      </c>
    </row>
    <row r="27" spans="1:28" x14ac:dyDescent="0.25">
      <c r="A27">
        <v>26</v>
      </c>
      <c r="B27" t="s">
        <v>62</v>
      </c>
      <c r="C27" t="s">
        <v>0</v>
      </c>
      <c r="D27" t="s">
        <v>36</v>
      </c>
      <c r="E27">
        <v>16.3</v>
      </c>
      <c r="F27">
        <v>4.8</v>
      </c>
      <c r="G27">
        <v>15.3</v>
      </c>
      <c r="H27">
        <v>18.8</v>
      </c>
      <c r="I27">
        <v>8.1</v>
      </c>
      <c r="J27">
        <v>27.2</v>
      </c>
      <c r="K27">
        <v>11.9</v>
      </c>
      <c r="N27">
        <v>22.7</v>
      </c>
      <c r="O27">
        <v>8.6</v>
      </c>
      <c r="P27">
        <v>11.2</v>
      </c>
      <c r="Q27">
        <v>12.1</v>
      </c>
      <c r="S27">
        <v>11.3</v>
      </c>
      <c r="W27">
        <v>14</v>
      </c>
      <c r="X27">
        <v>168.3</v>
      </c>
      <c r="Y27">
        <f t="shared" si="2"/>
        <v>11</v>
      </c>
      <c r="Z27">
        <f t="shared" si="0"/>
        <v>48.5</v>
      </c>
      <c r="AA27">
        <f t="shared" si="1"/>
        <v>70.5</v>
      </c>
      <c r="AB27" t="e">
        <f>_xlfn.XLOOKUP(B:B,'22 values'!C:C,'22 values'!D:D)</f>
        <v>#N/A</v>
      </c>
    </row>
    <row r="28" spans="1:28" x14ac:dyDescent="0.25">
      <c r="A28">
        <v>27</v>
      </c>
      <c r="B28" t="s">
        <v>63</v>
      </c>
      <c r="C28" t="s">
        <v>0</v>
      </c>
      <c r="D28" t="s">
        <v>64</v>
      </c>
      <c r="E28">
        <v>19.3</v>
      </c>
      <c r="F28">
        <v>2.9</v>
      </c>
      <c r="G28">
        <v>19.8</v>
      </c>
      <c r="H28">
        <v>14.4</v>
      </c>
      <c r="I28">
        <v>11.5</v>
      </c>
      <c r="J28" t="s">
        <v>14</v>
      </c>
      <c r="K28">
        <v>3.9</v>
      </c>
      <c r="N28">
        <v>19.399999999999999</v>
      </c>
      <c r="O28">
        <v>20</v>
      </c>
      <c r="P28">
        <v>12.5</v>
      </c>
      <c r="Q28">
        <v>13</v>
      </c>
      <c r="R28">
        <v>18.8</v>
      </c>
      <c r="S28">
        <v>11.7</v>
      </c>
      <c r="W28">
        <v>13.9</v>
      </c>
      <c r="X28">
        <v>167.2</v>
      </c>
      <c r="Y28">
        <f t="shared" si="2"/>
        <v>12</v>
      </c>
      <c r="Z28">
        <f t="shared" si="0"/>
        <v>50</v>
      </c>
      <c r="AA28">
        <f t="shared" si="1"/>
        <v>73</v>
      </c>
      <c r="AB28" t="e">
        <f>_xlfn.XLOOKUP(B:B,'22 values'!C:C,'22 values'!D:D)</f>
        <v>#N/A</v>
      </c>
    </row>
    <row r="29" spans="1:28" x14ac:dyDescent="0.25">
      <c r="A29">
        <v>28</v>
      </c>
      <c r="B29" t="s">
        <v>65</v>
      </c>
      <c r="C29" t="s">
        <v>0</v>
      </c>
      <c r="D29" t="s">
        <v>66</v>
      </c>
      <c r="H29">
        <v>15.3</v>
      </c>
      <c r="I29">
        <v>13.1</v>
      </c>
      <c r="J29">
        <v>8.3000000000000007</v>
      </c>
      <c r="K29">
        <v>13.3</v>
      </c>
      <c r="L29">
        <v>8.3000000000000007</v>
      </c>
      <c r="M29" t="s">
        <v>14</v>
      </c>
      <c r="N29">
        <v>19.100000000000001</v>
      </c>
      <c r="O29">
        <v>16</v>
      </c>
      <c r="P29">
        <v>12.2</v>
      </c>
      <c r="Q29">
        <v>13.3</v>
      </c>
      <c r="R29">
        <v>1.6</v>
      </c>
      <c r="T29">
        <v>13.7</v>
      </c>
      <c r="U29">
        <v>10.9</v>
      </c>
      <c r="V29">
        <v>13.9</v>
      </c>
      <c r="W29">
        <v>12.2</v>
      </c>
      <c r="X29">
        <v>158.9</v>
      </c>
      <c r="Y29">
        <f t="shared" si="2"/>
        <v>13</v>
      </c>
      <c r="Z29">
        <f t="shared" si="0"/>
        <v>72.5</v>
      </c>
      <c r="AA29">
        <f t="shared" si="1"/>
        <v>80</v>
      </c>
      <c r="AB29" t="e">
        <f>_xlfn.XLOOKUP(B:B,'22 values'!C:C,'22 values'!D:D)</f>
        <v>#N/A</v>
      </c>
    </row>
    <row r="30" spans="1:28" x14ac:dyDescent="0.25">
      <c r="A30">
        <v>29</v>
      </c>
      <c r="B30" t="s">
        <v>67</v>
      </c>
      <c r="C30" t="s">
        <v>0</v>
      </c>
      <c r="D30" t="s">
        <v>68</v>
      </c>
      <c r="E30">
        <v>19</v>
      </c>
      <c r="F30">
        <v>13.3</v>
      </c>
      <c r="G30">
        <v>10.7</v>
      </c>
      <c r="H30">
        <v>7.9</v>
      </c>
      <c r="I30">
        <v>7.6</v>
      </c>
      <c r="M30">
        <v>14.2</v>
      </c>
      <c r="O30">
        <v>7</v>
      </c>
      <c r="R30">
        <v>14.2</v>
      </c>
      <c r="S30">
        <v>7.5</v>
      </c>
      <c r="T30">
        <v>17.399999999999999</v>
      </c>
      <c r="U30">
        <v>4.0999999999999996</v>
      </c>
      <c r="V30">
        <v>6.5</v>
      </c>
      <c r="W30">
        <v>10.8</v>
      </c>
      <c r="X30">
        <v>129.4</v>
      </c>
      <c r="Y30">
        <f t="shared" si="2"/>
        <v>11</v>
      </c>
      <c r="Z30">
        <f t="shared" si="0"/>
        <v>95</v>
      </c>
      <c r="AA30">
        <f t="shared" si="1"/>
        <v>111</v>
      </c>
      <c r="AB30" t="e">
        <f>_xlfn.XLOOKUP(B:B,'22 values'!C:C,'22 values'!D:D)</f>
        <v>#N/A</v>
      </c>
    </row>
    <row r="31" spans="1:28" x14ac:dyDescent="0.25">
      <c r="A31">
        <v>30</v>
      </c>
      <c r="B31" t="s">
        <v>69</v>
      </c>
      <c r="C31" t="s">
        <v>0</v>
      </c>
      <c r="D31" t="s">
        <v>70</v>
      </c>
      <c r="K31">
        <v>15.4</v>
      </c>
      <c r="L31">
        <v>23.1</v>
      </c>
      <c r="M31">
        <v>14.7</v>
      </c>
      <c r="N31">
        <v>6.4</v>
      </c>
      <c r="O31">
        <v>7.8</v>
      </c>
      <c r="P31">
        <v>12.4</v>
      </c>
      <c r="Q31">
        <v>17.600000000000001</v>
      </c>
      <c r="R31" t="s">
        <v>14</v>
      </c>
      <c r="S31">
        <v>13.3</v>
      </c>
      <c r="T31">
        <v>11.2</v>
      </c>
      <c r="W31">
        <v>13.6</v>
      </c>
      <c r="X31">
        <v>122</v>
      </c>
      <c r="Y31">
        <f t="shared" si="2"/>
        <v>9</v>
      </c>
      <c r="Z31">
        <f t="shared" si="0"/>
        <v>51.5</v>
      </c>
      <c r="AA31">
        <f t="shared" si="1"/>
        <v>120</v>
      </c>
      <c r="AB31" t="e">
        <f>_xlfn.XLOOKUP(B:B,'22 values'!C:C,'22 values'!D:D)</f>
        <v>#N/A</v>
      </c>
    </row>
    <row r="32" spans="1:28" x14ac:dyDescent="0.25">
      <c r="A32">
        <v>31</v>
      </c>
      <c r="B32" t="s">
        <v>71</v>
      </c>
      <c r="C32" t="s">
        <v>0</v>
      </c>
      <c r="D32" t="s">
        <v>36</v>
      </c>
      <c r="E32">
        <v>29.7</v>
      </c>
      <c r="F32">
        <v>28.8</v>
      </c>
      <c r="G32">
        <v>8.6</v>
      </c>
      <c r="H32">
        <v>9.3000000000000007</v>
      </c>
      <c r="I32">
        <v>22.9</v>
      </c>
      <c r="J32">
        <v>4.2</v>
      </c>
      <c r="T32">
        <v>8.9</v>
      </c>
      <c r="U32">
        <v>9.4</v>
      </c>
      <c r="W32">
        <v>15.2</v>
      </c>
      <c r="X32">
        <v>121.8</v>
      </c>
      <c r="Y32">
        <f t="shared" si="2"/>
        <v>7</v>
      </c>
      <c r="Z32">
        <f t="shared" si="0"/>
        <v>37.5</v>
      </c>
      <c r="AA32">
        <f t="shared" si="1"/>
        <v>121</v>
      </c>
      <c r="AB32" t="e">
        <f>_xlfn.XLOOKUP(B:B,'22 values'!C:C,'22 values'!D:D)</f>
        <v>#N/A</v>
      </c>
    </row>
    <row r="33" spans="1:28" x14ac:dyDescent="0.25">
      <c r="A33">
        <v>32</v>
      </c>
      <c r="B33" t="s">
        <v>72</v>
      </c>
      <c r="C33" t="s">
        <v>0</v>
      </c>
      <c r="D33" t="s">
        <v>73</v>
      </c>
      <c r="E33">
        <v>10.8</v>
      </c>
      <c r="F33">
        <v>20.9</v>
      </c>
      <c r="G33">
        <v>10.199999999999999</v>
      </c>
      <c r="H33">
        <v>7.8</v>
      </c>
      <c r="I33">
        <v>11.3</v>
      </c>
      <c r="J33">
        <v>12.8</v>
      </c>
      <c r="K33" t="s">
        <v>14</v>
      </c>
      <c r="L33">
        <v>17.399999999999999</v>
      </c>
      <c r="M33">
        <v>10.5</v>
      </c>
      <c r="O33">
        <v>14.8</v>
      </c>
      <c r="W33">
        <v>12.9</v>
      </c>
      <c r="X33">
        <v>116.4</v>
      </c>
      <c r="Y33">
        <f t="shared" si="2"/>
        <v>9</v>
      </c>
      <c r="Z33">
        <f t="shared" si="0"/>
        <v>60.5</v>
      </c>
      <c r="AA33">
        <f t="shared" si="1"/>
        <v>126</v>
      </c>
      <c r="AB33">
        <f>_xlfn.XLOOKUP(B:B,'22 values'!C:C,'22 values'!D:D)</f>
        <v>1</v>
      </c>
    </row>
    <row r="34" spans="1:28" x14ac:dyDescent="0.25">
      <c r="A34">
        <v>33</v>
      </c>
      <c r="B34" t="s">
        <v>74</v>
      </c>
      <c r="C34" t="s">
        <v>0</v>
      </c>
      <c r="D34" t="s">
        <v>75</v>
      </c>
      <c r="I34">
        <v>0.1</v>
      </c>
      <c r="K34">
        <v>1.7</v>
      </c>
      <c r="M34" t="s">
        <v>14</v>
      </c>
      <c r="O34">
        <v>0.3</v>
      </c>
      <c r="Q34">
        <v>15.3</v>
      </c>
      <c r="R34">
        <v>21.7</v>
      </c>
      <c r="S34">
        <v>16.5</v>
      </c>
      <c r="T34">
        <v>17</v>
      </c>
      <c r="U34">
        <v>18.100000000000001</v>
      </c>
      <c r="V34">
        <v>19.8</v>
      </c>
      <c r="W34">
        <v>12.3</v>
      </c>
      <c r="X34">
        <v>110.3</v>
      </c>
      <c r="Y34">
        <f t="shared" si="2"/>
        <v>9</v>
      </c>
      <c r="Z34">
        <f t="shared" ref="Z34:Z65" si="3">_xlfn.RANK.AVG(W34,W:W)</f>
        <v>69</v>
      </c>
      <c r="AA34">
        <f t="shared" ref="AA34:AA65" si="4">_xlfn.RANK.AVG(X34,X:X)</f>
        <v>137</v>
      </c>
      <c r="AB34" t="e">
        <f>_xlfn.XLOOKUP(B:B,'22 values'!C:C,'22 values'!D:D)</f>
        <v>#N/A</v>
      </c>
    </row>
    <row r="35" spans="1:28" x14ac:dyDescent="0.25">
      <c r="A35">
        <v>34</v>
      </c>
      <c r="B35" t="s">
        <v>76</v>
      </c>
      <c r="C35" t="s">
        <v>0</v>
      </c>
      <c r="D35" t="s">
        <v>38</v>
      </c>
      <c r="H35">
        <v>19.8</v>
      </c>
      <c r="I35">
        <v>14.6</v>
      </c>
      <c r="J35">
        <v>4.5</v>
      </c>
      <c r="K35">
        <v>7.2</v>
      </c>
      <c r="L35">
        <v>19.399999999999999</v>
      </c>
      <c r="M35">
        <v>10.6</v>
      </c>
      <c r="N35" t="s">
        <v>14</v>
      </c>
      <c r="O35">
        <v>5.7</v>
      </c>
      <c r="S35">
        <v>20.399999999999999</v>
      </c>
      <c r="T35">
        <v>2.8</v>
      </c>
      <c r="W35">
        <v>11.7</v>
      </c>
      <c r="X35">
        <v>104.9</v>
      </c>
      <c r="Y35">
        <f t="shared" si="2"/>
        <v>9</v>
      </c>
      <c r="Z35">
        <f t="shared" si="3"/>
        <v>81</v>
      </c>
      <c r="AA35">
        <f t="shared" si="4"/>
        <v>143</v>
      </c>
      <c r="AB35" t="e">
        <f>_xlfn.XLOOKUP(B:B,'22 values'!C:C,'22 values'!D:D)</f>
        <v>#N/A</v>
      </c>
    </row>
    <row r="36" spans="1:28" x14ac:dyDescent="0.25">
      <c r="A36">
        <v>35</v>
      </c>
      <c r="B36" t="s">
        <v>77</v>
      </c>
      <c r="C36" t="s">
        <v>0</v>
      </c>
      <c r="D36" t="s">
        <v>78</v>
      </c>
      <c r="M36" t="s">
        <v>14</v>
      </c>
      <c r="Q36">
        <v>6.3</v>
      </c>
      <c r="R36">
        <v>17.3</v>
      </c>
      <c r="S36">
        <v>12.6</v>
      </c>
      <c r="T36">
        <v>12.8</v>
      </c>
      <c r="U36">
        <v>21.9</v>
      </c>
      <c r="V36">
        <v>19.600000000000001</v>
      </c>
      <c r="W36">
        <v>15.1</v>
      </c>
      <c r="X36">
        <v>90.6</v>
      </c>
      <c r="Y36">
        <f t="shared" si="2"/>
        <v>6</v>
      </c>
      <c r="Z36">
        <f t="shared" si="3"/>
        <v>40</v>
      </c>
      <c r="AA36">
        <f t="shared" si="4"/>
        <v>160</v>
      </c>
      <c r="AB36" t="e">
        <f>_xlfn.XLOOKUP(B:B,'22 values'!C:C,'22 values'!D:D)</f>
        <v>#N/A</v>
      </c>
    </row>
    <row r="37" spans="1:28" x14ac:dyDescent="0.25">
      <c r="A37">
        <v>36</v>
      </c>
      <c r="B37" t="s">
        <v>79</v>
      </c>
      <c r="C37" t="s">
        <v>0</v>
      </c>
      <c r="D37" t="s">
        <v>75</v>
      </c>
      <c r="M37" t="s">
        <v>14</v>
      </c>
      <c r="P37">
        <v>16.899999999999999</v>
      </c>
      <c r="R37">
        <v>11.8</v>
      </c>
      <c r="S37">
        <v>13.2</v>
      </c>
      <c r="T37">
        <v>21.9</v>
      </c>
      <c r="U37">
        <v>22.6</v>
      </c>
      <c r="V37">
        <v>2.9</v>
      </c>
      <c r="W37">
        <v>14.9</v>
      </c>
      <c r="X37">
        <v>89.3</v>
      </c>
      <c r="Y37">
        <f t="shared" si="2"/>
        <v>6</v>
      </c>
      <c r="Z37">
        <f t="shared" si="3"/>
        <v>43</v>
      </c>
      <c r="AA37">
        <f t="shared" si="4"/>
        <v>163.5</v>
      </c>
      <c r="AB37" t="e">
        <f>_xlfn.XLOOKUP(B:B,'22 values'!C:C,'22 values'!D:D)</f>
        <v>#N/A</v>
      </c>
    </row>
    <row r="38" spans="1:28" x14ac:dyDescent="0.25">
      <c r="A38">
        <v>37</v>
      </c>
      <c r="B38" t="s">
        <v>80</v>
      </c>
      <c r="C38" t="s">
        <v>0</v>
      </c>
      <c r="D38" t="s">
        <v>66</v>
      </c>
      <c r="E38">
        <v>12.7</v>
      </c>
      <c r="F38">
        <v>12.4</v>
      </c>
      <c r="G38">
        <v>15</v>
      </c>
      <c r="H38">
        <v>2.5</v>
      </c>
      <c r="J38">
        <v>10.3</v>
      </c>
      <c r="M38" t="s">
        <v>14</v>
      </c>
      <c r="R38">
        <v>12</v>
      </c>
      <c r="S38">
        <v>14.1</v>
      </c>
      <c r="W38">
        <v>11.3</v>
      </c>
      <c r="X38">
        <v>78.900000000000006</v>
      </c>
      <c r="Y38">
        <f t="shared" si="2"/>
        <v>7</v>
      </c>
      <c r="Z38">
        <f t="shared" si="3"/>
        <v>87</v>
      </c>
      <c r="AA38">
        <f t="shared" si="4"/>
        <v>189</v>
      </c>
      <c r="AB38" t="e">
        <f>_xlfn.XLOOKUP(B:B,'22 values'!C:C,'22 values'!D:D)</f>
        <v>#N/A</v>
      </c>
    </row>
    <row r="39" spans="1:28" x14ac:dyDescent="0.25">
      <c r="A39">
        <v>38</v>
      </c>
      <c r="B39" t="s">
        <v>81</v>
      </c>
      <c r="C39" t="s">
        <v>0</v>
      </c>
      <c r="D39" t="s">
        <v>42</v>
      </c>
      <c r="O39" t="s">
        <v>14</v>
      </c>
      <c r="P39">
        <v>24.8</v>
      </c>
      <c r="Q39">
        <v>19.5</v>
      </c>
      <c r="R39">
        <v>10.7</v>
      </c>
      <c r="U39">
        <v>5.6</v>
      </c>
      <c r="W39">
        <v>15.1</v>
      </c>
      <c r="X39">
        <v>60.6</v>
      </c>
      <c r="Y39">
        <f t="shared" si="2"/>
        <v>4</v>
      </c>
      <c r="Z39">
        <f t="shared" si="3"/>
        <v>40</v>
      </c>
      <c r="AA39">
        <f t="shared" si="4"/>
        <v>225</v>
      </c>
      <c r="AB39" t="e">
        <f>_xlfn.XLOOKUP(B:B,'22 values'!C:C,'22 values'!D:D)</f>
        <v>#N/A</v>
      </c>
    </row>
    <row r="40" spans="1:28" x14ac:dyDescent="0.25">
      <c r="A40">
        <v>39</v>
      </c>
      <c r="B40" t="s">
        <v>82</v>
      </c>
      <c r="C40" t="s">
        <v>0</v>
      </c>
      <c r="D40" t="s">
        <v>48</v>
      </c>
      <c r="E40">
        <v>2.6</v>
      </c>
      <c r="F40">
        <v>13.6</v>
      </c>
      <c r="G40">
        <v>12.4</v>
      </c>
      <c r="H40">
        <v>17.600000000000001</v>
      </c>
      <c r="I40">
        <v>4</v>
      </c>
      <c r="J40">
        <v>8.1999999999999993</v>
      </c>
      <c r="M40" t="s">
        <v>14</v>
      </c>
      <c r="O40">
        <v>1.2</v>
      </c>
      <c r="V40">
        <v>0</v>
      </c>
      <c r="W40">
        <v>7.5</v>
      </c>
      <c r="X40">
        <v>59.6</v>
      </c>
      <c r="Y40">
        <f t="shared" si="2"/>
        <v>8</v>
      </c>
      <c r="Z40">
        <f t="shared" si="3"/>
        <v>174</v>
      </c>
      <c r="AA40">
        <f t="shared" si="4"/>
        <v>229</v>
      </c>
      <c r="AB40" t="e">
        <f>_xlfn.XLOOKUP(B:B,'22 values'!C:C,'22 values'!D:D)</f>
        <v>#N/A</v>
      </c>
    </row>
    <row r="41" spans="1:28" x14ac:dyDescent="0.25">
      <c r="A41">
        <v>40</v>
      </c>
      <c r="B41" t="s">
        <v>83</v>
      </c>
      <c r="C41" t="s">
        <v>0</v>
      </c>
      <c r="D41" t="s">
        <v>40</v>
      </c>
      <c r="N41" t="s">
        <v>14</v>
      </c>
      <c r="Q41">
        <v>16.600000000000001</v>
      </c>
      <c r="R41">
        <v>6.6</v>
      </c>
      <c r="S41">
        <v>6</v>
      </c>
      <c r="T41">
        <v>13.2</v>
      </c>
      <c r="U41">
        <v>10.6</v>
      </c>
      <c r="W41">
        <v>10.6</v>
      </c>
      <c r="X41">
        <v>53</v>
      </c>
      <c r="Y41">
        <f t="shared" si="2"/>
        <v>5</v>
      </c>
      <c r="Z41">
        <f t="shared" si="3"/>
        <v>98</v>
      </c>
      <c r="AA41">
        <f t="shared" si="4"/>
        <v>244</v>
      </c>
      <c r="AB41" t="e">
        <f>_xlfn.XLOOKUP(B:B,'22 values'!C:C,'22 values'!D:D)</f>
        <v>#N/A</v>
      </c>
    </row>
    <row r="42" spans="1:28" x14ac:dyDescent="0.25">
      <c r="A42">
        <v>41</v>
      </c>
      <c r="B42" t="s">
        <v>84</v>
      </c>
      <c r="C42" t="s">
        <v>0</v>
      </c>
      <c r="D42" t="s">
        <v>36</v>
      </c>
      <c r="E42">
        <v>15.4</v>
      </c>
      <c r="F42">
        <v>26.9</v>
      </c>
      <c r="G42">
        <v>5.4</v>
      </c>
      <c r="R42">
        <v>2</v>
      </c>
      <c r="V42">
        <v>5.7</v>
      </c>
      <c r="W42">
        <v>10.3</v>
      </c>
      <c r="X42">
        <v>51.3</v>
      </c>
      <c r="Y42">
        <f t="shared" si="2"/>
        <v>4</v>
      </c>
      <c r="Z42">
        <f t="shared" si="3"/>
        <v>103.5</v>
      </c>
      <c r="AA42">
        <f t="shared" si="4"/>
        <v>247</v>
      </c>
      <c r="AB42" t="e">
        <f>_xlfn.XLOOKUP(B:B,'22 values'!C:C,'22 values'!D:D)</f>
        <v>#N/A</v>
      </c>
    </row>
    <row r="43" spans="1:28" x14ac:dyDescent="0.25">
      <c r="A43">
        <v>42</v>
      </c>
      <c r="B43" t="s">
        <v>85</v>
      </c>
      <c r="C43" t="s">
        <v>0</v>
      </c>
      <c r="D43" t="s">
        <v>46</v>
      </c>
      <c r="E43">
        <v>21.7</v>
      </c>
      <c r="F43">
        <v>10.6</v>
      </c>
      <c r="G43">
        <v>16.600000000000001</v>
      </c>
      <c r="R43" t="s">
        <v>14</v>
      </c>
      <c r="W43">
        <v>16.3</v>
      </c>
      <c r="X43">
        <v>48.9</v>
      </c>
      <c r="Y43">
        <f t="shared" si="2"/>
        <v>3</v>
      </c>
      <c r="Z43">
        <f t="shared" si="3"/>
        <v>27</v>
      </c>
      <c r="AA43">
        <f t="shared" si="4"/>
        <v>255</v>
      </c>
      <c r="AB43" t="e">
        <f>_xlfn.XLOOKUP(B:B,'22 values'!C:C,'22 values'!D:D)</f>
        <v>#N/A</v>
      </c>
    </row>
    <row r="44" spans="1:28" x14ac:dyDescent="0.25">
      <c r="A44">
        <v>43</v>
      </c>
      <c r="B44" t="s">
        <v>86</v>
      </c>
      <c r="C44" t="s">
        <v>0</v>
      </c>
      <c r="D44" t="s">
        <v>44</v>
      </c>
      <c r="L44">
        <v>2.9</v>
      </c>
      <c r="M44" t="s">
        <v>14</v>
      </c>
      <c r="U44">
        <v>28</v>
      </c>
      <c r="V44">
        <v>14.8</v>
      </c>
      <c r="W44">
        <v>15.2</v>
      </c>
      <c r="X44">
        <v>45.6</v>
      </c>
      <c r="Y44">
        <f t="shared" si="2"/>
        <v>3</v>
      </c>
      <c r="Z44">
        <f t="shared" si="3"/>
        <v>37.5</v>
      </c>
      <c r="AA44">
        <f t="shared" si="4"/>
        <v>264</v>
      </c>
      <c r="AB44" t="e">
        <f>_xlfn.XLOOKUP(B:B,'22 values'!C:C,'22 values'!D:D)</f>
        <v>#N/A</v>
      </c>
    </row>
    <row r="45" spans="1:28" x14ac:dyDescent="0.25">
      <c r="A45">
        <v>44</v>
      </c>
      <c r="B45" t="s">
        <v>87</v>
      </c>
      <c r="C45" t="s">
        <v>0</v>
      </c>
      <c r="D45" t="s">
        <v>24</v>
      </c>
      <c r="I45">
        <v>2.4</v>
      </c>
      <c r="J45">
        <v>2.2999999999999998</v>
      </c>
      <c r="K45">
        <v>15.1</v>
      </c>
      <c r="L45">
        <v>17.7</v>
      </c>
      <c r="M45">
        <v>1</v>
      </c>
      <c r="N45">
        <v>5.7</v>
      </c>
      <c r="R45" t="s">
        <v>14</v>
      </c>
      <c r="W45">
        <v>7</v>
      </c>
      <c r="X45">
        <v>42.1</v>
      </c>
      <c r="Y45">
        <f t="shared" si="2"/>
        <v>6</v>
      </c>
      <c r="Z45">
        <f t="shared" si="3"/>
        <v>189</v>
      </c>
      <c r="AA45">
        <f t="shared" si="4"/>
        <v>279</v>
      </c>
      <c r="AB45" t="e">
        <f>_xlfn.XLOOKUP(B:B,'22 values'!C:C,'22 values'!D:D)</f>
        <v>#N/A</v>
      </c>
    </row>
    <row r="46" spans="1:28" x14ac:dyDescent="0.25">
      <c r="A46">
        <v>45</v>
      </c>
      <c r="B46" t="s">
        <v>88</v>
      </c>
      <c r="C46" t="s">
        <v>0</v>
      </c>
      <c r="D46" t="s">
        <v>32</v>
      </c>
      <c r="G46">
        <v>0</v>
      </c>
      <c r="H46">
        <v>11.8</v>
      </c>
      <c r="I46">
        <v>0</v>
      </c>
      <c r="J46">
        <v>20.2</v>
      </c>
      <c r="U46">
        <v>10</v>
      </c>
      <c r="W46">
        <v>8.4</v>
      </c>
      <c r="X46">
        <v>42</v>
      </c>
      <c r="Y46">
        <f t="shared" si="2"/>
        <v>4</v>
      </c>
      <c r="Z46">
        <f t="shared" si="3"/>
        <v>150.5</v>
      </c>
      <c r="AA46">
        <f t="shared" si="4"/>
        <v>281</v>
      </c>
      <c r="AB46" t="e">
        <f>_xlfn.XLOOKUP(B:B,'22 values'!C:C,'22 values'!D:D)</f>
        <v>#N/A</v>
      </c>
    </row>
    <row r="47" spans="1:28" x14ac:dyDescent="0.25">
      <c r="A47">
        <v>46</v>
      </c>
      <c r="B47" t="s">
        <v>89</v>
      </c>
      <c r="C47" t="s">
        <v>0</v>
      </c>
      <c r="D47" t="s">
        <v>57</v>
      </c>
      <c r="H47">
        <v>6</v>
      </c>
      <c r="I47">
        <v>11</v>
      </c>
      <c r="J47">
        <v>17.399999999999999</v>
      </c>
      <c r="K47">
        <v>7.3</v>
      </c>
      <c r="N47" t="s">
        <v>14</v>
      </c>
      <c r="W47">
        <v>10.4</v>
      </c>
      <c r="X47">
        <v>41.6</v>
      </c>
      <c r="Y47">
        <f t="shared" si="2"/>
        <v>4</v>
      </c>
      <c r="Z47">
        <f t="shared" si="3"/>
        <v>100.5</v>
      </c>
      <c r="AA47">
        <f t="shared" si="4"/>
        <v>283.5</v>
      </c>
      <c r="AB47" t="e">
        <f>_xlfn.XLOOKUP(B:B,'22 values'!C:C,'22 values'!D:D)</f>
        <v>#N/A</v>
      </c>
    </row>
    <row r="48" spans="1:28" x14ac:dyDescent="0.25">
      <c r="A48">
        <v>47</v>
      </c>
      <c r="B48" t="s">
        <v>90</v>
      </c>
      <c r="C48" t="s">
        <v>0</v>
      </c>
      <c r="D48" t="s">
        <v>91</v>
      </c>
      <c r="L48">
        <v>0.8</v>
      </c>
      <c r="Q48">
        <v>0.4</v>
      </c>
      <c r="R48">
        <v>0.1</v>
      </c>
      <c r="T48">
        <v>24.7</v>
      </c>
      <c r="U48">
        <v>14</v>
      </c>
      <c r="W48">
        <v>8</v>
      </c>
      <c r="X48">
        <v>39.799999999999997</v>
      </c>
      <c r="Y48">
        <f t="shared" si="2"/>
        <v>4</v>
      </c>
      <c r="Z48">
        <f t="shared" si="3"/>
        <v>160.5</v>
      </c>
      <c r="AA48">
        <f t="shared" si="4"/>
        <v>286</v>
      </c>
      <c r="AB48" t="e">
        <f>_xlfn.XLOOKUP(B:B,'22 values'!C:C,'22 values'!D:D)</f>
        <v>#N/A</v>
      </c>
    </row>
    <row r="49" spans="1:28" x14ac:dyDescent="0.25">
      <c r="A49">
        <v>48</v>
      </c>
      <c r="B49" t="s">
        <v>92</v>
      </c>
      <c r="C49" t="s">
        <v>0</v>
      </c>
      <c r="D49" t="s">
        <v>70</v>
      </c>
      <c r="R49" t="s">
        <v>14</v>
      </c>
      <c r="S49">
        <v>7.7</v>
      </c>
      <c r="T49">
        <v>9.5</v>
      </c>
      <c r="U49">
        <v>5.7</v>
      </c>
      <c r="V49">
        <v>15.9</v>
      </c>
      <c r="W49">
        <v>9.6999999999999993</v>
      </c>
      <c r="X49">
        <v>38.700000000000003</v>
      </c>
      <c r="Y49">
        <f t="shared" si="2"/>
        <v>4</v>
      </c>
      <c r="Z49">
        <f t="shared" si="3"/>
        <v>118.5</v>
      </c>
      <c r="AA49">
        <f t="shared" si="4"/>
        <v>289</v>
      </c>
      <c r="AB49" t="e">
        <f>_xlfn.XLOOKUP(B:B,'22 values'!C:C,'22 values'!D:D)</f>
        <v>#N/A</v>
      </c>
    </row>
    <row r="50" spans="1:28" x14ac:dyDescent="0.25">
      <c r="A50">
        <v>49</v>
      </c>
      <c r="B50" t="s">
        <v>93</v>
      </c>
      <c r="C50" t="s">
        <v>0</v>
      </c>
      <c r="D50" t="s">
        <v>91</v>
      </c>
      <c r="L50">
        <v>7.5</v>
      </c>
      <c r="M50">
        <v>7</v>
      </c>
      <c r="R50" t="s">
        <v>14</v>
      </c>
      <c r="U50">
        <v>7.6</v>
      </c>
      <c r="V50">
        <v>16.5</v>
      </c>
      <c r="W50">
        <v>9.6999999999999993</v>
      </c>
      <c r="X50">
        <v>38.6</v>
      </c>
      <c r="Y50">
        <f t="shared" si="2"/>
        <v>4</v>
      </c>
      <c r="Z50">
        <f t="shared" si="3"/>
        <v>118.5</v>
      </c>
      <c r="AA50">
        <f t="shared" si="4"/>
        <v>291</v>
      </c>
      <c r="AB50" t="e">
        <f>_xlfn.XLOOKUP(B:B,'22 values'!C:C,'22 values'!D:D)</f>
        <v>#N/A</v>
      </c>
    </row>
    <row r="51" spans="1:28" x14ac:dyDescent="0.25">
      <c r="A51">
        <v>50</v>
      </c>
      <c r="B51" t="s">
        <v>94</v>
      </c>
      <c r="C51" t="s">
        <v>0</v>
      </c>
      <c r="D51" t="s">
        <v>50</v>
      </c>
      <c r="N51">
        <v>13.9</v>
      </c>
      <c r="O51">
        <v>8.3000000000000007</v>
      </c>
      <c r="Q51" t="s">
        <v>14</v>
      </c>
      <c r="R51">
        <v>11.2</v>
      </c>
      <c r="S51">
        <v>2.2999999999999998</v>
      </c>
      <c r="W51">
        <v>9</v>
      </c>
      <c r="X51">
        <v>35.799999999999997</v>
      </c>
      <c r="Y51">
        <f t="shared" si="2"/>
        <v>4</v>
      </c>
      <c r="Z51">
        <f t="shared" si="3"/>
        <v>135</v>
      </c>
      <c r="AA51">
        <f t="shared" si="4"/>
        <v>297</v>
      </c>
      <c r="AB51" t="e">
        <f>_xlfn.XLOOKUP(B:B,'22 values'!C:C,'22 values'!D:D)</f>
        <v>#N/A</v>
      </c>
    </row>
    <row r="52" spans="1:28" x14ac:dyDescent="0.25">
      <c r="A52">
        <v>51</v>
      </c>
      <c r="B52" t="s">
        <v>95</v>
      </c>
      <c r="C52" t="s">
        <v>0</v>
      </c>
      <c r="D52" t="s">
        <v>78</v>
      </c>
      <c r="M52" t="s">
        <v>14</v>
      </c>
      <c r="U52">
        <v>11.5</v>
      </c>
      <c r="V52">
        <v>11.4</v>
      </c>
      <c r="W52">
        <v>11.4</v>
      </c>
      <c r="X52">
        <v>22.8</v>
      </c>
      <c r="Y52">
        <f t="shared" si="2"/>
        <v>2</v>
      </c>
      <c r="Z52">
        <f t="shared" si="3"/>
        <v>84.5</v>
      </c>
      <c r="AA52">
        <f t="shared" si="4"/>
        <v>351.5</v>
      </c>
      <c r="AB52" t="e">
        <f>_xlfn.XLOOKUP(B:B,'22 values'!C:C,'22 values'!D:D)</f>
        <v>#N/A</v>
      </c>
    </row>
    <row r="53" spans="1:28" x14ac:dyDescent="0.25">
      <c r="A53">
        <v>52</v>
      </c>
      <c r="B53" t="s">
        <v>96</v>
      </c>
      <c r="C53" t="s">
        <v>0</v>
      </c>
      <c r="D53" t="s">
        <v>64</v>
      </c>
      <c r="F53">
        <v>0.2</v>
      </c>
      <c r="J53" t="s">
        <v>14</v>
      </c>
      <c r="L53">
        <v>2.4</v>
      </c>
      <c r="M53">
        <v>7.2</v>
      </c>
      <c r="N53">
        <v>2.4</v>
      </c>
      <c r="Q53">
        <v>1.4</v>
      </c>
      <c r="S53">
        <v>1.6</v>
      </c>
      <c r="T53">
        <v>12.3</v>
      </c>
      <c r="W53">
        <v>3.2</v>
      </c>
      <c r="X53">
        <v>22.3</v>
      </c>
      <c r="Y53">
        <f t="shared" si="2"/>
        <v>7</v>
      </c>
      <c r="Z53">
        <f t="shared" si="3"/>
        <v>336.5</v>
      </c>
      <c r="AA53">
        <f t="shared" si="4"/>
        <v>355.5</v>
      </c>
      <c r="AB53" t="e">
        <f>_xlfn.XLOOKUP(B:B,'22 values'!C:C,'22 values'!D:D)</f>
        <v>#N/A</v>
      </c>
    </row>
    <row r="54" spans="1:28" x14ac:dyDescent="0.25">
      <c r="A54">
        <v>53</v>
      </c>
      <c r="B54" t="s">
        <v>97</v>
      </c>
      <c r="C54" t="s">
        <v>0</v>
      </c>
      <c r="D54" t="s">
        <v>73</v>
      </c>
      <c r="K54">
        <v>8.9</v>
      </c>
      <c r="R54">
        <v>3.6</v>
      </c>
      <c r="S54">
        <v>8.6999999999999993</v>
      </c>
      <c r="T54">
        <v>0.8</v>
      </c>
      <c r="W54">
        <v>5.5</v>
      </c>
      <c r="X54">
        <v>22</v>
      </c>
      <c r="Y54">
        <f t="shared" si="2"/>
        <v>3</v>
      </c>
      <c r="Z54">
        <f t="shared" si="3"/>
        <v>232</v>
      </c>
      <c r="AA54">
        <f t="shared" si="4"/>
        <v>357</v>
      </c>
      <c r="AB54" t="e">
        <f>_xlfn.XLOOKUP(B:B,'22 values'!C:C,'22 values'!D:D)</f>
        <v>#N/A</v>
      </c>
    </row>
    <row r="55" spans="1:28" x14ac:dyDescent="0.25">
      <c r="A55">
        <v>54</v>
      </c>
      <c r="B55" t="s">
        <v>98</v>
      </c>
      <c r="C55" t="s">
        <v>0</v>
      </c>
      <c r="D55" t="s">
        <v>36</v>
      </c>
      <c r="V55">
        <v>20.8</v>
      </c>
      <c r="W55">
        <v>20.8</v>
      </c>
      <c r="X55">
        <v>20.8</v>
      </c>
      <c r="Y55">
        <f t="shared" si="2"/>
        <v>0</v>
      </c>
      <c r="Z55">
        <f t="shared" si="3"/>
        <v>5</v>
      </c>
      <c r="AA55">
        <f t="shared" si="4"/>
        <v>359</v>
      </c>
      <c r="AB55" t="e">
        <f>_xlfn.XLOOKUP(B:B,'22 values'!C:C,'22 values'!D:D)</f>
        <v>#N/A</v>
      </c>
    </row>
    <row r="56" spans="1:28" x14ac:dyDescent="0.25">
      <c r="A56">
        <v>55</v>
      </c>
      <c r="B56" t="s">
        <v>99</v>
      </c>
      <c r="C56" t="s">
        <v>0</v>
      </c>
      <c r="D56" t="s">
        <v>50</v>
      </c>
      <c r="Q56" t="s">
        <v>14</v>
      </c>
      <c r="U56">
        <v>13.6</v>
      </c>
      <c r="V56">
        <v>7</v>
      </c>
      <c r="W56">
        <v>10.3</v>
      </c>
      <c r="X56">
        <v>20.6</v>
      </c>
      <c r="Y56">
        <f t="shared" si="2"/>
        <v>2</v>
      </c>
      <c r="Z56">
        <f t="shared" si="3"/>
        <v>103.5</v>
      </c>
      <c r="AA56">
        <f t="shared" si="4"/>
        <v>360</v>
      </c>
      <c r="AB56" t="e">
        <f>_xlfn.XLOOKUP(B:B,'22 values'!C:C,'22 values'!D:D)</f>
        <v>#N/A</v>
      </c>
    </row>
    <row r="57" spans="1:28" x14ac:dyDescent="0.25">
      <c r="A57">
        <v>56</v>
      </c>
      <c r="B57" t="s">
        <v>100</v>
      </c>
      <c r="C57" t="s">
        <v>0</v>
      </c>
      <c r="D57" t="s">
        <v>42</v>
      </c>
      <c r="I57">
        <v>3.6</v>
      </c>
      <c r="J57">
        <v>4.5</v>
      </c>
      <c r="N57">
        <v>0.7</v>
      </c>
      <c r="O57" t="s">
        <v>14</v>
      </c>
      <c r="P57">
        <v>1.3</v>
      </c>
      <c r="Q57">
        <v>1</v>
      </c>
      <c r="U57">
        <v>7.6</v>
      </c>
      <c r="V57">
        <v>6.4</v>
      </c>
      <c r="W57">
        <v>2.9</v>
      </c>
      <c r="X57">
        <v>20.5</v>
      </c>
      <c r="Y57">
        <f t="shared" si="2"/>
        <v>7</v>
      </c>
      <c r="Z57">
        <f t="shared" si="3"/>
        <v>361</v>
      </c>
      <c r="AA57">
        <f t="shared" si="4"/>
        <v>362.5</v>
      </c>
      <c r="AB57" t="e">
        <f>_xlfn.XLOOKUP(B:B,'22 values'!C:C,'22 values'!D:D)</f>
        <v>#N/A</v>
      </c>
    </row>
    <row r="58" spans="1:28" x14ac:dyDescent="0.25">
      <c r="A58">
        <v>57</v>
      </c>
      <c r="B58" t="s">
        <v>101</v>
      </c>
      <c r="C58" t="s">
        <v>0</v>
      </c>
      <c r="D58" t="s">
        <v>16</v>
      </c>
      <c r="K58" t="s">
        <v>14</v>
      </c>
      <c r="N58">
        <v>0</v>
      </c>
      <c r="P58">
        <v>11.8</v>
      </c>
      <c r="Q58">
        <v>8.1</v>
      </c>
      <c r="W58">
        <v>6.6</v>
      </c>
      <c r="X58">
        <v>19.899999999999999</v>
      </c>
      <c r="Y58">
        <f t="shared" si="2"/>
        <v>3</v>
      </c>
      <c r="Z58">
        <f t="shared" si="3"/>
        <v>200</v>
      </c>
      <c r="AA58">
        <f t="shared" si="4"/>
        <v>368</v>
      </c>
      <c r="AB58" t="e">
        <f>_xlfn.XLOOKUP(B:B,'22 values'!C:C,'22 values'!D:D)</f>
        <v>#N/A</v>
      </c>
    </row>
    <row r="59" spans="1:28" x14ac:dyDescent="0.25">
      <c r="A59">
        <v>58</v>
      </c>
      <c r="B59" t="s">
        <v>102</v>
      </c>
      <c r="C59" t="s">
        <v>0</v>
      </c>
      <c r="D59" t="s">
        <v>59</v>
      </c>
      <c r="R59" t="s">
        <v>14</v>
      </c>
      <c r="V59">
        <v>19.3</v>
      </c>
      <c r="W59">
        <v>19.3</v>
      </c>
      <c r="X59">
        <v>19.3</v>
      </c>
      <c r="Y59">
        <f t="shared" si="2"/>
        <v>1</v>
      </c>
      <c r="Z59">
        <f t="shared" si="3"/>
        <v>8</v>
      </c>
      <c r="AA59">
        <f t="shared" si="4"/>
        <v>372</v>
      </c>
      <c r="AB59" t="e">
        <f>_xlfn.XLOOKUP(B:B,'22 values'!C:C,'22 values'!D:D)</f>
        <v>#N/A</v>
      </c>
    </row>
    <row r="60" spans="1:28" x14ac:dyDescent="0.25">
      <c r="A60">
        <v>59</v>
      </c>
      <c r="B60" t="s">
        <v>103</v>
      </c>
      <c r="C60" t="s">
        <v>0</v>
      </c>
      <c r="D60" t="s">
        <v>68</v>
      </c>
      <c r="N60">
        <v>9.8000000000000007</v>
      </c>
      <c r="O60" t="s">
        <v>14</v>
      </c>
      <c r="Q60">
        <v>8</v>
      </c>
      <c r="W60">
        <v>8.9</v>
      </c>
      <c r="X60">
        <v>17.8</v>
      </c>
      <c r="Y60">
        <f t="shared" si="2"/>
        <v>2</v>
      </c>
      <c r="Z60">
        <f t="shared" si="3"/>
        <v>139.5</v>
      </c>
      <c r="AA60">
        <f t="shared" si="4"/>
        <v>382</v>
      </c>
      <c r="AB60" t="e">
        <f>_xlfn.XLOOKUP(B:B,'22 values'!C:C,'22 values'!D:D)</f>
        <v>#N/A</v>
      </c>
    </row>
    <row r="61" spans="1:28" x14ac:dyDescent="0.25">
      <c r="A61">
        <v>60</v>
      </c>
      <c r="B61" t="s">
        <v>104</v>
      </c>
      <c r="C61" t="s">
        <v>0</v>
      </c>
      <c r="D61" t="s">
        <v>36</v>
      </c>
      <c r="N61">
        <v>0.3</v>
      </c>
      <c r="O61">
        <v>6.5</v>
      </c>
      <c r="P61">
        <v>10.4</v>
      </c>
      <c r="Q61">
        <v>0.5</v>
      </c>
      <c r="T61">
        <v>0.2</v>
      </c>
      <c r="W61">
        <v>3.5</v>
      </c>
      <c r="X61">
        <v>17.399999999999999</v>
      </c>
      <c r="Y61">
        <f t="shared" si="2"/>
        <v>4</v>
      </c>
      <c r="Z61">
        <f t="shared" si="3"/>
        <v>316.5</v>
      </c>
      <c r="AA61">
        <f t="shared" si="4"/>
        <v>388.5</v>
      </c>
      <c r="AB61" t="e">
        <f>_xlfn.XLOOKUP(B:B,'22 values'!C:C,'22 values'!D:D)</f>
        <v>#N/A</v>
      </c>
    </row>
    <row r="62" spans="1:28" x14ac:dyDescent="0.25">
      <c r="A62">
        <v>61</v>
      </c>
      <c r="B62" t="s">
        <v>105</v>
      </c>
      <c r="C62" t="s">
        <v>0</v>
      </c>
      <c r="D62" t="s">
        <v>50</v>
      </c>
      <c r="E62">
        <v>0.5</v>
      </c>
      <c r="F62">
        <v>1</v>
      </c>
      <c r="Q62" t="s">
        <v>14</v>
      </c>
      <c r="R62">
        <v>9.1</v>
      </c>
      <c r="S62">
        <v>1.1000000000000001</v>
      </c>
      <c r="T62">
        <v>2.2000000000000002</v>
      </c>
      <c r="U62">
        <v>1.1000000000000001</v>
      </c>
      <c r="V62">
        <v>1.2</v>
      </c>
      <c r="W62">
        <v>2.2999999999999998</v>
      </c>
      <c r="X62">
        <v>16.2</v>
      </c>
      <c r="Y62">
        <f t="shared" si="2"/>
        <v>7</v>
      </c>
      <c r="Z62">
        <f t="shared" si="3"/>
        <v>403.5</v>
      </c>
      <c r="AA62">
        <f t="shared" si="4"/>
        <v>394</v>
      </c>
      <c r="AB62" t="e">
        <f>_xlfn.XLOOKUP(B:B,'22 values'!C:C,'22 values'!D:D)</f>
        <v>#N/A</v>
      </c>
    </row>
    <row r="63" spans="1:28" x14ac:dyDescent="0.25">
      <c r="A63">
        <v>62</v>
      </c>
      <c r="B63" t="s">
        <v>106</v>
      </c>
      <c r="C63" t="s">
        <v>0</v>
      </c>
      <c r="D63" t="s">
        <v>57</v>
      </c>
      <c r="E63">
        <v>2.5</v>
      </c>
      <c r="N63" t="s">
        <v>14</v>
      </c>
      <c r="O63">
        <v>2</v>
      </c>
      <c r="S63">
        <v>2.6</v>
      </c>
      <c r="T63">
        <v>5.0999999999999996</v>
      </c>
      <c r="V63">
        <v>1.5</v>
      </c>
      <c r="W63">
        <v>2.7</v>
      </c>
      <c r="X63">
        <v>13.6</v>
      </c>
      <c r="Y63">
        <f t="shared" si="2"/>
        <v>5</v>
      </c>
      <c r="Z63">
        <f t="shared" si="3"/>
        <v>377.5</v>
      </c>
      <c r="AA63">
        <f t="shared" si="4"/>
        <v>410</v>
      </c>
      <c r="AB63" t="e">
        <f>_xlfn.XLOOKUP(B:B,'22 values'!C:C,'22 values'!D:D)</f>
        <v>#N/A</v>
      </c>
    </row>
    <row r="64" spans="1:28" x14ac:dyDescent="0.25">
      <c r="A64">
        <v>63</v>
      </c>
      <c r="B64" t="s">
        <v>107</v>
      </c>
      <c r="C64" t="s">
        <v>0</v>
      </c>
      <c r="D64" t="s">
        <v>75</v>
      </c>
      <c r="E64">
        <v>11</v>
      </c>
      <c r="F64">
        <v>2.5</v>
      </c>
      <c r="M64" t="s">
        <v>14</v>
      </c>
      <c r="N64">
        <v>0</v>
      </c>
      <c r="W64">
        <v>4.5</v>
      </c>
      <c r="X64">
        <v>13.5</v>
      </c>
      <c r="Y64">
        <f t="shared" si="2"/>
        <v>3</v>
      </c>
      <c r="Z64">
        <f t="shared" si="3"/>
        <v>269</v>
      </c>
      <c r="AA64">
        <f t="shared" si="4"/>
        <v>411</v>
      </c>
      <c r="AB64">
        <f>_xlfn.XLOOKUP(B:B,'22 values'!C:C,'22 values'!D:D)</f>
        <v>1</v>
      </c>
    </row>
    <row r="65" spans="1:28" x14ac:dyDescent="0.25">
      <c r="A65">
        <v>64</v>
      </c>
      <c r="B65" t="s">
        <v>108</v>
      </c>
      <c r="C65" t="s">
        <v>0</v>
      </c>
      <c r="D65" t="s">
        <v>26</v>
      </c>
      <c r="K65" t="s">
        <v>14</v>
      </c>
      <c r="M65">
        <v>0.1</v>
      </c>
      <c r="O65">
        <v>2.2000000000000002</v>
      </c>
      <c r="U65">
        <v>6.3</v>
      </c>
      <c r="V65">
        <v>4.4000000000000004</v>
      </c>
      <c r="W65">
        <v>3.2</v>
      </c>
      <c r="X65">
        <v>12.8</v>
      </c>
      <c r="Y65">
        <f t="shared" si="2"/>
        <v>4</v>
      </c>
      <c r="Z65">
        <f t="shared" si="3"/>
        <v>336.5</v>
      </c>
      <c r="AA65">
        <f t="shared" si="4"/>
        <v>414</v>
      </c>
      <c r="AB65" t="e">
        <f>_xlfn.XLOOKUP(B:B,'22 values'!C:C,'22 values'!D:D)</f>
        <v>#N/A</v>
      </c>
    </row>
    <row r="66" spans="1:28" x14ac:dyDescent="0.25">
      <c r="A66">
        <v>65</v>
      </c>
      <c r="B66" t="s">
        <v>109</v>
      </c>
      <c r="C66" t="s">
        <v>0</v>
      </c>
      <c r="D66" t="s">
        <v>30</v>
      </c>
      <c r="F66">
        <v>0</v>
      </c>
      <c r="H66">
        <v>2.4</v>
      </c>
      <c r="M66" t="s">
        <v>14</v>
      </c>
      <c r="R66">
        <v>9.9</v>
      </c>
      <c r="W66">
        <v>4.0999999999999996</v>
      </c>
      <c r="X66">
        <v>12.3</v>
      </c>
      <c r="Y66">
        <f t="shared" si="2"/>
        <v>3</v>
      </c>
      <c r="Z66">
        <f t="shared" ref="Z66:Z90" si="5">_xlfn.RANK.AVG(W66,W:W)</f>
        <v>287</v>
      </c>
      <c r="AA66">
        <f t="shared" ref="AA66:AA90" si="6">_xlfn.RANK.AVG(X66,X:X)</f>
        <v>417</v>
      </c>
      <c r="AB66" t="e">
        <f>_xlfn.XLOOKUP(B:B,'22 values'!C:C,'22 values'!D:D)</f>
        <v>#N/A</v>
      </c>
    </row>
    <row r="67" spans="1:28" x14ac:dyDescent="0.25">
      <c r="A67">
        <v>66</v>
      </c>
      <c r="B67" t="s">
        <v>110</v>
      </c>
      <c r="C67" t="s">
        <v>0</v>
      </c>
      <c r="D67" t="s">
        <v>111</v>
      </c>
      <c r="E67">
        <v>2.6</v>
      </c>
      <c r="J67">
        <v>0.3</v>
      </c>
      <c r="P67">
        <v>8.5</v>
      </c>
      <c r="R67" t="s">
        <v>14</v>
      </c>
      <c r="U67">
        <v>0.3</v>
      </c>
      <c r="W67">
        <v>2.9</v>
      </c>
      <c r="X67">
        <v>11.7</v>
      </c>
      <c r="Y67">
        <f t="shared" ref="Y67:Y89" si="7">COUNTA(E67:V67)-1</f>
        <v>4</v>
      </c>
      <c r="Z67">
        <f t="shared" si="5"/>
        <v>361</v>
      </c>
      <c r="AA67">
        <f t="shared" si="6"/>
        <v>420.5</v>
      </c>
      <c r="AB67" t="e">
        <f>_xlfn.XLOOKUP(B:B,'22 values'!C:C,'22 values'!D:D)</f>
        <v>#N/A</v>
      </c>
    </row>
    <row r="68" spans="1:28" x14ac:dyDescent="0.25">
      <c r="A68">
        <v>67</v>
      </c>
      <c r="B68" t="s">
        <v>112</v>
      </c>
      <c r="C68" t="s">
        <v>0</v>
      </c>
      <c r="D68" t="s">
        <v>20</v>
      </c>
      <c r="L68">
        <v>0.2</v>
      </c>
      <c r="N68" t="s">
        <v>14</v>
      </c>
      <c r="P68">
        <v>11</v>
      </c>
      <c r="W68">
        <v>5.6</v>
      </c>
      <c r="X68">
        <v>11.2</v>
      </c>
      <c r="Y68">
        <f t="shared" si="7"/>
        <v>2</v>
      </c>
      <c r="Z68">
        <f t="shared" si="5"/>
        <v>228.5</v>
      </c>
      <c r="AA68">
        <f t="shared" si="6"/>
        <v>425</v>
      </c>
      <c r="AB68" t="e">
        <f>_xlfn.XLOOKUP(B:B,'22 values'!C:C,'22 values'!D:D)</f>
        <v>#N/A</v>
      </c>
    </row>
    <row r="69" spans="1:28" x14ac:dyDescent="0.25">
      <c r="A69">
        <v>68</v>
      </c>
      <c r="B69" t="s">
        <v>113</v>
      </c>
      <c r="C69" t="s">
        <v>0</v>
      </c>
      <c r="D69" t="s">
        <v>24</v>
      </c>
      <c r="R69" t="s">
        <v>14</v>
      </c>
      <c r="S69">
        <v>0</v>
      </c>
      <c r="T69">
        <v>0</v>
      </c>
      <c r="V69">
        <v>9.3000000000000007</v>
      </c>
      <c r="W69">
        <v>3.1</v>
      </c>
      <c r="X69">
        <v>9.3000000000000007</v>
      </c>
      <c r="Y69">
        <f t="shared" si="7"/>
        <v>3</v>
      </c>
      <c r="Z69">
        <f t="shared" si="5"/>
        <v>343</v>
      </c>
      <c r="AA69">
        <f t="shared" si="6"/>
        <v>438</v>
      </c>
      <c r="AB69" t="e">
        <f>_xlfn.XLOOKUP(B:B,'22 values'!C:C,'22 values'!D:D)</f>
        <v>#N/A</v>
      </c>
    </row>
    <row r="70" spans="1:28" x14ac:dyDescent="0.25">
      <c r="A70">
        <v>69</v>
      </c>
      <c r="B70" t="s">
        <v>114</v>
      </c>
      <c r="C70" t="s">
        <v>0</v>
      </c>
      <c r="D70" t="s">
        <v>38</v>
      </c>
      <c r="N70" t="s">
        <v>14</v>
      </c>
      <c r="T70">
        <v>9</v>
      </c>
      <c r="W70">
        <v>9</v>
      </c>
      <c r="X70">
        <v>9</v>
      </c>
      <c r="Y70">
        <f t="shared" si="7"/>
        <v>1</v>
      </c>
      <c r="Z70">
        <f t="shared" si="5"/>
        <v>135</v>
      </c>
      <c r="AA70">
        <f t="shared" si="6"/>
        <v>441</v>
      </c>
      <c r="AB70" t="e">
        <f>_xlfn.XLOOKUP(B:B,'22 values'!C:C,'22 values'!D:D)</f>
        <v>#N/A</v>
      </c>
    </row>
    <row r="71" spans="1:28" x14ac:dyDescent="0.25">
      <c r="A71">
        <v>70</v>
      </c>
      <c r="B71" t="s">
        <v>115</v>
      </c>
      <c r="C71" t="s">
        <v>0</v>
      </c>
      <c r="D71" t="s">
        <v>36</v>
      </c>
      <c r="N71">
        <v>0</v>
      </c>
      <c r="U71">
        <v>1.1000000000000001</v>
      </c>
      <c r="V71">
        <v>7.4</v>
      </c>
      <c r="W71">
        <v>2.8</v>
      </c>
      <c r="X71">
        <v>8.5</v>
      </c>
      <c r="Y71">
        <f t="shared" si="7"/>
        <v>2</v>
      </c>
      <c r="Z71">
        <f t="shared" si="5"/>
        <v>371.5</v>
      </c>
      <c r="AA71">
        <f t="shared" si="6"/>
        <v>447.5</v>
      </c>
      <c r="AB71" t="e">
        <f>_xlfn.XLOOKUP(B:B,'22 values'!C:C,'22 values'!D:D)</f>
        <v>#N/A</v>
      </c>
    </row>
    <row r="72" spans="1:28" x14ac:dyDescent="0.25">
      <c r="A72">
        <v>71</v>
      </c>
      <c r="B72" t="s">
        <v>116</v>
      </c>
      <c r="C72" t="s">
        <v>0</v>
      </c>
      <c r="D72" t="s">
        <v>40</v>
      </c>
      <c r="N72" t="s">
        <v>14</v>
      </c>
      <c r="R72">
        <v>0.1</v>
      </c>
      <c r="V72">
        <v>7.4</v>
      </c>
      <c r="W72">
        <v>3.8</v>
      </c>
      <c r="X72">
        <v>7.6</v>
      </c>
      <c r="Y72">
        <f t="shared" si="7"/>
        <v>2</v>
      </c>
      <c r="Z72">
        <f t="shared" si="5"/>
        <v>304</v>
      </c>
      <c r="AA72">
        <f t="shared" si="6"/>
        <v>457</v>
      </c>
      <c r="AB72" t="e">
        <f>_xlfn.XLOOKUP(B:B,'22 values'!C:C,'22 values'!D:D)</f>
        <v>#N/A</v>
      </c>
    </row>
    <row r="73" spans="1:28" x14ac:dyDescent="0.25">
      <c r="A73">
        <v>72</v>
      </c>
      <c r="B73" t="s">
        <v>117</v>
      </c>
      <c r="C73" t="s">
        <v>0</v>
      </c>
      <c r="D73" t="s">
        <v>36</v>
      </c>
      <c r="T73">
        <v>2.7</v>
      </c>
      <c r="U73">
        <v>3</v>
      </c>
      <c r="W73">
        <v>2.9</v>
      </c>
      <c r="X73">
        <v>5.8</v>
      </c>
      <c r="Y73">
        <f t="shared" si="7"/>
        <v>1</v>
      </c>
      <c r="Z73">
        <f t="shared" si="5"/>
        <v>361</v>
      </c>
      <c r="AA73">
        <f t="shared" si="6"/>
        <v>478</v>
      </c>
      <c r="AB73" t="e">
        <f>_xlfn.XLOOKUP(B:B,'22 values'!C:C,'22 values'!D:D)</f>
        <v>#N/A</v>
      </c>
    </row>
    <row r="74" spans="1:28" x14ac:dyDescent="0.25">
      <c r="A74">
        <v>73</v>
      </c>
      <c r="B74" t="s">
        <v>118</v>
      </c>
      <c r="C74" t="s">
        <v>0</v>
      </c>
      <c r="D74" t="s">
        <v>13</v>
      </c>
      <c r="L74" t="s">
        <v>14</v>
      </c>
      <c r="V74">
        <v>5.2</v>
      </c>
      <c r="W74">
        <v>5.2</v>
      </c>
      <c r="X74">
        <v>5.2</v>
      </c>
      <c r="Y74">
        <f t="shared" si="7"/>
        <v>1</v>
      </c>
      <c r="Z74">
        <f t="shared" si="5"/>
        <v>244.5</v>
      </c>
      <c r="AA74">
        <f t="shared" si="6"/>
        <v>484.5</v>
      </c>
      <c r="AB74" t="e">
        <f>_xlfn.XLOOKUP(B:B,'22 values'!C:C,'22 values'!D:D)</f>
        <v>#N/A</v>
      </c>
    </row>
    <row r="75" spans="1:28" x14ac:dyDescent="0.25">
      <c r="A75">
        <v>74</v>
      </c>
      <c r="B75" t="s">
        <v>119</v>
      </c>
      <c r="C75" t="s">
        <v>0</v>
      </c>
      <c r="D75" t="s">
        <v>61</v>
      </c>
      <c r="H75">
        <v>1.5</v>
      </c>
      <c r="J75" t="s">
        <v>14</v>
      </c>
      <c r="W75">
        <v>1.5</v>
      </c>
      <c r="X75">
        <v>1.5</v>
      </c>
      <c r="Y75">
        <f t="shared" si="7"/>
        <v>1</v>
      </c>
      <c r="Z75">
        <f t="shared" si="5"/>
        <v>457.5</v>
      </c>
      <c r="AA75">
        <f t="shared" si="6"/>
        <v>536</v>
      </c>
      <c r="AB75" t="e">
        <f>_xlfn.XLOOKUP(B:B,'22 values'!C:C,'22 values'!D:D)</f>
        <v>#N/A</v>
      </c>
    </row>
    <row r="76" spans="1:28" x14ac:dyDescent="0.25">
      <c r="A76">
        <v>75</v>
      </c>
      <c r="B76" t="s">
        <v>120</v>
      </c>
      <c r="C76" t="s">
        <v>0</v>
      </c>
      <c r="D76" t="s">
        <v>36</v>
      </c>
      <c r="J76">
        <v>1.4</v>
      </c>
      <c r="W76">
        <v>1.4</v>
      </c>
      <c r="X76">
        <v>1.4</v>
      </c>
      <c r="Y76">
        <f t="shared" si="7"/>
        <v>0</v>
      </c>
      <c r="Z76">
        <f t="shared" si="5"/>
        <v>464</v>
      </c>
      <c r="AA76">
        <f t="shared" si="6"/>
        <v>539</v>
      </c>
      <c r="AB76" t="e">
        <f>_xlfn.XLOOKUP(B:B,'22 values'!C:C,'22 values'!D:D)</f>
        <v>#N/A</v>
      </c>
    </row>
    <row r="77" spans="1:28" x14ac:dyDescent="0.25">
      <c r="A77">
        <v>76</v>
      </c>
      <c r="B77" t="s">
        <v>121</v>
      </c>
      <c r="C77" t="s">
        <v>0</v>
      </c>
      <c r="D77" t="s">
        <v>68</v>
      </c>
      <c r="O77" t="s">
        <v>14</v>
      </c>
      <c r="V77">
        <v>0.9</v>
      </c>
      <c r="W77">
        <v>0.9</v>
      </c>
      <c r="X77">
        <v>0.9</v>
      </c>
      <c r="Y77">
        <f t="shared" si="7"/>
        <v>1</v>
      </c>
      <c r="Z77">
        <f t="shared" si="5"/>
        <v>499.5</v>
      </c>
      <c r="AA77">
        <f t="shared" si="6"/>
        <v>554</v>
      </c>
      <c r="AB77" t="e">
        <f>_xlfn.XLOOKUP(B:B,'22 values'!C:C,'22 values'!D:D)</f>
        <v>#N/A</v>
      </c>
    </row>
    <row r="78" spans="1:28" x14ac:dyDescent="0.25">
      <c r="A78">
        <v>77</v>
      </c>
      <c r="B78" t="s">
        <v>122</v>
      </c>
      <c r="C78" t="s">
        <v>0</v>
      </c>
      <c r="D78" t="s">
        <v>75</v>
      </c>
      <c r="M78">
        <v>0.8</v>
      </c>
      <c r="W78">
        <v>0.8</v>
      </c>
      <c r="X78">
        <v>0.8</v>
      </c>
      <c r="Y78">
        <f t="shared" si="7"/>
        <v>0</v>
      </c>
      <c r="Z78">
        <f t="shared" si="5"/>
        <v>511</v>
      </c>
      <c r="AA78">
        <f t="shared" si="6"/>
        <v>558</v>
      </c>
      <c r="AB78" t="e">
        <f>_xlfn.XLOOKUP(B:B,'22 values'!C:C,'22 values'!D:D)</f>
        <v>#N/A</v>
      </c>
    </row>
    <row r="79" spans="1:28" x14ac:dyDescent="0.25">
      <c r="A79">
        <v>78</v>
      </c>
      <c r="B79" t="s">
        <v>123</v>
      </c>
      <c r="C79" t="s">
        <v>0</v>
      </c>
      <c r="D79" t="s">
        <v>40</v>
      </c>
      <c r="N79" t="s">
        <v>14</v>
      </c>
      <c r="R79">
        <v>0.7</v>
      </c>
      <c r="W79">
        <v>0.7</v>
      </c>
      <c r="X79">
        <v>0.7</v>
      </c>
      <c r="Y79">
        <f t="shared" si="7"/>
        <v>1</v>
      </c>
      <c r="Z79">
        <f t="shared" si="5"/>
        <v>524</v>
      </c>
      <c r="AA79">
        <f t="shared" si="6"/>
        <v>562.5</v>
      </c>
      <c r="AB79" t="e">
        <f>_xlfn.XLOOKUP(B:B,'22 values'!C:C,'22 values'!D:D)</f>
        <v>#N/A</v>
      </c>
    </row>
    <row r="80" spans="1:28" x14ac:dyDescent="0.25">
      <c r="A80">
        <v>79</v>
      </c>
      <c r="B80" t="s">
        <v>124</v>
      </c>
      <c r="C80" t="s">
        <v>0</v>
      </c>
      <c r="D80" t="s">
        <v>53</v>
      </c>
      <c r="F80">
        <v>0.2</v>
      </c>
      <c r="I80">
        <v>0.1</v>
      </c>
      <c r="J80" t="s">
        <v>14</v>
      </c>
      <c r="W80">
        <v>0.2</v>
      </c>
      <c r="X80">
        <v>0.3</v>
      </c>
      <c r="Y80">
        <f t="shared" si="7"/>
        <v>2</v>
      </c>
      <c r="Z80">
        <f t="shared" si="5"/>
        <v>563.5</v>
      </c>
      <c r="AA80">
        <f t="shared" si="6"/>
        <v>569.5</v>
      </c>
      <c r="AB80" t="e">
        <f>_xlfn.XLOOKUP(B:B,'22 values'!C:C,'22 values'!D:D)</f>
        <v>#N/A</v>
      </c>
    </row>
    <row r="81" spans="1:28" x14ac:dyDescent="0.25">
      <c r="A81">
        <v>80</v>
      </c>
      <c r="B81" t="s">
        <v>125</v>
      </c>
      <c r="C81" t="s">
        <v>0</v>
      </c>
      <c r="D81" t="s">
        <v>36</v>
      </c>
      <c r="S81">
        <v>0</v>
      </c>
      <c r="W81">
        <v>0</v>
      </c>
      <c r="X81">
        <v>0</v>
      </c>
      <c r="Y81">
        <f t="shared" si="7"/>
        <v>0</v>
      </c>
      <c r="Z81">
        <f t="shared" si="5"/>
        <v>607</v>
      </c>
      <c r="AA81">
        <f t="shared" si="6"/>
        <v>606.5</v>
      </c>
      <c r="AB81" t="e">
        <f>_xlfn.XLOOKUP(B:B,'22 values'!C:C,'22 values'!D:D)</f>
        <v>#N/A</v>
      </c>
    </row>
    <row r="82" spans="1:28" x14ac:dyDescent="0.25">
      <c r="A82">
        <v>80</v>
      </c>
      <c r="B82" t="s">
        <v>126</v>
      </c>
      <c r="C82" t="s">
        <v>0</v>
      </c>
      <c r="D82" t="s">
        <v>70</v>
      </c>
      <c r="L82">
        <v>0</v>
      </c>
      <c r="R82" t="s">
        <v>14</v>
      </c>
      <c r="W82">
        <v>0</v>
      </c>
      <c r="X82">
        <v>0</v>
      </c>
      <c r="Y82">
        <f t="shared" si="7"/>
        <v>1</v>
      </c>
      <c r="Z82">
        <f t="shared" si="5"/>
        <v>607</v>
      </c>
      <c r="AA82">
        <f t="shared" si="6"/>
        <v>606.5</v>
      </c>
      <c r="AB82" t="e">
        <f>_xlfn.XLOOKUP(B:B,'22 values'!C:C,'22 values'!D:D)</f>
        <v>#N/A</v>
      </c>
    </row>
    <row r="83" spans="1:28" x14ac:dyDescent="0.25">
      <c r="A83">
        <v>80</v>
      </c>
      <c r="B83" t="s">
        <v>127</v>
      </c>
      <c r="C83" t="s">
        <v>0</v>
      </c>
      <c r="D83" t="s">
        <v>28</v>
      </c>
      <c r="G83">
        <v>0.1</v>
      </c>
      <c r="O83" t="s">
        <v>14</v>
      </c>
      <c r="Q83">
        <v>0.2</v>
      </c>
      <c r="T83">
        <v>0.3</v>
      </c>
      <c r="U83">
        <v>0.2</v>
      </c>
      <c r="W83">
        <v>0</v>
      </c>
      <c r="X83">
        <v>0</v>
      </c>
      <c r="Y83">
        <f t="shared" si="7"/>
        <v>4</v>
      </c>
      <c r="Z83">
        <f t="shared" si="5"/>
        <v>607</v>
      </c>
      <c r="AA83">
        <f t="shared" si="6"/>
        <v>606.5</v>
      </c>
      <c r="AB83" t="e">
        <f>_xlfn.XLOOKUP(B:B,'22 values'!C:C,'22 values'!D:D)</f>
        <v>#N/A</v>
      </c>
    </row>
    <row r="84" spans="1:28" x14ac:dyDescent="0.25">
      <c r="A84">
        <v>80</v>
      </c>
      <c r="B84" t="s">
        <v>128</v>
      </c>
      <c r="C84" t="s">
        <v>0</v>
      </c>
      <c r="D84" t="s">
        <v>16</v>
      </c>
      <c r="K84" t="s">
        <v>14</v>
      </c>
      <c r="P84">
        <v>0</v>
      </c>
      <c r="W84">
        <v>0</v>
      </c>
      <c r="X84">
        <v>0</v>
      </c>
      <c r="Y84">
        <f t="shared" si="7"/>
        <v>1</v>
      </c>
      <c r="Z84">
        <f t="shared" si="5"/>
        <v>607</v>
      </c>
      <c r="AA84">
        <f t="shared" si="6"/>
        <v>606.5</v>
      </c>
      <c r="AB84" t="e">
        <f>_xlfn.XLOOKUP(B:B,'22 values'!C:C,'22 values'!D:D)</f>
        <v>#N/A</v>
      </c>
    </row>
    <row r="85" spans="1:28" x14ac:dyDescent="0.25">
      <c r="A85">
        <v>80</v>
      </c>
      <c r="B85" t="s">
        <v>129</v>
      </c>
      <c r="C85" t="s">
        <v>0</v>
      </c>
      <c r="D85" t="s">
        <v>55</v>
      </c>
      <c r="E85">
        <v>0</v>
      </c>
      <c r="Q85" t="s">
        <v>14</v>
      </c>
      <c r="R85">
        <v>0</v>
      </c>
      <c r="W85">
        <v>0</v>
      </c>
      <c r="X85">
        <v>0</v>
      </c>
      <c r="Y85">
        <f t="shared" si="7"/>
        <v>2</v>
      </c>
      <c r="Z85">
        <f t="shared" si="5"/>
        <v>607</v>
      </c>
      <c r="AA85">
        <f t="shared" si="6"/>
        <v>606.5</v>
      </c>
      <c r="AB85" t="e">
        <f>_xlfn.XLOOKUP(B:B,'22 values'!C:C,'22 values'!D:D)</f>
        <v>#N/A</v>
      </c>
    </row>
    <row r="86" spans="1:28" x14ac:dyDescent="0.25">
      <c r="A86">
        <v>80</v>
      </c>
      <c r="B86" t="s">
        <v>130</v>
      </c>
      <c r="C86" t="s">
        <v>0</v>
      </c>
      <c r="D86" t="s">
        <v>70</v>
      </c>
      <c r="I86">
        <v>0</v>
      </c>
      <c r="K86">
        <v>0</v>
      </c>
      <c r="L86">
        <v>0</v>
      </c>
      <c r="Q86">
        <v>0</v>
      </c>
      <c r="R86" t="s">
        <v>14</v>
      </c>
      <c r="S86">
        <v>0</v>
      </c>
      <c r="W86">
        <v>0</v>
      </c>
      <c r="X86">
        <v>0</v>
      </c>
      <c r="Y86">
        <f t="shared" si="7"/>
        <v>5</v>
      </c>
      <c r="Z86">
        <f t="shared" si="5"/>
        <v>607</v>
      </c>
      <c r="AA86">
        <f t="shared" si="6"/>
        <v>606.5</v>
      </c>
      <c r="AB86" t="e">
        <f>_xlfn.XLOOKUP(B:B,'22 values'!C:C,'22 values'!D:D)</f>
        <v>#N/A</v>
      </c>
    </row>
    <row r="87" spans="1:28" x14ac:dyDescent="0.25">
      <c r="A87">
        <v>86</v>
      </c>
      <c r="B87" t="s">
        <v>131</v>
      </c>
      <c r="C87" t="s">
        <v>0</v>
      </c>
      <c r="D87" t="s">
        <v>32</v>
      </c>
      <c r="J87" t="s">
        <v>14</v>
      </c>
      <c r="Q87">
        <v>0.1</v>
      </c>
      <c r="U87">
        <v>0.3</v>
      </c>
      <c r="W87">
        <v>0.2</v>
      </c>
      <c r="X87">
        <v>0.4</v>
      </c>
      <c r="Y87">
        <f t="shared" si="7"/>
        <v>2</v>
      </c>
      <c r="Z87">
        <f t="shared" si="5"/>
        <v>563.5</v>
      </c>
      <c r="AA87">
        <f t="shared" si="6"/>
        <v>567.5</v>
      </c>
      <c r="AB87" t="e">
        <f>_xlfn.XLOOKUP(B:B,'22 values'!C:C,'22 values'!D:D)</f>
        <v>#N/A</v>
      </c>
    </row>
    <row r="88" spans="1:28" x14ac:dyDescent="0.25">
      <c r="A88">
        <v>87</v>
      </c>
      <c r="B88" t="s">
        <v>132</v>
      </c>
      <c r="C88" t="s">
        <v>0</v>
      </c>
      <c r="D88" t="s">
        <v>36</v>
      </c>
      <c r="E88">
        <v>0</v>
      </c>
      <c r="K88">
        <v>0.3</v>
      </c>
      <c r="V88">
        <v>0.2</v>
      </c>
      <c r="W88">
        <v>0.2</v>
      </c>
      <c r="X88">
        <v>0.5</v>
      </c>
      <c r="Y88">
        <f t="shared" si="7"/>
        <v>2</v>
      </c>
      <c r="Z88">
        <f t="shared" si="5"/>
        <v>563.5</v>
      </c>
      <c r="AA88">
        <f t="shared" si="6"/>
        <v>565.5</v>
      </c>
      <c r="AB88" t="e">
        <f>_xlfn.XLOOKUP(B:B,'22 values'!C:C,'22 values'!D:D)</f>
        <v>#N/A</v>
      </c>
    </row>
    <row r="89" spans="1:28" x14ac:dyDescent="0.25">
      <c r="A89">
        <v>88</v>
      </c>
      <c r="B89" t="s">
        <v>133</v>
      </c>
      <c r="C89" t="s">
        <v>0</v>
      </c>
      <c r="D89" t="s">
        <v>38</v>
      </c>
      <c r="N89" t="s">
        <v>14</v>
      </c>
      <c r="V89">
        <v>0.9</v>
      </c>
      <c r="W89">
        <v>0.9</v>
      </c>
      <c r="X89">
        <v>0.9</v>
      </c>
      <c r="Y89">
        <f t="shared" si="7"/>
        <v>1</v>
      </c>
      <c r="Z89">
        <f t="shared" si="5"/>
        <v>499.5</v>
      </c>
      <c r="AA89">
        <f t="shared" si="6"/>
        <v>554</v>
      </c>
      <c r="AB89" t="e">
        <f>_xlfn.XLOOKUP(B:B,'22 values'!C:C,'22 values'!D:D)</f>
        <v>#N/A</v>
      </c>
    </row>
    <row r="90" spans="1:28" x14ac:dyDescent="0.25">
      <c r="A90">
        <v>1</v>
      </c>
      <c r="B90" t="s">
        <v>134</v>
      </c>
      <c r="C90" t="s">
        <v>1</v>
      </c>
      <c r="D90" t="s">
        <v>34</v>
      </c>
      <c r="E90">
        <v>9.1999999999999993</v>
      </c>
      <c r="F90">
        <v>13.9</v>
      </c>
      <c r="G90">
        <v>9.3000000000000007</v>
      </c>
      <c r="H90">
        <v>31.9</v>
      </c>
      <c r="I90">
        <v>33.9</v>
      </c>
      <c r="J90">
        <v>19.3</v>
      </c>
      <c r="K90">
        <v>30.7</v>
      </c>
      <c r="L90" t="s">
        <v>14</v>
      </c>
      <c r="M90">
        <v>20.6</v>
      </c>
      <c r="N90">
        <v>9.8000000000000007</v>
      </c>
      <c r="O90">
        <v>17</v>
      </c>
      <c r="P90">
        <v>19.5</v>
      </c>
      <c r="Q90">
        <v>10.7</v>
      </c>
      <c r="R90">
        <v>20.399999999999999</v>
      </c>
      <c r="S90">
        <v>14</v>
      </c>
      <c r="T90">
        <v>21.9</v>
      </c>
      <c r="U90">
        <v>30.1</v>
      </c>
      <c r="V90">
        <v>7</v>
      </c>
      <c r="W90">
        <v>18.8</v>
      </c>
      <c r="X90">
        <v>319.2</v>
      </c>
      <c r="Y90">
        <f>COUNTA(E90:V90)-1</f>
        <v>17</v>
      </c>
      <c r="Z90">
        <f t="shared" si="5"/>
        <v>10</v>
      </c>
      <c r="AA90">
        <f t="shared" si="6"/>
        <v>5</v>
      </c>
      <c r="AB90">
        <f>_xlfn.XLOOKUP(B:B,'22 values'!C:C,'22 values'!D:D)</f>
        <v>66</v>
      </c>
    </row>
    <row r="91" spans="1:28" x14ac:dyDescent="0.25">
      <c r="A91">
        <v>2</v>
      </c>
      <c r="B91" t="s">
        <v>135</v>
      </c>
      <c r="C91" t="s">
        <v>1</v>
      </c>
      <c r="D91" t="s">
        <v>75</v>
      </c>
      <c r="E91">
        <v>13.7</v>
      </c>
      <c r="F91">
        <v>14.8</v>
      </c>
      <c r="G91">
        <v>12.5</v>
      </c>
      <c r="H91">
        <v>21.3</v>
      </c>
      <c r="I91">
        <v>19.899999999999999</v>
      </c>
      <c r="J91">
        <v>19.3</v>
      </c>
      <c r="K91">
        <v>7.2</v>
      </c>
      <c r="L91">
        <v>36.299999999999997</v>
      </c>
      <c r="M91" t="s">
        <v>14</v>
      </c>
      <c r="N91">
        <v>15.7</v>
      </c>
      <c r="O91">
        <v>14.1</v>
      </c>
      <c r="P91">
        <v>6.9</v>
      </c>
      <c r="Q91">
        <v>24.6</v>
      </c>
      <c r="R91">
        <v>28.3</v>
      </c>
      <c r="S91">
        <v>22.8</v>
      </c>
      <c r="T91">
        <v>12.8</v>
      </c>
      <c r="U91">
        <v>28.3</v>
      </c>
      <c r="V91">
        <v>15.4</v>
      </c>
      <c r="W91">
        <v>18.5</v>
      </c>
      <c r="X91">
        <v>313.89999999999998</v>
      </c>
      <c r="Y91">
        <f t="shared" ref="Y91:Y154" si="8">COUNTA(E91:V91)-1</f>
        <v>17</v>
      </c>
      <c r="Z91">
        <f t="shared" ref="Z91:AA154" si="9">_xlfn.RANK.AVG(W91,W:W)</f>
        <v>11.5</v>
      </c>
      <c r="AA91">
        <f t="shared" si="9"/>
        <v>7</v>
      </c>
      <c r="AB91">
        <f>_xlfn.XLOOKUP(B:B,'22 values'!C:C,'22 values'!D:D)</f>
        <v>63</v>
      </c>
    </row>
    <row r="92" spans="1:28" x14ac:dyDescent="0.25">
      <c r="A92">
        <v>3</v>
      </c>
      <c r="B92" t="s">
        <v>136</v>
      </c>
      <c r="C92" t="s">
        <v>1</v>
      </c>
      <c r="D92" t="s">
        <v>61</v>
      </c>
      <c r="E92">
        <v>7.8</v>
      </c>
      <c r="F92">
        <v>8.6</v>
      </c>
      <c r="G92">
        <v>12.2</v>
      </c>
      <c r="H92">
        <v>32</v>
      </c>
      <c r="I92">
        <v>27.8</v>
      </c>
      <c r="J92" t="s">
        <v>14</v>
      </c>
      <c r="K92">
        <v>35</v>
      </c>
      <c r="L92">
        <v>6.4</v>
      </c>
      <c r="M92">
        <v>10.199999999999999</v>
      </c>
      <c r="N92">
        <v>19.600000000000001</v>
      </c>
      <c r="O92">
        <v>17.5</v>
      </c>
      <c r="P92">
        <v>45.3</v>
      </c>
      <c r="Q92">
        <v>20</v>
      </c>
      <c r="R92">
        <v>18.399999999999999</v>
      </c>
      <c r="S92">
        <v>12</v>
      </c>
      <c r="T92">
        <v>5.5</v>
      </c>
      <c r="U92">
        <v>17.5</v>
      </c>
      <c r="V92">
        <v>6</v>
      </c>
      <c r="W92">
        <v>17.8</v>
      </c>
      <c r="X92">
        <v>301.8</v>
      </c>
      <c r="Y92">
        <f t="shared" si="8"/>
        <v>17</v>
      </c>
      <c r="Z92">
        <f t="shared" si="9"/>
        <v>20.5</v>
      </c>
      <c r="AA92">
        <f t="shared" si="9"/>
        <v>12</v>
      </c>
      <c r="AB92">
        <f>_xlfn.XLOOKUP(B:B,'22 values'!C:C,'22 values'!D:D)</f>
        <v>5</v>
      </c>
    </row>
    <row r="93" spans="1:28" x14ac:dyDescent="0.25">
      <c r="A93">
        <v>4</v>
      </c>
      <c r="B93" t="s">
        <v>137</v>
      </c>
      <c r="C93" t="s">
        <v>1</v>
      </c>
      <c r="D93" t="s">
        <v>64</v>
      </c>
      <c r="E93">
        <v>8.1999999999999993</v>
      </c>
      <c r="F93">
        <v>8.5</v>
      </c>
      <c r="G93">
        <v>22.8</v>
      </c>
      <c r="H93">
        <v>22.2</v>
      </c>
      <c r="I93">
        <v>26.2</v>
      </c>
      <c r="J93" t="s">
        <v>14</v>
      </c>
      <c r="K93">
        <v>15.3</v>
      </c>
      <c r="L93">
        <v>35.299999999999997</v>
      </c>
      <c r="M93">
        <v>23.5</v>
      </c>
      <c r="N93">
        <v>7.7</v>
      </c>
      <c r="O93">
        <v>24.4</v>
      </c>
      <c r="P93">
        <v>13.2</v>
      </c>
      <c r="Q93">
        <v>4.8</v>
      </c>
      <c r="R93">
        <v>19</v>
      </c>
      <c r="S93">
        <v>24.3</v>
      </c>
      <c r="T93">
        <v>17.600000000000001</v>
      </c>
      <c r="V93">
        <v>13.3</v>
      </c>
      <c r="W93">
        <v>17.899999999999999</v>
      </c>
      <c r="X93">
        <v>286.3</v>
      </c>
      <c r="Y93">
        <f t="shared" si="8"/>
        <v>16</v>
      </c>
      <c r="Z93">
        <f t="shared" si="9"/>
        <v>18</v>
      </c>
      <c r="AA93">
        <f t="shared" si="9"/>
        <v>16</v>
      </c>
      <c r="AB93">
        <f>_xlfn.XLOOKUP(B:B,'22 values'!C:C,'22 values'!D:D)</f>
        <v>55</v>
      </c>
    </row>
    <row r="94" spans="1:28" x14ac:dyDescent="0.25">
      <c r="A94">
        <v>5</v>
      </c>
      <c r="B94" t="s">
        <v>138</v>
      </c>
      <c r="C94" t="s">
        <v>1</v>
      </c>
      <c r="D94" t="s">
        <v>78</v>
      </c>
      <c r="E94">
        <v>14.8</v>
      </c>
      <c r="F94">
        <v>30.8</v>
      </c>
      <c r="G94">
        <v>17.3</v>
      </c>
      <c r="H94">
        <v>19.7</v>
      </c>
      <c r="I94">
        <v>25.4</v>
      </c>
      <c r="J94">
        <v>7.5</v>
      </c>
      <c r="K94">
        <v>17.7</v>
      </c>
      <c r="L94">
        <v>24.9</v>
      </c>
      <c r="M94" t="s">
        <v>14</v>
      </c>
      <c r="N94">
        <v>13.6</v>
      </c>
      <c r="O94">
        <v>8.1999999999999993</v>
      </c>
      <c r="P94">
        <v>19.7</v>
      </c>
      <c r="Q94">
        <v>8</v>
      </c>
      <c r="R94">
        <v>6.9</v>
      </c>
      <c r="S94">
        <v>9.9</v>
      </c>
      <c r="T94">
        <v>10.7</v>
      </c>
      <c r="U94">
        <v>12.1</v>
      </c>
      <c r="V94">
        <v>20.7</v>
      </c>
      <c r="W94">
        <v>15.8</v>
      </c>
      <c r="X94">
        <v>267.89999999999998</v>
      </c>
      <c r="Y94">
        <f t="shared" si="8"/>
        <v>17</v>
      </c>
      <c r="Z94">
        <f t="shared" si="9"/>
        <v>29.5</v>
      </c>
      <c r="AA94">
        <f t="shared" si="9"/>
        <v>20</v>
      </c>
      <c r="AB94">
        <f>_xlfn.XLOOKUP(B:B,'22 values'!C:C,'22 values'!D:D)</f>
        <v>32</v>
      </c>
    </row>
    <row r="95" spans="1:28" x14ac:dyDescent="0.25">
      <c r="A95">
        <v>6</v>
      </c>
      <c r="B95" t="s">
        <v>139</v>
      </c>
      <c r="C95" t="s">
        <v>1</v>
      </c>
      <c r="D95" t="s">
        <v>30</v>
      </c>
      <c r="E95">
        <v>30.4</v>
      </c>
      <c r="F95">
        <v>10.3</v>
      </c>
      <c r="G95">
        <v>20.6</v>
      </c>
      <c r="H95">
        <v>17.2</v>
      </c>
      <c r="I95">
        <v>18.100000000000001</v>
      </c>
      <c r="J95">
        <v>17</v>
      </c>
      <c r="K95">
        <v>15.5</v>
      </c>
      <c r="L95">
        <v>13.7</v>
      </c>
      <c r="M95" t="s">
        <v>14</v>
      </c>
      <c r="N95">
        <v>22.5</v>
      </c>
      <c r="O95">
        <v>4.5</v>
      </c>
      <c r="P95">
        <v>13.2</v>
      </c>
      <c r="Q95">
        <v>16.600000000000001</v>
      </c>
      <c r="R95">
        <v>5.8</v>
      </c>
      <c r="S95">
        <v>20.5</v>
      </c>
      <c r="T95">
        <v>23.3</v>
      </c>
      <c r="U95">
        <v>6.3</v>
      </c>
      <c r="W95">
        <v>16</v>
      </c>
      <c r="X95">
        <v>255.5</v>
      </c>
      <c r="Y95">
        <f t="shared" si="8"/>
        <v>16</v>
      </c>
      <c r="Z95">
        <f t="shared" si="9"/>
        <v>28</v>
      </c>
      <c r="AA95">
        <f t="shared" si="9"/>
        <v>24</v>
      </c>
      <c r="AB95">
        <f>_xlfn.XLOOKUP(B:B,'22 values'!C:C,'22 values'!D:D)</f>
        <v>36</v>
      </c>
    </row>
    <row r="96" spans="1:28" x14ac:dyDescent="0.25">
      <c r="A96">
        <v>7</v>
      </c>
      <c r="B96" t="s">
        <v>140</v>
      </c>
      <c r="C96" t="s">
        <v>1</v>
      </c>
      <c r="D96" t="s">
        <v>48</v>
      </c>
      <c r="E96">
        <v>3.2</v>
      </c>
      <c r="F96">
        <v>17.8</v>
      </c>
      <c r="G96">
        <v>10.5</v>
      </c>
      <c r="H96">
        <v>1.3</v>
      </c>
      <c r="I96">
        <v>14.6</v>
      </c>
      <c r="J96">
        <v>6.2</v>
      </c>
      <c r="K96">
        <v>11.9</v>
      </c>
      <c r="L96">
        <v>33.200000000000003</v>
      </c>
      <c r="M96" t="s">
        <v>14</v>
      </c>
      <c r="N96">
        <v>20.3</v>
      </c>
      <c r="O96">
        <v>33.9</v>
      </c>
      <c r="P96">
        <v>7.1</v>
      </c>
      <c r="Q96">
        <v>23.6</v>
      </c>
      <c r="R96">
        <v>20.2</v>
      </c>
      <c r="S96">
        <v>12.6</v>
      </c>
      <c r="T96">
        <v>11</v>
      </c>
      <c r="V96">
        <v>1.9</v>
      </c>
      <c r="W96">
        <v>14.3</v>
      </c>
      <c r="X96">
        <v>229.3</v>
      </c>
      <c r="Y96">
        <f t="shared" si="8"/>
        <v>16</v>
      </c>
      <c r="Z96">
        <f t="shared" si="9"/>
        <v>47</v>
      </c>
      <c r="AA96">
        <f t="shared" si="9"/>
        <v>31</v>
      </c>
      <c r="AB96">
        <f>_xlfn.XLOOKUP(B:B,'22 values'!C:C,'22 values'!D:D)</f>
        <v>3</v>
      </c>
    </row>
    <row r="97" spans="1:28" x14ac:dyDescent="0.25">
      <c r="A97">
        <v>8</v>
      </c>
      <c r="B97" t="s">
        <v>141</v>
      </c>
      <c r="C97" t="s">
        <v>1</v>
      </c>
      <c r="D97" t="s">
        <v>46</v>
      </c>
      <c r="E97">
        <v>15.5</v>
      </c>
      <c r="F97">
        <v>6.5</v>
      </c>
      <c r="G97">
        <v>23.7</v>
      </c>
      <c r="H97">
        <v>23.4</v>
      </c>
      <c r="I97">
        <v>5.6</v>
      </c>
      <c r="K97">
        <v>6.8</v>
      </c>
      <c r="L97">
        <v>21.1</v>
      </c>
      <c r="M97">
        <v>10.1</v>
      </c>
      <c r="N97">
        <v>11.9</v>
      </c>
      <c r="O97">
        <v>24.4</v>
      </c>
      <c r="P97">
        <v>10.6</v>
      </c>
      <c r="Q97">
        <v>9.5</v>
      </c>
      <c r="R97">
        <v>3.7</v>
      </c>
      <c r="S97">
        <v>3.3</v>
      </c>
      <c r="T97">
        <v>2.4</v>
      </c>
      <c r="U97">
        <v>22.2</v>
      </c>
      <c r="V97">
        <v>19.2</v>
      </c>
      <c r="W97">
        <v>12.9</v>
      </c>
      <c r="X97">
        <v>219.9</v>
      </c>
      <c r="Y97">
        <f t="shared" si="8"/>
        <v>16</v>
      </c>
      <c r="Z97">
        <f t="shared" si="9"/>
        <v>60.5</v>
      </c>
      <c r="AA97">
        <f t="shared" si="9"/>
        <v>33</v>
      </c>
      <c r="AB97">
        <f>_xlfn.XLOOKUP(B:B,'22 values'!C:C,'22 values'!D:D)</f>
        <v>1</v>
      </c>
    </row>
    <row r="98" spans="1:28" x14ac:dyDescent="0.25">
      <c r="A98">
        <v>9</v>
      </c>
      <c r="B98" t="s">
        <v>142</v>
      </c>
      <c r="C98" t="s">
        <v>1</v>
      </c>
      <c r="D98" t="s">
        <v>111</v>
      </c>
      <c r="E98">
        <v>9.1</v>
      </c>
      <c r="F98">
        <v>30.5</v>
      </c>
      <c r="G98">
        <v>4.2</v>
      </c>
      <c r="H98">
        <v>13</v>
      </c>
      <c r="I98">
        <v>9</v>
      </c>
      <c r="J98">
        <v>5.9</v>
      </c>
      <c r="K98">
        <v>24.1</v>
      </c>
      <c r="L98">
        <v>17.7</v>
      </c>
      <c r="M98">
        <v>5.5</v>
      </c>
      <c r="N98">
        <v>22.6</v>
      </c>
      <c r="O98">
        <v>11</v>
      </c>
      <c r="P98">
        <v>17.399999999999999</v>
      </c>
      <c r="Q98">
        <v>7.5</v>
      </c>
      <c r="R98" t="s">
        <v>14</v>
      </c>
      <c r="S98">
        <v>18.600000000000001</v>
      </c>
      <c r="T98">
        <v>4.4000000000000004</v>
      </c>
      <c r="U98">
        <v>12.3</v>
      </c>
      <c r="V98">
        <v>6.3</v>
      </c>
      <c r="W98">
        <v>12.9</v>
      </c>
      <c r="X98">
        <v>219.1</v>
      </c>
      <c r="Y98">
        <f t="shared" si="8"/>
        <v>17</v>
      </c>
      <c r="Z98">
        <f t="shared" si="9"/>
        <v>60.5</v>
      </c>
      <c r="AA98">
        <f t="shared" si="9"/>
        <v>34</v>
      </c>
      <c r="AB98">
        <f>_xlfn.XLOOKUP(B:B,'22 values'!C:C,'22 values'!D:D)</f>
        <v>30</v>
      </c>
    </row>
    <row r="99" spans="1:28" x14ac:dyDescent="0.25">
      <c r="A99">
        <v>10</v>
      </c>
      <c r="B99" t="s">
        <v>143</v>
      </c>
      <c r="C99" t="s">
        <v>1</v>
      </c>
      <c r="D99" t="s">
        <v>36</v>
      </c>
      <c r="E99">
        <v>12.3</v>
      </c>
      <c r="F99">
        <v>5.6</v>
      </c>
      <c r="G99">
        <v>13.6</v>
      </c>
      <c r="H99">
        <v>9.6</v>
      </c>
      <c r="I99">
        <v>25.1</v>
      </c>
      <c r="J99">
        <v>14.8</v>
      </c>
      <c r="L99">
        <v>22.6</v>
      </c>
      <c r="M99">
        <v>12.6</v>
      </c>
      <c r="N99">
        <v>22.1</v>
      </c>
      <c r="O99">
        <v>7.2</v>
      </c>
      <c r="P99">
        <v>7.6</v>
      </c>
      <c r="Q99">
        <v>15.3</v>
      </c>
      <c r="R99">
        <v>8.1</v>
      </c>
      <c r="S99">
        <v>25</v>
      </c>
      <c r="T99">
        <v>9.1999999999999993</v>
      </c>
      <c r="U99">
        <v>5.4</v>
      </c>
      <c r="V99">
        <v>2.2000000000000002</v>
      </c>
      <c r="W99">
        <v>12.8</v>
      </c>
      <c r="X99">
        <v>218.3</v>
      </c>
      <c r="Y99">
        <f t="shared" si="8"/>
        <v>16</v>
      </c>
      <c r="Z99">
        <f t="shared" si="9"/>
        <v>63</v>
      </c>
      <c r="AA99">
        <f t="shared" si="9"/>
        <v>35</v>
      </c>
      <c r="AB99">
        <f>_xlfn.XLOOKUP(B:B,'22 values'!C:C,'22 values'!D:D)</f>
        <v>58</v>
      </c>
    </row>
    <row r="100" spans="1:28" x14ac:dyDescent="0.25">
      <c r="A100">
        <v>11</v>
      </c>
      <c r="B100" t="s">
        <v>144</v>
      </c>
      <c r="C100" t="s">
        <v>1</v>
      </c>
      <c r="D100" t="s">
        <v>57</v>
      </c>
      <c r="E100">
        <v>3.7</v>
      </c>
      <c r="F100">
        <v>5.6</v>
      </c>
      <c r="G100">
        <v>18.100000000000001</v>
      </c>
      <c r="H100">
        <v>10.9</v>
      </c>
      <c r="I100">
        <v>18.5</v>
      </c>
      <c r="J100">
        <v>23.1</v>
      </c>
      <c r="K100">
        <v>19.8</v>
      </c>
      <c r="L100">
        <v>17.8</v>
      </c>
      <c r="M100">
        <v>14.5</v>
      </c>
      <c r="N100" t="s">
        <v>14</v>
      </c>
      <c r="O100">
        <v>11.2</v>
      </c>
      <c r="P100">
        <v>15.7</v>
      </c>
      <c r="Q100">
        <v>10.8</v>
      </c>
      <c r="R100">
        <v>2</v>
      </c>
      <c r="S100">
        <v>23.8</v>
      </c>
      <c r="T100">
        <v>2.2999999999999998</v>
      </c>
      <c r="U100">
        <v>6.1</v>
      </c>
      <c r="V100">
        <v>10.7</v>
      </c>
      <c r="W100">
        <v>12.6</v>
      </c>
      <c r="X100">
        <v>214.6</v>
      </c>
      <c r="Y100">
        <f t="shared" si="8"/>
        <v>17</v>
      </c>
      <c r="Z100">
        <f t="shared" si="9"/>
        <v>64.5</v>
      </c>
      <c r="AA100">
        <f t="shared" si="9"/>
        <v>36.5</v>
      </c>
      <c r="AB100">
        <f>_xlfn.XLOOKUP(B:B,'22 values'!C:C,'22 values'!D:D)</f>
        <v>5</v>
      </c>
    </row>
    <row r="101" spans="1:28" x14ac:dyDescent="0.25">
      <c r="A101">
        <v>12</v>
      </c>
      <c r="B101" t="s">
        <v>145</v>
      </c>
      <c r="C101" t="s">
        <v>1</v>
      </c>
      <c r="D101" t="s">
        <v>20</v>
      </c>
      <c r="E101">
        <v>18</v>
      </c>
      <c r="F101">
        <v>9.8000000000000007</v>
      </c>
      <c r="G101">
        <v>5.3</v>
      </c>
      <c r="H101">
        <v>15.4</v>
      </c>
      <c r="I101">
        <v>10.3</v>
      </c>
      <c r="J101">
        <v>14.8</v>
      </c>
      <c r="K101">
        <v>16.600000000000001</v>
      </c>
      <c r="L101">
        <v>9.4</v>
      </c>
      <c r="M101">
        <v>53.1</v>
      </c>
      <c r="N101" t="s">
        <v>14</v>
      </c>
      <c r="O101">
        <v>7.7</v>
      </c>
      <c r="R101">
        <v>11.6</v>
      </c>
      <c r="S101">
        <v>7.9</v>
      </c>
      <c r="T101">
        <v>14.3</v>
      </c>
      <c r="U101">
        <v>1.2</v>
      </c>
      <c r="V101">
        <v>15.3</v>
      </c>
      <c r="W101">
        <v>14</v>
      </c>
      <c r="X101">
        <v>210.7</v>
      </c>
      <c r="Y101">
        <f t="shared" si="8"/>
        <v>15</v>
      </c>
      <c r="Z101">
        <f t="shared" si="9"/>
        <v>48.5</v>
      </c>
      <c r="AA101">
        <f t="shared" si="9"/>
        <v>39</v>
      </c>
      <c r="AB101">
        <f>_xlfn.XLOOKUP(B:B,'22 values'!C:C,'22 values'!D:D)</f>
        <v>41</v>
      </c>
    </row>
    <row r="102" spans="1:28" x14ac:dyDescent="0.25">
      <c r="A102">
        <v>13</v>
      </c>
      <c r="B102" t="s">
        <v>146</v>
      </c>
      <c r="C102" t="s">
        <v>1</v>
      </c>
      <c r="D102" t="s">
        <v>55</v>
      </c>
      <c r="E102">
        <v>17.5</v>
      </c>
      <c r="F102">
        <v>10.1</v>
      </c>
      <c r="G102">
        <v>4.9000000000000004</v>
      </c>
      <c r="H102">
        <v>28.6</v>
      </c>
      <c r="I102">
        <v>7.4</v>
      </c>
      <c r="J102">
        <v>13.7</v>
      </c>
      <c r="L102">
        <v>13.8</v>
      </c>
      <c r="M102">
        <v>15.3</v>
      </c>
      <c r="N102">
        <v>5.4</v>
      </c>
      <c r="O102">
        <v>5.3</v>
      </c>
      <c r="P102">
        <v>29.5</v>
      </c>
      <c r="Q102">
        <v>10.8</v>
      </c>
      <c r="R102">
        <v>28</v>
      </c>
      <c r="S102">
        <v>1.4</v>
      </c>
      <c r="T102">
        <v>5.6</v>
      </c>
      <c r="U102">
        <v>6.1</v>
      </c>
      <c r="V102">
        <v>3.3</v>
      </c>
      <c r="W102">
        <v>12.2</v>
      </c>
      <c r="X102">
        <v>206.7</v>
      </c>
      <c r="Y102">
        <f t="shared" si="8"/>
        <v>16</v>
      </c>
      <c r="Z102">
        <f t="shared" si="9"/>
        <v>72.5</v>
      </c>
      <c r="AA102">
        <f t="shared" si="9"/>
        <v>43</v>
      </c>
      <c r="AB102">
        <f>_xlfn.XLOOKUP(B:B,'22 values'!C:C,'22 values'!D:D)</f>
        <v>5</v>
      </c>
    </row>
    <row r="103" spans="1:28" x14ac:dyDescent="0.25">
      <c r="A103">
        <v>14</v>
      </c>
      <c r="B103" t="s">
        <v>147</v>
      </c>
      <c r="C103" t="s">
        <v>1</v>
      </c>
      <c r="D103" t="s">
        <v>66</v>
      </c>
      <c r="E103">
        <v>9.6</v>
      </c>
      <c r="F103">
        <v>11.4</v>
      </c>
      <c r="G103">
        <v>11.6</v>
      </c>
      <c r="H103">
        <v>7.4</v>
      </c>
      <c r="I103">
        <v>5.0999999999999996</v>
      </c>
      <c r="J103">
        <v>11.9</v>
      </c>
      <c r="K103">
        <v>9.5</v>
      </c>
      <c r="L103">
        <v>9</v>
      </c>
      <c r="M103" t="s">
        <v>14</v>
      </c>
      <c r="N103">
        <v>9.9</v>
      </c>
      <c r="O103">
        <v>25.6</v>
      </c>
      <c r="P103">
        <v>10.4</v>
      </c>
      <c r="Q103">
        <v>9.6999999999999993</v>
      </c>
      <c r="R103">
        <v>12</v>
      </c>
      <c r="S103">
        <v>14.6</v>
      </c>
      <c r="T103">
        <v>12.5</v>
      </c>
      <c r="U103">
        <v>19.3</v>
      </c>
      <c r="V103">
        <v>13.5</v>
      </c>
      <c r="W103">
        <v>11.9</v>
      </c>
      <c r="X103">
        <v>203</v>
      </c>
      <c r="Y103">
        <f t="shared" si="8"/>
        <v>17</v>
      </c>
      <c r="Z103">
        <f t="shared" si="9"/>
        <v>77</v>
      </c>
      <c r="AA103">
        <f t="shared" si="9"/>
        <v>45</v>
      </c>
      <c r="AB103">
        <f>_xlfn.XLOOKUP(B:B,'22 values'!C:C,'22 values'!D:D)</f>
        <v>49</v>
      </c>
    </row>
    <row r="104" spans="1:28" x14ac:dyDescent="0.25">
      <c r="A104">
        <v>15</v>
      </c>
      <c r="B104" t="s">
        <v>148</v>
      </c>
      <c r="C104" t="s">
        <v>1</v>
      </c>
      <c r="D104" t="s">
        <v>36</v>
      </c>
      <c r="E104">
        <v>14.7</v>
      </c>
      <c r="F104">
        <v>8.4</v>
      </c>
      <c r="G104">
        <v>9.5</v>
      </c>
      <c r="H104">
        <v>14.9</v>
      </c>
      <c r="I104">
        <v>30.9</v>
      </c>
      <c r="J104">
        <v>19.100000000000001</v>
      </c>
      <c r="K104">
        <v>3.6</v>
      </c>
      <c r="L104">
        <v>13.3</v>
      </c>
      <c r="M104">
        <v>8.5</v>
      </c>
      <c r="N104">
        <v>11.3</v>
      </c>
      <c r="Q104">
        <v>11.1</v>
      </c>
      <c r="R104">
        <v>7.6</v>
      </c>
      <c r="S104">
        <v>9.4</v>
      </c>
      <c r="T104">
        <v>20.7</v>
      </c>
      <c r="U104">
        <v>6.7</v>
      </c>
      <c r="V104">
        <v>0.9</v>
      </c>
      <c r="W104">
        <v>11.9</v>
      </c>
      <c r="X104">
        <v>190.6</v>
      </c>
      <c r="Y104">
        <f t="shared" si="8"/>
        <v>15</v>
      </c>
      <c r="Z104">
        <f t="shared" si="9"/>
        <v>77</v>
      </c>
      <c r="AA104">
        <f t="shared" si="9"/>
        <v>50</v>
      </c>
      <c r="AB104">
        <f>_xlfn.XLOOKUP(B:B,'22 values'!C:C,'22 values'!D:D)</f>
        <v>37</v>
      </c>
    </row>
    <row r="105" spans="1:28" x14ac:dyDescent="0.25">
      <c r="A105">
        <v>16</v>
      </c>
      <c r="B105" t="s">
        <v>149</v>
      </c>
      <c r="C105" t="s">
        <v>1</v>
      </c>
      <c r="D105" t="s">
        <v>22</v>
      </c>
      <c r="F105">
        <v>2.5</v>
      </c>
      <c r="G105">
        <v>4.8</v>
      </c>
      <c r="H105">
        <v>2.9</v>
      </c>
      <c r="I105">
        <v>14.8</v>
      </c>
      <c r="J105">
        <v>18</v>
      </c>
      <c r="K105">
        <v>28.7</v>
      </c>
      <c r="L105">
        <v>11.7</v>
      </c>
      <c r="M105">
        <v>26.4</v>
      </c>
      <c r="N105">
        <v>10.199999999999999</v>
      </c>
      <c r="O105" t="s">
        <v>14</v>
      </c>
      <c r="P105">
        <v>16.399999999999999</v>
      </c>
      <c r="Q105">
        <v>3.6</v>
      </c>
      <c r="S105">
        <v>9.9</v>
      </c>
      <c r="T105">
        <v>11.5</v>
      </c>
      <c r="U105">
        <v>14.7</v>
      </c>
      <c r="V105">
        <v>12.9</v>
      </c>
      <c r="W105">
        <v>12.6</v>
      </c>
      <c r="X105">
        <v>189</v>
      </c>
      <c r="Y105">
        <f t="shared" si="8"/>
        <v>15</v>
      </c>
      <c r="Z105">
        <f t="shared" si="9"/>
        <v>64.5</v>
      </c>
      <c r="AA105">
        <f t="shared" si="9"/>
        <v>52</v>
      </c>
      <c r="AB105">
        <f>_xlfn.XLOOKUP(B:B,'22 values'!C:C,'22 values'!D:D)</f>
        <v>1</v>
      </c>
    </row>
    <row r="106" spans="1:28" x14ac:dyDescent="0.25">
      <c r="A106">
        <v>17</v>
      </c>
      <c r="B106" t="s">
        <v>150</v>
      </c>
      <c r="C106" t="s">
        <v>1</v>
      </c>
      <c r="D106" t="s">
        <v>28</v>
      </c>
      <c r="E106">
        <v>7.5</v>
      </c>
      <c r="F106">
        <v>6.8</v>
      </c>
      <c r="G106">
        <v>9</v>
      </c>
      <c r="H106">
        <v>3.2</v>
      </c>
      <c r="I106">
        <v>12.9</v>
      </c>
      <c r="J106">
        <v>11.8</v>
      </c>
      <c r="K106">
        <v>18.399999999999999</v>
      </c>
      <c r="L106">
        <v>23.7</v>
      </c>
      <c r="M106">
        <v>25.6</v>
      </c>
      <c r="N106">
        <v>8.8000000000000007</v>
      </c>
      <c r="O106" t="s">
        <v>14</v>
      </c>
      <c r="P106">
        <v>0.3</v>
      </c>
      <c r="Q106">
        <v>6.1</v>
      </c>
      <c r="R106">
        <v>3.2</v>
      </c>
      <c r="S106">
        <v>11.7</v>
      </c>
      <c r="T106">
        <v>12.7</v>
      </c>
      <c r="U106">
        <v>21.5</v>
      </c>
      <c r="V106">
        <v>4.4000000000000004</v>
      </c>
      <c r="W106">
        <v>11</v>
      </c>
      <c r="X106">
        <v>187.6</v>
      </c>
      <c r="Y106">
        <f t="shared" si="8"/>
        <v>17</v>
      </c>
      <c r="Z106">
        <f t="shared" si="9"/>
        <v>92.5</v>
      </c>
      <c r="AA106">
        <f t="shared" si="9"/>
        <v>54</v>
      </c>
      <c r="AB106">
        <f>_xlfn.XLOOKUP(B:B,'22 values'!C:C,'22 values'!D:D)</f>
        <v>18</v>
      </c>
    </row>
    <row r="107" spans="1:28" x14ac:dyDescent="0.25">
      <c r="A107">
        <v>18</v>
      </c>
      <c r="B107" t="s">
        <v>151</v>
      </c>
      <c r="C107" t="s">
        <v>1</v>
      </c>
      <c r="D107" t="s">
        <v>46</v>
      </c>
      <c r="E107">
        <v>6.1</v>
      </c>
      <c r="G107">
        <v>6.3</v>
      </c>
      <c r="I107">
        <v>20.399999999999999</v>
      </c>
      <c r="J107">
        <v>15.4</v>
      </c>
      <c r="K107">
        <v>14</v>
      </c>
      <c r="L107">
        <v>38.299999999999997</v>
      </c>
      <c r="M107">
        <v>7.7</v>
      </c>
      <c r="N107">
        <v>6</v>
      </c>
      <c r="O107">
        <v>10.9</v>
      </c>
      <c r="P107">
        <v>4</v>
      </c>
      <c r="Q107">
        <v>4.7</v>
      </c>
      <c r="R107" t="s">
        <v>14</v>
      </c>
      <c r="S107">
        <v>11.4</v>
      </c>
      <c r="T107">
        <v>18</v>
      </c>
      <c r="U107">
        <v>8.5</v>
      </c>
      <c r="V107">
        <v>11.5</v>
      </c>
      <c r="W107">
        <v>12.2</v>
      </c>
      <c r="X107">
        <v>183.2</v>
      </c>
      <c r="Y107">
        <f t="shared" si="8"/>
        <v>15</v>
      </c>
      <c r="Z107">
        <f t="shared" si="9"/>
        <v>72.5</v>
      </c>
      <c r="AA107">
        <f t="shared" si="9"/>
        <v>57.5</v>
      </c>
      <c r="AB107">
        <f>_xlfn.XLOOKUP(B:B,'22 values'!C:C,'22 values'!D:D)</f>
        <v>47</v>
      </c>
    </row>
    <row r="108" spans="1:28" x14ac:dyDescent="0.25">
      <c r="A108">
        <v>19</v>
      </c>
      <c r="B108" t="s">
        <v>152</v>
      </c>
      <c r="C108" t="s">
        <v>1</v>
      </c>
      <c r="D108" t="s">
        <v>36</v>
      </c>
      <c r="E108">
        <v>5.4</v>
      </c>
      <c r="F108">
        <v>5.4</v>
      </c>
      <c r="G108">
        <v>14</v>
      </c>
      <c r="H108">
        <v>9.1</v>
      </c>
      <c r="I108">
        <v>7.8</v>
      </c>
      <c r="J108">
        <v>15.1</v>
      </c>
      <c r="K108">
        <v>17.7</v>
      </c>
      <c r="O108">
        <v>17.2</v>
      </c>
      <c r="P108">
        <v>16</v>
      </c>
      <c r="Q108">
        <v>16.600000000000001</v>
      </c>
      <c r="R108">
        <v>15.6</v>
      </c>
      <c r="S108">
        <v>14.1</v>
      </c>
      <c r="T108">
        <v>12.6</v>
      </c>
      <c r="U108">
        <v>9.6999999999999993</v>
      </c>
      <c r="V108">
        <v>1</v>
      </c>
      <c r="W108">
        <v>11.8</v>
      </c>
      <c r="X108">
        <v>177.3</v>
      </c>
      <c r="Y108">
        <f t="shared" si="8"/>
        <v>14</v>
      </c>
      <c r="Z108">
        <f t="shared" si="9"/>
        <v>79.5</v>
      </c>
      <c r="AA108">
        <f t="shared" si="9"/>
        <v>61</v>
      </c>
      <c r="AB108">
        <f>_xlfn.XLOOKUP(B:B,'22 values'!C:C,'22 values'!D:D)</f>
        <v>20</v>
      </c>
    </row>
    <row r="109" spans="1:28" x14ac:dyDescent="0.25">
      <c r="A109">
        <v>20</v>
      </c>
      <c r="B109" t="s">
        <v>153</v>
      </c>
      <c r="C109" t="s">
        <v>1</v>
      </c>
      <c r="D109" t="s">
        <v>50</v>
      </c>
      <c r="E109">
        <v>14</v>
      </c>
      <c r="F109">
        <v>6.1</v>
      </c>
      <c r="G109">
        <v>7.2</v>
      </c>
      <c r="H109">
        <v>9.1999999999999993</v>
      </c>
      <c r="I109">
        <v>6.8</v>
      </c>
      <c r="M109">
        <v>8.9</v>
      </c>
      <c r="N109">
        <v>22.1</v>
      </c>
      <c r="O109">
        <v>12.4</v>
      </c>
      <c r="P109">
        <v>19.5</v>
      </c>
      <c r="Q109" t="s">
        <v>14</v>
      </c>
      <c r="R109">
        <v>20.399999999999999</v>
      </c>
      <c r="S109">
        <v>16.600000000000001</v>
      </c>
      <c r="T109">
        <v>21.5</v>
      </c>
      <c r="U109">
        <v>12.5</v>
      </c>
      <c r="W109">
        <v>13.6</v>
      </c>
      <c r="X109">
        <v>177.2</v>
      </c>
      <c r="Y109">
        <f t="shared" si="8"/>
        <v>13</v>
      </c>
      <c r="Z109">
        <f t="shared" si="9"/>
        <v>51.5</v>
      </c>
      <c r="AA109">
        <f t="shared" si="9"/>
        <v>62</v>
      </c>
      <c r="AB109">
        <f>_xlfn.XLOOKUP(B:B,'22 values'!C:C,'22 values'!D:D)</f>
        <v>37</v>
      </c>
    </row>
    <row r="110" spans="1:28" x14ac:dyDescent="0.25">
      <c r="A110">
        <v>21</v>
      </c>
      <c r="B110" t="s">
        <v>154</v>
      </c>
      <c r="C110" t="s">
        <v>1</v>
      </c>
      <c r="D110" t="s">
        <v>13</v>
      </c>
      <c r="E110">
        <v>6.4</v>
      </c>
      <c r="F110">
        <v>8.6</v>
      </c>
      <c r="G110">
        <v>2</v>
      </c>
      <c r="H110">
        <v>0.5</v>
      </c>
      <c r="I110">
        <v>8.1999999999999993</v>
      </c>
      <c r="J110">
        <v>4.5</v>
      </c>
      <c r="K110">
        <v>5.8</v>
      </c>
      <c r="L110" t="s">
        <v>14</v>
      </c>
      <c r="M110">
        <v>7.4</v>
      </c>
      <c r="N110">
        <v>8.8000000000000007</v>
      </c>
      <c r="O110">
        <v>0.9</v>
      </c>
      <c r="P110">
        <v>4.0999999999999996</v>
      </c>
      <c r="Q110">
        <v>13</v>
      </c>
      <c r="R110">
        <v>28.9</v>
      </c>
      <c r="S110">
        <v>30.2</v>
      </c>
      <c r="T110">
        <v>11.3</v>
      </c>
      <c r="U110">
        <v>20.100000000000001</v>
      </c>
      <c r="V110">
        <v>7.6</v>
      </c>
      <c r="W110">
        <v>9.9</v>
      </c>
      <c r="X110">
        <v>168.3</v>
      </c>
      <c r="Y110">
        <f t="shared" si="8"/>
        <v>17</v>
      </c>
      <c r="Z110">
        <f t="shared" si="9"/>
        <v>113.5</v>
      </c>
      <c r="AA110">
        <f t="shared" si="9"/>
        <v>70.5</v>
      </c>
      <c r="AB110" t="e">
        <f>_xlfn.XLOOKUP(B:B,'22 values'!C:C,'22 values'!D:D)</f>
        <v>#N/A</v>
      </c>
    </row>
    <row r="111" spans="1:28" x14ac:dyDescent="0.25">
      <c r="A111">
        <v>22</v>
      </c>
      <c r="B111" t="s">
        <v>155</v>
      </c>
      <c r="C111" t="s">
        <v>1</v>
      </c>
      <c r="D111" t="s">
        <v>18</v>
      </c>
      <c r="E111">
        <v>25</v>
      </c>
      <c r="F111">
        <v>15.7</v>
      </c>
      <c r="G111">
        <v>6.1</v>
      </c>
      <c r="K111" t="s">
        <v>14</v>
      </c>
      <c r="L111">
        <v>11.8</v>
      </c>
      <c r="M111">
        <v>6.5</v>
      </c>
      <c r="N111">
        <v>7.7</v>
      </c>
      <c r="O111">
        <v>10.7</v>
      </c>
      <c r="P111">
        <v>8.3000000000000007</v>
      </c>
      <c r="Q111">
        <v>19.100000000000001</v>
      </c>
      <c r="R111">
        <v>5.4</v>
      </c>
      <c r="S111">
        <v>10</v>
      </c>
      <c r="T111">
        <v>3</v>
      </c>
      <c r="U111">
        <v>25.7</v>
      </c>
      <c r="V111">
        <v>12.1</v>
      </c>
      <c r="W111">
        <v>11.9</v>
      </c>
      <c r="X111">
        <v>167.1</v>
      </c>
      <c r="Y111">
        <f t="shared" si="8"/>
        <v>14</v>
      </c>
      <c r="Z111">
        <f t="shared" si="9"/>
        <v>77</v>
      </c>
      <c r="AA111">
        <f t="shared" si="9"/>
        <v>74</v>
      </c>
      <c r="AB111">
        <f>_xlfn.XLOOKUP(B:B,'22 values'!C:C,'22 values'!D:D)</f>
        <v>52</v>
      </c>
    </row>
    <row r="112" spans="1:28" x14ac:dyDescent="0.25">
      <c r="A112">
        <v>23</v>
      </c>
      <c r="B112" t="s">
        <v>156</v>
      </c>
      <c r="C112" t="s">
        <v>1</v>
      </c>
      <c r="D112" t="s">
        <v>32</v>
      </c>
      <c r="E112">
        <v>6.5</v>
      </c>
      <c r="F112">
        <v>14.6</v>
      </c>
      <c r="G112">
        <v>1.1000000000000001</v>
      </c>
      <c r="I112">
        <v>16.2</v>
      </c>
      <c r="J112">
        <v>8.5</v>
      </c>
      <c r="K112">
        <v>12.2</v>
      </c>
      <c r="L112">
        <v>7</v>
      </c>
      <c r="M112">
        <v>4.9000000000000004</v>
      </c>
      <c r="N112">
        <v>4.9000000000000004</v>
      </c>
      <c r="O112">
        <v>19.600000000000001</v>
      </c>
      <c r="P112">
        <v>12.8</v>
      </c>
      <c r="Q112">
        <v>14.7</v>
      </c>
      <c r="S112">
        <v>22.6</v>
      </c>
      <c r="T112">
        <v>8.4</v>
      </c>
      <c r="U112">
        <v>4.5999999999999996</v>
      </c>
      <c r="V112">
        <v>2.1</v>
      </c>
      <c r="W112">
        <v>10</v>
      </c>
      <c r="X112">
        <v>160.69999999999999</v>
      </c>
      <c r="Y112">
        <f t="shared" si="8"/>
        <v>15</v>
      </c>
      <c r="Z112">
        <f t="shared" si="9"/>
        <v>111.5</v>
      </c>
      <c r="AA112">
        <f t="shared" si="9"/>
        <v>78</v>
      </c>
      <c r="AB112">
        <f>_xlfn.XLOOKUP(B:B,'22 values'!C:C,'22 values'!D:D)</f>
        <v>11</v>
      </c>
    </row>
    <row r="113" spans="1:28" x14ac:dyDescent="0.25">
      <c r="A113">
        <v>24</v>
      </c>
      <c r="B113" t="s">
        <v>157</v>
      </c>
      <c r="C113" t="s">
        <v>1</v>
      </c>
      <c r="D113" t="s">
        <v>53</v>
      </c>
      <c r="E113">
        <v>7.2</v>
      </c>
      <c r="F113">
        <v>3.1</v>
      </c>
      <c r="G113">
        <v>19.600000000000001</v>
      </c>
      <c r="H113">
        <v>9.6</v>
      </c>
      <c r="I113">
        <v>5.0999999999999996</v>
      </c>
      <c r="J113">
        <v>12.7</v>
      </c>
      <c r="L113">
        <v>8.8000000000000007</v>
      </c>
      <c r="M113">
        <v>6.8</v>
      </c>
      <c r="N113">
        <v>15.2</v>
      </c>
      <c r="O113">
        <v>16.7</v>
      </c>
      <c r="P113">
        <v>8.5</v>
      </c>
      <c r="Q113">
        <v>11.1</v>
      </c>
      <c r="R113">
        <v>4.8</v>
      </c>
      <c r="S113">
        <v>8.5</v>
      </c>
      <c r="T113">
        <v>19.5</v>
      </c>
      <c r="U113">
        <v>0.3</v>
      </c>
      <c r="V113">
        <v>1.7</v>
      </c>
      <c r="W113">
        <v>9.4</v>
      </c>
      <c r="X113">
        <v>159.19999999999999</v>
      </c>
      <c r="Y113">
        <f t="shared" si="8"/>
        <v>16</v>
      </c>
      <c r="Z113">
        <f t="shared" si="9"/>
        <v>125.5</v>
      </c>
      <c r="AA113">
        <f t="shared" si="9"/>
        <v>79</v>
      </c>
      <c r="AB113">
        <f>_xlfn.XLOOKUP(B:B,'22 values'!C:C,'22 values'!D:D)</f>
        <v>2</v>
      </c>
    </row>
    <row r="114" spans="1:28" x14ac:dyDescent="0.25">
      <c r="A114">
        <v>25</v>
      </c>
      <c r="B114" t="s">
        <v>158</v>
      </c>
      <c r="C114" t="s">
        <v>1</v>
      </c>
      <c r="D114" t="s">
        <v>111</v>
      </c>
      <c r="E114">
        <v>17.600000000000001</v>
      </c>
      <c r="F114">
        <v>7.2</v>
      </c>
      <c r="G114">
        <v>4.8</v>
      </c>
      <c r="H114">
        <v>8.9</v>
      </c>
      <c r="I114">
        <v>3.4</v>
      </c>
      <c r="J114">
        <v>7.2</v>
      </c>
      <c r="K114">
        <v>1.5</v>
      </c>
      <c r="L114">
        <v>6.8</v>
      </c>
      <c r="M114">
        <v>5.4</v>
      </c>
      <c r="N114">
        <v>6.5</v>
      </c>
      <c r="O114">
        <v>2.8</v>
      </c>
      <c r="P114">
        <v>16.3</v>
      </c>
      <c r="Q114">
        <v>19.399999999999999</v>
      </c>
      <c r="R114" t="s">
        <v>14</v>
      </c>
      <c r="S114">
        <v>20.6</v>
      </c>
      <c r="T114">
        <v>11.8</v>
      </c>
      <c r="U114">
        <v>10.1</v>
      </c>
      <c r="V114">
        <v>3.3</v>
      </c>
      <c r="W114">
        <v>9</v>
      </c>
      <c r="X114">
        <v>153.6</v>
      </c>
      <c r="Y114">
        <f t="shared" si="8"/>
        <v>17</v>
      </c>
      <c r="Z114">
        <f t="shared" si="9"/>
        <v>135</v>
      </c>
      <c r="AA114">
        <f t="shared" si="9"/>
        <v>83</v>
      </c>
      <c r="AB114">
        <f>_xlfn.XLOOKUP(B:B,'22 values'!C:C,'22 values'!D:D)</f>
        <v>2</v>
      </c>
    </row>
    <row r="115" spans="1:28" x14ac:dyDescent="0.25">
      <c r="A115">
        <v>26</v>
      </c>
      <c r="B115" t="s">
        <v>159</v>
      </c>
      <c r="C115" t="s">
        <v>1</v>
      </c>
      <c r="D115" t="s">
        <v>42</v>
      </c>
      <c r="E115">
        <v>3.7</v>
      </c>
      <c r="F115">
        <v>9.4</v>
      </c>
      <c r="G115">
        <v>1.1000000000000001</v>
      </c>
      <c r="H115">
        <v>9.1</v>
      </c>
      <c r="I115">
        <v>18.7</v>
      </c>
      <c r="J115">
        <v>5.3</v>
      </c>
      <c r="K115">
        <v>18.899999999999999</v>
      </c>
      <c r="L115">
        <v>7.2</v>
      </c>
      <c r="M115">
        <v>8.6</v>
      </c>
      <c r="N115">
        <v>16.7</v>
      </c>
      <c r="O115" t="s">
        <v>14</v>
      </c>
      <c r="Q115">
        <v>3</v>
      </c>
      <c r="R115">
        <v>4.9000000000000004</v>
      </c>
      <c r="S115">
        <v>16.100000000000001</v>
      </c>
      <c r="T115">
        <v>3.9</v>
      </c>
      <c r="U115">
        <v>19.100000000000001</v>
      </c>
      <c r="V115">
        <v>7.1</v>
      </c>
      <c r="W115">
        <v>9.6</v>
      </c>
      <c r="X115">
        <v>152.80000000000001</v>
      </c>
      <c r="Y115">
        <f t="shared" si="8"/>
        <v>16</v>
      </c>
      <c r="Z115">
        <f t="shared" si="9"/>
        <v>121</v>
      </c>
      <c r="AA115">
        <f t="shared" si="9"/>
        <v>84</v>
      </c>
      <c r="AB115" t="e">
        <f>_xlfn.XLOOKUP(B:B,'22 values'!C:C,'22 values'!D:D)</f>
        <v>#N/A</v>
      </c>
    </row>
    <row r="116" spans="1:28" x14ac:dyDescent="0.25">
      <c r="A116">
        <v>27</v>
      </c>
      <c r="B116" t="s">
        <v>160</v>
      </c>
      <c r="C116" t="s">
        <v>1</v>
      </c>
      <c r="D116" t="s">
        <v>53</v>
      </c>
      <c r="E116">
        <v>4.4000000000000004</v>
      </c>
      <c r="F116">
        <v>8.1999999999999993</v>
      </c>
      <c r="G116">
        <v>17.100000000000001</v>
      </c>
      <c r="H116">
        <v>22.9</v>
      </c>
      <c r="I116">
        <v>18.8</v>
      </c>
      <c r="J116" t="s">
        <v>14</v>
      </c>
      <c r="K116">
        <v>13.7</v>
      </c>
      <c r="L116">
        <v>12.6</v>
      </c>
      <c r="M116">
        <v>13.9</v>
      </c>
      <c r="N116">
        <v>11.2</v>
      </c>
      <c r="O116">
        <v>2.7</v>
      </c>
      <c r="P116">
        <v>3.1</v>
      </c>
      <c r="Q116">
        <v>11</v>
      </c>
      <c r="R116">
        <v>11.8</v>
      </c>
      <c r="W116">
        <v>11.6</v>
      </c>
      <c r="X116">
        <v>151.4</v>
      </c>
      <c r="Y116">
        <f t="shared" si="8"/>
        <v>13</v>
      </c>
      <c r="Z116">
        <f t="shared" si="9"/>
        <v>82</v>
      </c>
      <c r="AA116">
        <f t="shared" si="9"/>
        <v>85.5</v>
      </c>
      <c r="AB116">
        <f>_xlfn.XLOOKUP(B:B,'22 values'!C:C,'22 values'!D:D)</f>
        <v>8</v>
      </c>
    </row>
    <row r="117" spans="1:28" x14ac:dyDescent="0.25">
      <c r="A117">
        <v>28</v>
      </c>
      <c r="B117" t="s">
        <v>161</v>
      </c>
      <c r="C117" t="s">
        <v>1</v>
      </c>
      <c r="D117" t="s">
        <v>70</v>
      </c>
      <c r="F117">
        <v>3</v>
      </c>
      <c r="G117">
        <v>3.5</v>
      </c>
      <c r="H117">
        <v>10.9</v>
      </c>
      <c r="I117">
        <v>4.5</v>
      </c>
      <c r="J117">
        <v>5.0999999999999996</v>
      </c>
      <c r="K117">
        <v>11</v>
      </c>
      <c r="L117">
        <v>16</v>
      </c>
      <c r="M117">
        <v>12.8</v>
      </c>
      <c r="N117">
        <v>1.8</v>
      </c>
      <c r="O117">
        <v>6.9</v>
      </c>
      <c r="P117">
        <v>5.4</v>
      </c>
      <c r="Q117">
        <v>5.2</v>
      </c>
      <c r="R117" t="s">
        <v>14</v>
      </c>
      <c r="S117">
        <v>22.1</v>
      </c>
      <c r="T117">
        <v>13.7</v>
      </c>
      <c r="U117">
        <v>16</v>
      </c>
      <c r="V117">
        <v>13.5</v>
      </c>
      <c r="W117">
        <v>9.5</v>
      </c>
      <c r="X117">
        <v>151.4</v>
      </c>
      <c r="Y117">
        <f t="shared" si="8"/>
        <v>16</v>
      </c>
      <c r="Z117">
        <f t="shared" si="9"/>
        <v>123</v>
      </c>
      <c r="AA117">
        <f t="shared" si="9"/>
        <v>85.5</v>
      </c>
      <c r="AB117" t="e">
        <f>_xlfn.XLOOKUP(B:B,'22 values'!C:C,'22 values'!D:D)</f>
        <v>#N/A</v>
      </c>
    </row>
    <row r="118" spans="1:28" x14ac:dyDescent="0.25">
      <c r="A118">
        <v>29</v>
      </c>
      <c r="B118" t="s">
        <v>162</v>
      </c>
      <c r="C118" t="s">
        <v>1</v>
      </c>
      <c r="D118" t="s">
        <v>42</v>
      </c>
      <c r="E118">
        <v>4</v>
      </c>
      <c r="F118">
        <v>11.3</v>
      </c>
      <c r="G118">
        <v>10.1</v>
      </c>
      <c r="H118">
        <v>13.4</v>
      </c>
      <c r="I118">
        <v>19.7</v>
      </c>
      <c r="J118">
        <v>0.5</v>
      </c>
      <c r="K118">
        <v>5.4</v>
      </c>
      <c r="L118">
        <v>4.5</v>
      </c>
      <c r="M118">
        <v>14.7</v>
      </c>
      <c r="N118">
        <v>21.3</v>
      </c>
      <c r="O118" t="s">
        <v>14</v>
      </c>
      <c r="P118">
        <v>11.7</v>
      </c>
      <c r="Q118">
        <v>0.3</v>
      </c>
      <c r="R118">
        <v>2.6</v>
      </c>
      <c r="T118">
        <v>10.5</v>
      </c>
      <c r="U118">
        <v>9.1</v>
      </c>
      <c r="V118">
        <v>8.4</v>
      </c>
      <c r="W118">
        <v>9.1999999999999993</v>
      </c>
      <c r="X118">
        <v>147.5</v>
      </c>
      <c r="Y118">
        <f t="shared" si="8"/>
        <v>16</v>
      </c>
      <c r="Z118">
        <f t="shared" si="9"/>
        <v>128.5</v>
      </c>
      <c r="AA118">
        <f t="shared" si="9"/>
        <v>88</v>
      </c>
      <c r="AB118" t="e">
        <f>_xlfn.XLOOKUP(B:B,'22 values'!C:C,'22 values'!D:D)</f>
        <v>#N/A</v>
      </c>
    </row>
    <row r="119" spans="1:28" x14ac:dyDescent="0.25">
      <c r="A119">
        <v>30</v>
      </c>
      <c r="B119" t="s">
        <v>163</v>
      </c>
      <c r="C119" t="s">
        <v>1</v>
      </c>
      <c r="D119" t="s">
        <v>70</v>
      </c>
      <c r="E119">
        <v>21.1</v>
      </c>
      <c r="F119">
        <v>4.0999999999999996</v>
      </c>
      <c r="G119">
        <v>21.8</v>
      </c>
      <c r="H119">
        <v>9.8000000000000007</v>
      </c>
      <c r="M119">
        <v>17.8</v>
      </c>
      <c r="N119">
        <v>2.5</v>
      </c>
      <c r="O119">
        <v>10.9</v>
      </c>
      <c r="P119">
        <v>8.6</v>
      </c>
      <c r="Q119">
        <v>6</v>
      </c>
      <c r="R119" t="s">
        <v>14</v>
      </c>
      <c r="S119">
        <v>11.7</v>
      </c>
      <c r="T119">
        <v>3.6</v>
      </c>
      <c r="U119">
        <v>17.399999999999999</v>
      </c>
      <c r="V119">
        <v>8.9</v>
      </c>
      <c r="W119">
        <v>11.1</v>
      </c>
      <c r="X119">
        <v>144.19999999999999</v>
      </c>
      <c r="Y119">
        <f t="shared" si="8"/>
        <v>13</v>
      </c>
      <c r="Z119">
        <f t="shared" si="9"/>
        <v>90.5</v>
      </c>
      <c r="AA119">
        <f t="shared" si="9"/>
        <v>96</v>
      </c>
      <c r="AB119">
        <f>_xlfn.XLOOKUP(B:B,'22 values'!C:C,'22 values'!D:D)</f>
        <v>2</v>
      </c>
    </row>
    <row r="120" spans="1:28" x14ac:dyDescent="0.25">
      <c r="A120">
        <v>31</v>
      </c>
      <c r="B120" t="s">
        <v>164</v>
      </c>
      <c r="C120" t="s">
        <v>1</v>
      </c>
      <c r="D120" t="s">
        <v>59</v>
      </c>
      <c r="E120">
        <v>16.5</v>
      </c>
      <c r="F120">
        <v>11.1</v>
      </c>
      <c r="G120">
        <v>10.5</v>
      </c>
      <c r="H120">
        <v>7.8</v>
      </c>
      <c r="I120">
        <v>5.4</v>
      </c>
      <c r="J120">
        <v>6.8</v>
      </c>
      <c r="K120">
        <v>15.2</v>
      </c>
      <c r="L120">
        <v>17.2</v>
      </c>
      <c r="M120">
        <v>5.7</v>
      </c>
      <c r="N120">
        <v>13.3</v>
      </c>
      <c r="O120">
        <v>11.8</v>
      </c>
      <c r="P120">
        <v>6.9</v>
      </c>
      <c r="Q120">
        <v>6.9</v>
      </c>
      <c r="R120" t="s">
        <v>14</v>
      </c>
      <c r="S120">
        <v>3.7</v>
      </c>
      <c r="T120">
        <v>4.0999999999999996</v>
      </c>
      <c r="W120">
        <v>9.5</v>
      </c>
      <c r="X120">
        <v>142.9</v>
      </c>
      <c r="Y120">
        <f t="shared" si="8"/>
        <v>15</v>
      </c>
      <c r="Z120">
        <f t="shared" si="9"/>
        <v>123</v>
      </c>
      <c r="AA120">
        <f t="shared" si="9"/>
        <v>98</v>
      </c>
      <c r="AB120">
        <f>_xlfn.XLOOKUP(B:B,'22 values'!C:C,'22 values'!D:D)</f>
        <v>8</v>
      </c>
    </row>
    <row r="121" spans="1:28" x14ac:dyDescent="0.25">
      <c r="A121">
        <v>32</v>
      </c>
      <c r="B121" t="s">
        <v>165</v>
      </c>
      <c r="C121" t="s">
        <v>1</v>
      </c>
      <c r="D121" t="s">
        <v>16</v>
      </c>
      <c r="F121">
        <v>0</v>
      </c>
      <c r="H121">
        <v>13</v>
      </c>
      <c r="J121">
        <v>6.9</v>
      </c>
      <c r="K121">
        <v>9.3000000000000007</v>
      </c>
      <c r="L121">
        <v>12.4</v>
      </c>
      <c r="N121">
        <v>6.2</v>
      </c>
      <c r="O121">
        <v>15.2</v>
      </c>
      <c r="P121">
        <v>10.3</v>
      </c>
      <c r="Q121">
        <v>8.1</v>
      </c>
      <c r="R121">
        <v>4.5999999999999996</v>
      </c>
      <c r="S121">
        <v>20.7</v>
      </c>
      <c r="T121">
        <v>6.5</v>
      </c>
      <c r="U121">
        <v>9.1999999999999993</v>
      </c>
      <c r="V121">
        <v>18.3</v>
      </c>
      <c r="W121">
        <v>10.1</v>
      </c>
      <c r="X121">
        <v>140.69999999999999</v>
      </c>
      <c r="Y121">
        <f t="shared" si="8"/>
        <v>13</v>
      </c>
      <c r="Z121">
        <f t="shared" si="9"/>
        <v>109.5</v>
      </c>
      <c r="AA121">
        <f t="shared" si="9"/>
        <v>101</v>
      </c>
      <c r="AB121" t="e">
        <f>_xlfn.XLOOKUP(B:B,'22 values'!C:C,'22 values'!D:D)</f>
        <v>#N/A</v>
      </c>
    </row>
    <row r="122" spans="1:28" x14ac:dyDescent="0.25">
      <c r="A122">
        <v>33</v>
      </c>
      <c r="B122" t="s">
        <v>166</v>
      </c>
      <c r="C122" t="s">
        <v>1</v>
      </c>
      <c r="D122" t="s">
        <v>73</v>
      </c>
      <c r="E122">
        <v>0</v>
      </c>
      <c r="F122">
        <v>7.2</v>
      </c>
      <c r="G122">
        <v>10.1</v>
      </c>
      <c r="H122">
        <v>1.3</v>
      </c>
      <c r="I122">
        <v>3.3</v>
      </c>
      <c r="K122" t="s">
        <v>14</v>
      </c>
      <c r="M122">
        <v>0.3</v>
      </c>
      <c r="N122">
        <v>2.2000000000000002</v>
      </c>
      <c r="O122">
        <v>6.1</v>
      </c>
      <c r="P122">
        <v>3.7</v>
      </c>
      <c r="Q122">
        <v>18.5</v>
      </c>
      <c r="R122">
        <v>8.8000000000000007</v>
      </c>
      <c r="S122">
        <v>11.5</v>
      </c>
      <c r="T122">
        <v>33.700000000000003</v>
      </c>
      <c r="U122">
        <v>13.8</v>
      </c>
      <c r="V122">
        <v>14.3</v>
      </c>
      <c r="W122">
        <v>9</v>
      </c>
      <c r="X122">
        <v>134.80000000000001</v>
      </c>
      <c r="Y122">
        <f t="shared" si="8"/>
        <v>15</v>
      </c>
      <c r="Z122">
        <f t="shared" si="9"/>
        <v>135</v>
      </c>
      <c r="AA122">
        <f t="shared" si="9"/>
        <v>107</v>
      </c>
      <c r="AB122">
        <f>_xlfn.XLOOKUP(B:B,'22 values'!C:C,'22 values'!D:D)</f>
        <v>31</v>
      </c>
    </row>
    <row r="123" spans="1:28" x14ac:dyDescent="0.25">
      <c r="A123">
        <v>34</v>
      </c>
      <c r="B123" t="s">
        <v>167</v>
      </c>
      <c r="C123" t="s">
        <v>1</v>
      </c>
      <c r="D123" t="s">
        <v>91</v>
      </c>
      <c r="E123">
        <v>25.5</v>
      </c>
      <c r="F123">
        <v>6.8</v>
      </c>
      <c r="G123">
        <v>10.6</v>
      </c>
      <c r="H123">
        <v>2.8</v>
      </c>
      <c r="K123">
        <v>12</v>
      </c>
      <c r="L123">
        <v>5.6</v>
      </c>
      <c r="N123">
        <v>23.3</v>
      </c>
      <c r="O123">
        <v>14.9</v>
      </c>
      <c r="P123">
        <v>17.3</v>
      </c>
      <c r="Q123">
        <v>11.8</v>
      </c>
      <c r="R123" t="s">
        <v>14</v>
      </c>
      <c r="S123">
        <v>1.8</v>
      </c>
      <c r="V123">
        <v>0</v>
      </c>
      <c r="W123">
        <v>11</v>
      </c>
      <c r="X123">
        <v>132.4</v>
      </c>
      <c r="Y123">
        <f t="shared" si="8"/>
        <v>12</v>
      </c>
      <c r="Z123">
        <f t="shared" si="9"/>
        <v>92.5</v>
      </c>
      <c r="AA123">
        <f t="shared" si="9"/>
        <v>109</v>
      </c>
      <c r="AB123">
        <f>_xlfn.XLOOKUP(B:B,'22 values'!C:C,'22 values'!D:D)</f>
        <v>66</v>
      </c>
    </row>
    <row r="124" spans="1:28" x14ac:dyDescent="0.25">
      <c r="A124">
        <v>35</v>
      </c>
      <c r="B124" t="s">
        <v>168</v>
      </c>
      <c r="C124" t="s">
        <v>1</v>
      </c>
      <c r="D124" t="s">
        <v>24</v>
      </c>
      <c r="E124">
        <v>0.5</v>
      </c>
      <c r="F124">
        <v>0.9</v>
      </c>
      <c r="H124">
        <v>0.2</v>
      </c>
      <c r="I124">
        <v>0.2</v>
      </c>
      <c r="J124">
        <v>1.9</v>
      </c>
      <c r="K124">
        <v>15.5</v>
      </c>
      <c r="L124">
        <v>31.8</v>
      </c>
      <c r="M124">
        <v>3.1</v>
      </c>
      <c r="N124">
        <v>19</v>
      </c>
      <c r="O124">
        <v>2.4</v>
      </c>
      <c r="P124">
        <v>11.3</v>
      </c>
      <c r="R124">
        <v>8</v>
      </c>
      <c r="S124">
        <v>0.9</v>
      </c>
      <c r="T124">
        <v>22.5</v>
      </c>
      <c r="U124">
        <v>3.5</v>
      </c>
      <c r="V124">
        <v>6.8</v>
      </c>
      <c r="W124">
        <v>8</v>
      </c>
      <c r="X124">
        <v>128.5</v>
      </c>
      <c r="Y124">
        <f t="shared" si="8"/>
        <v>15</v>
      </c>
      <c r="Z124">
        <f t="shared" si="9"/>
        <v>160.5</v>
      </c>
      <c r="AA124">
        <f t="shared" si="9"/>
        <v>112.5</v>
      </c>
      <c r="AB124" t="e">
        <f>_xlfn.XLOOKUP(B:B,'22 values'!C:C,'22 values'!D:D)</f>
        <v>#N/A</v>
      </c>
    </row>
    <row r="125" spans="1:28" x14ac:dyDescent="0.25">
      <c r="A125">
        <v>35</v>
      </c>
      <c r="B125" t="s">
        <v>169</v>
      </c>
      <c r="C125" t="s">
        <v>1</v>
      </c>
      <c r="D125" t="s">
        <v>13</v>
      </c>
      <c r="E125">
        <v>12.2</v>
      </c>
      <c r="F125">
        <v>0.6</v>
      </c>
      <c r="G125">
        <v>0.9</v>
      </c>
      <c r="H125">
        <v>6.3</v>
      </c>
      <c r="I125">
        <v>0</v>
      </c>
      <c r="J125">
        <v>2.8</v>
      </c>
      <c r="K125">
        <v>4.3</v>
      </c>
      <c r="L125" t="s">
        <v>14</v>
      </c>
      <c r="M125">
        <v>1.4</v>
      </c>
      <c r="N125">
        <v>6.2</v>
      </c>
      <c r="O125">
        <v>10.7</v>
      </c>
      <c r="P125">
        <v>15.1</v>
      </c>
      <c r="Q125">
        <v>15.2</v>
      </c>
      <c r="R125">
        <v>10.8</v>
      </c>
      <c r="S125">
        <v>8.1999999999999993</v>
      </c>
      <c r="T125">
        <v>9.5</v>
      </c>
      <c r="U125">
        <v>11.9</v>
      </c>
      <c r="V125">
        <v>12.4</v>
      </c>
      <c r="W125">
        <v>7.6</v>
      </c>
      <c r="X125">
        <v>128.5</v>
      </c>
      <c r="Y125">
        <f t="shared" si="8"/>
        <v>17</v>
      </c>
      <c r="Z125">
        <f t="shared" si="9"/>
        <v>169.5</v>
      </c>
      <c r="AA125">
        <f t="shared" si="9"/>
        <v>112.5</v>
      </c>
      <c r="AB125">
        <f>_xlfn.XLOOKUP(B:B,'22 values'!C:C,'22 values'!D:D)</f>
        <v>1</v>
      </c>
    </row>
    <row r="126" spans="1:28" x14ac:dyDescent="0.25">
      <c r="A126">
        <v>37</v>
      </c>
      <c r="B126" t="s">
        <v>170</v>
      </c>
      <c r="C126" t="s">
        <v>1</v>
      </c>
      <c r="D126" t="s">
        <v>44</v>
      </c>
      <c r="E126">
        <v>5.2</v>
      </c>
      <c r="F126">
        <v>1.5</v>
      </c>
      <c r="G126">
        <v>13.1</v>
      </c>
      <c r="H126">
        <v>0</v>
      </c>
      <c r="I126">
        <v>7.6</v>
      </c>
      <c r="J126">
        <v>2.6</v>
      </c>
      <c r="K126">
        <v>1.8</v>
      </c>
      <c r="L126">
        <v>3.2</v>
      </c>
      <c r="M126">
        <v>5.9</v>
      </c>
      <c r="O126">
        <v>28.2</v>
      </c>
      <c r="P126">
        <v>17.3</v>
      </c>
      <c r="Q126">
        <v>18.5</v>
      </c>
      <c r="R126">
        <v>8.9</v>
      </c>
      <c r="S126">
        <v>2.9</v>
      </c>
      <c r="T126">
        <v>3.7</v>
      </c>
      <c r="V126">
        <v>2.7</v>
      </c>
      <c r="W126">
        <v>7.7</v>
      </c>
      <c r="X126">
        <v>123.1</v>
      </c>
      <c r="Y126">
        <f t="shared" si="8"/>
        <v>15</v>
      </c>
      <c r="Z126">
        <f t="shared" si="9"/>
        <v>166.5</v>
      </c>
      <c r="AA126">
        <f t="shared" si="9"/>
        <v>117</v>
      </c>
      <c r="AB126" t="e">
        <f>_xlfn.XLOOKUP(B:B,'22 values'!C:C,'22 values'!D:D)</f>
        <v>#N/A</v>
      </c>
    </row>
    <row r="127" spans="1:28" x14ac:dyDescent="0.25">
      <c r="A127">
        <v>38</v>
      </c>
      <c r="B127" t="s">
        <v>171</v>
      </c>
      <c r="C127" t="s">
        <v>1</v>
      </c>
      <c r="D127" t="s">
        <v>68</v>
      </c>
      <c r="E127">
        <v>3.1</v>
      </c>
      <c r="F127">
        <v>0.1</v>
      </c>
      <c r="G127">
        <v>0</v>
      </c>
      <c r="H127">
        <v>12.1</v>
      </c>
      <c r="I127">
        <v>5.7</v>
      </c>
      <c r="J127">
        <v>3.8</v>
      </c>
      <c r="K127">
        <v>3.7</v>
      </c>
      <c r="L127">
        <v>5.8</v>
      </c>
      <c r="M127">
        <v>4.9000000000000004</v>
      </c>
      <c r="N127">
        <v>10.5</v>
      </c>
      <c r="O127" t="s">
        <v>14</v>
      </c>
      <c r="P127">
        <v>15.4</v>
      </c>
      <c r="Q127">
        <v>13.9</v>
      </c>
      <c r="R127">
        <v>8.1999999999999993</v>
      </c>
      <c r="S127">
        <v>4.8</v>
      </c>
      <c r="T127">
        <v>13.3</v>
      </c>
      <c r="U127">
        <v>7.3</v>
      </c>
      <c r="V127">
        <v>1.5</v>
      </c>
      <c r="W127">
        <v>6.7</v>
      </c>
      <c r="X127">
        <v>114.1</v>
      </c>
      <c r="Y127">
        <f t="shared" si="8"/>
        <v>17</v>
      </c>
      <c r="Z127">
        <f t="shared" si="9"/>
        <v>196.5</v>
      </c>
      <c r="AA127">
        <f t="shared" si="9"/>
        <v>129</v>
      </c>
      <c r="AB127" t="e">
        <f>_xlfn.XLOOKUP(B:B,'22 values'!C:C,'22 values'!D:D)</f>
        <v>#N/A</v>
      </c>
    </row>
    <row r="128" spans="1:28" x14ac:dyDescent="0.25">
      <c r="A128">
        <v>39</v>
      </c>
      <c r="B128" t="s">
        <v>172</v>
      </c>
      <c r="C128" t="s">
        <v>1</v>
      </c>
      <c r="D128" t="s">
        <v>24</v>
      </c>
      <c r="E128">
        <v>10.8</v>
      </c>
      <c r="F128">
        <v>4.5999999999999996</v>
      </c>
      <c r="G128">
        <v>29.9</v>
      </c>
      <c r="H128">
        <v>10.6</v>
      </c>
      <c r="I128">
        <v>1.1000000000000001</v>
      </c>
      <c r="J128">
        <v>7.4</v>
      </c>
      <c r="K128">
        <v>15.2</v>
      </c>
      <c r="L128">
        <v>15.9</v>
      </c>
      <c r="M128">
        <v>2.2999999999999998</v>
      </c>
      <c r="N128">
        <v>5.7</v>
      </c>
      <c r="R128" t="s">
        <v>14</v>
      </c>
      <c r="T128">
        <v>1.3</v>
      </c>
      <c r="U128">
        <v>3.1</v>
      </c>
      <c r="V128">
        <v>5.4</v>
      </c>
      <c r="W128">
        <v>8.6999999999999993</v>
      </c>
      <c r="X128">
        <v>113.3</v>
      </c>
      <c r="Y128">
        <f t="shared" si="8"/>
        <v>13</v>
      </c>
      <c r="Z128">
        <f t="shared" si="9"/>
        <v>143</v>
      </c>
      <c r="AA128">
        <f t="shared" si="9"/>
        <v>132</v>
      </c>
      <c r="AB128" t="e">
        <f>_xlfn.XLOOKUP(B:B,'22 values'!C:C,'22 values'!D:D)</f>
        <v>#N/A</v>
      </c>
    </row>
    <row r="129" spans="1:28" x14ac:dyDescent="0.25">
      <c r="A129">
        <v>40</v>
      </c>
      <c r="B129" t="s">
        <v>173</v>
      </c>
      <c r="C129" t="s">
        <v>1</v>
      </c>
      <c r="D129" t="s">
        <v>36</v>
      </c>
      <c r="E129">
        <v>21</v>
      </c>
      <c r="F129">
        <v>8.4</v>
      </c>
      <c r="G129">
        <v>7.6</v>
      </c>
      <c r="H129">
        <v>7.8</v>
      </c>
      <c r="I129">
        <v>13.2</v>
      </c>
      <c r="J129">
        <v>1.2</v>
      </c>
      <c r="K129">
        <v>7.3</v>
      </c>
      <c r="L129">
        <v>9.1999999999999993</v>
      </c>
      <c r="N129">
        <v>2.4</v>
      </c>
      <c r="O129">
        <v>6.4</v>
      </c>
      <c r="P129">
        <v>2.6</v>
      </c>
      <c r="Q129">
        <v>8.4</v>
      </c>
      <c r="R129">
        <v>2.2000000000000002</v>
      </c>
      <c r="S129">
        <v>3.2</v>
      </c>
      <c r="T129">
        <v>3.7</v>
      </c>
      <c r="U129">
        <v>0.4</v>
      </c>
      <c r="V129">
        <v>4.3</v>
      </c>
      <c r="W129">
        <v>6.4</v>
      </c>
      <c r="X129">
        <v>109.3</v>
      </c>
      <c r="Y129">
        <f t="shared" si="8"/>
        <v>16</v>
      </c>
      <c r="Z129">
        <f t="shared" si="9"/>
        <v>206</v>
      </c>
      <c r="AA129">
        <f t="shared" si="9"/>
        <v>138</v>
      </c>
      <c r="AB129">
        <f>_xlfn.XLOOKUP(B:B,'22 values'!C:C,'22 values'!D:D)</f>
        <v>8</v>
      </c>
    </row>
    <row r="130" spans="1:28" x14ac:dyDescent="0.25">
      <c r="A130">
        <v>41</v>
      </c>
      <c r="B130" t="s">
        <v>174</v>
      </c>
      <c r="C130" t="s">
        <v>1</v>
      </c>
      <c r="D130" t="s">
        <v>59</v>
      </c>
      <c r="I130">
        <v>2.2000000000000002</v>
      </c>
      <c r="J130">
        <v>12</v>
      </c>
      <c r="K130">
        <v>9.6</v>
      </c>
      <c r="L130">
        <v>2</v>
      </c>
      <c r="M130">
        <v>4.8</v>
      </c>
      <c r="N130">
        <v>14.6</v>
      </c>
      <c r="O130">
        <v>5.7</v>
      </c>
      <c r="P130">
        <v>19.5</v>
      </c>
      <c r="Q130">
        <v>12.1</v>
      </c>
      <c r="R130" t="s">
        <v>14</v>
      </c>
      <c r="S130">
        <v>11.2</v>
      </c>
      <c r="T130">
        <v>5.8</v>
      </c>
      <c r="U130">
        <v>8.6999999999999993</v>
      </c>
      <c r="W130">
        <v>9</v>
      </c>
      <c r="X130">
        <v>108.2</v>
      </c>
      <c r="Y130">
        <f t="shared" si="8"/>
        <v>12</v>
      </c>
      <c r="Z130">
        <f t="shared" si="9"/>
        <v>135</v>
      </c>
      <c r="AA130">
        <f t="shared" si="9"/>
        <v>139</v>
      </c>
      <c r="AB130" t="e">
        <f>_xlfn.XLOOKUP(B:B,'22 values'!C:C,'22 values'!D:D)</f>
        <v>#N/A</v>
      </c>
    </row>
    <row r="131" spans="1:28" x14ac:dyDescent="0.25">
      <c r="A131">
        <v>42</v>
      </c>
      <c r="B131" t="s">
        <v>175</v>
      </c>
      <c r="C131" t="s">
        <v>1</v>
      </c>
      <c r="D131" t="s">
        <v>38</v>
      </c>
      <c r="E131">
        <v>7.1</v>
      </c>
      <c r="F131">
        <v>12.5</v>
      </c>
      <c r="G131">
        <v>12.2</v>
      </c>
      <c r="H131">
        <v>14.8</v>
      </c>
      <c r="I131">
        <v>26.7</v>
      </c>
      <c r="J131">
        <v>19.100000000000001</v>
      </c>
      <c r="K131">
        <v>13.2</v>
      </c>
      <c r="N131" t="s">
        <v>14</v>
      </c>
      <c r="W131">
        <v>15.1</v>
      </c>
      <c r="X131">
        <v>105.6</v>
      </c>
      <c r="Y131">
        <f t="shared" si="8"/>
        <v>7</v>
      </c>
      <c r="Z131">
        <f t="shared" si="9"/>
        <v>40</v>
      </c>
      <c r="AA131">
        <f t="shared" si="9"/>
        <v>140</v>
      </c>
      <c r="AB131">
        <f>_xlfn.XLOOKUP(B:B,'22 values'!C:C,'22 values'!D:D)</f>
        <v>17</v>
      </c>
    </row>
    <row r="132" spans="1:28" x14ac:dyDescent="0.25">
      <c r="A132">
        <v>43</v>
      </c>
      <c r="B132" t="s">
        <v>176</v>
      </c>
      <c r="C132" t="s">
        <v>1</v>
      </c>
      <c r="D132" t="s">
        <v>38</v>
      </c>
      <c r="E132">
        <v>13.5</v>
      </c>
      <c r="F132">
        <v>7.5</v>
      </c>
      <c r="G132">
        <v>5.0999999999999996</v>
      </c>
      <c r="H132">
        <v>3.9</v>
      </c>
      <c r="I132">
        <v>16.3</v>
      </c>
      <c r="J132">
        <v>5.2</v>
      </c>
      <c r="K132">
        <v>8.4</v>
      </c>
      <c r="L132">
        <v>8.1</v>
      </c>
      <c r="M132">
        <v>15.1</v>
      </c>
      <c r="N132" t="s">
        <v>14</v>
      </c>
      <c r="O132">
        <v>2.2000000000000002</v>
      </c>
      <c r="P132">
        <v>4.5999999999999996</v>
      </c>
      <c r="R132">
        <v>1.5</v>
      </c>
      <c r="S132">
        <v>3.6</v>
      </c>
      <c r="T132">
        <v>7.5</v>
      </c>
      <c r="U132">
        <v>1.5</v>
      </c>
      <c r="V132">
        <v>1.5</v>
      </c>
      <c r="W132">
        <v>6.6</v>
      </c>
      <c r="X132">
        <v>105.5</v>
      </c>
      <c r="Y132">
        <f t="shared" si="8"/>
        <v>16</v>
      </c>
      <c r="Z132">
        <f t="shared" si="9"/>
        <v>200</v>
      </c>
      <c r="AA132">
        <f t="shared" si="9"/>
        <v>141</v>
      </c>
      <c r="AB132">
        <f>_xlfn.XLOOKUP(B:B,'22 values'!C:C,'22 values'!D:D)</f>
        <v>1</v>
      </c>
    </row>
    <row r="133" spans="1:28" x14ac:dyDescent="0.25">
      <c r="A133">
        <v>44</v>
      </c>
      <c r="B133" t="s">
        <v>177</v>
      </c>
      <c r="C133" t="s">
        <v>1</v>
      </c>
      <c r="D133" t="s">
        <v>16</v>
      </c>
      <c r="E133">
        <v>-1.8</v>
      </c>
      <c r="F133">
        <v>5.3</v>
      </c>
      <c r="G133">
        <v>6</v>
      </c>
      <c r="H133">
        <v>0</v>
      </c>
      <c r="I133">
        <v>9.1</v>
      </c>
      <c r="J133">
        <v>0.8</v>
      </c>
      <c r="K133" t="s">
        <v>14</v>
      </c>
      <c r="L133">
        <v>8.1</v>
      </c>
      <c r="M133">
        <v>4.3</v>
      </c>
      <c r="N133">
        <v>2.2000000000000002</v>
      </c>
      <c r="O133">
        <v>8.6</v>
      </c>
      <c r="P133">
        <v>2.8</v>
      </c>
      <c r="Q133">
        <v>13.5</v>
      </c>
      <c r="R133">
        <v>2</v>
      </c>
      <c r="S133">
        <v>10.9</v>
      </c>
      <c r="T133">
        <v>17.3</v>
      </c>
      <c r="U133">
        <v>1.8</v>
      </c>
      <c r="V133">
        <v>6.1</v>
      </c>
      <c r="W133">
        <v>5.7</v>
      </c>
      <c r="X133">
        <v>97</v>
      </c>
      <c r="Y133">
        <f t="shared" si="8"/>
        <v>17</v>
      </c>
      <c r="Z133">
        <f t="shared" si="9"/>
        <v>226</v>
      </c>
      <c r="AA133">
        <f t="shared" si="9"/>
        <v>152</v>
      </c>
      <c r="AB133">
        <f>_xlfn.XLOOKUP(B:B,'22 values'!C:C,'22 values'!D:D)</f>
        <v>2</v>
      </c>
    </row>
    <row r="134" spans="1:28" x14ac:dyDescent="0.25">
      <c r="A134">
        <v>45</v>
      </c>
      <c r="B134" t="s">
        <v>178</v>
      </c>
      <c r="C134" t="s">
        <v>1</v>
      </c>
      <c r="D134" t="s">
        <v>91</v>
      </c>
      <c r="E134">
        <v>5.0999999999999996</v>
      </c>
      <c r="F134">
        <v>0.8</v>
      </c>
      <c r="I134">
        <v>3.2</v>
      </c>
      <c r="J134">
        <v>19.2</v>
      </c>
      <c r="K134">
        <v>0.5</v>
      </c>
      <c r="L134">
        <v>14.7</v>
      </c>
      <c r="M134">
        <v>23.9</v>
      </c>
      <c r="O134">
        <v>6.3</v>
      </c>
      <c r="P134">
        <v>0.2</v>
      </c>
      <c r="Q134">
        <v>5.6</v>
      </c>
      <c r="R134">
        <v>1.2</v>
      </c>
      <c r="V134">
        <v>14.9</v>
      </c>
      <c r="W134">
        <v>8</v>
      </c>
      <c r="X134">
        <v>95.6</v>
      </c>
      <c r="Y134">
        <f t="shared" si="8"/>
        <v>11</v>
      </c>
      <c r="Z134">
        <f t="shared" si="9"/>
        <v>160.5</v>
      </c>
      <c r="AA134">
        <f t="shared" si="9"/>
        <v>153</v>
      </c>
      <c r="AB134" t="e">
        <f>_xlfn.XLOOKUP(B:B,'22 values'!C:C,'22 values'!D:D)</f>
        <v>#N/A</v>
      </c>
    </row>
    <row r="135" spans="1:28" x14ac:dyDescent="0.25">
      <c r="A135">
        <v>46</v>
      </c>
      <c r="B135" t="s">
        <v>179</v>
      </c>
      <c r="C135" t="s">
        <v>1</v>
      </c>
      <c r="D135" t="s">
        <v>13</v>
      </c>
      <c r="E135">
        <v>20.9</v>
      </c>
      <c r="F135">
        <v>13.8</v>
      </c>
      <c r="G135">
        <v>12.4</v>
      </c>
      <c r="H135">
        <v>21.9</v>
      </c>
      <c r="I135">
        <v>5</v>
      </c>
      <c r="J135">
        <v>3.3</v>
      </c>
      <c r="K135">
        <v>9.1999999999999993</v>
      </c>
      <c r="L135" t="s">
        <v>14</v>
      </c>
      <c r="M135">
        <v>2.4</v>
      </c>
      <c r="N135">
        <v>0</v>
      </c>
      <c r="O135">
        <v>0.9</v>
      </c>
      <c r="W135">
        <v>9</v>
      </c>
      <c r="X135">
        <v>89.8</v>
      </c>
      <c r="Y135">
        <f t="shared" si="8"/>
        <v>10</v>
      </c>
      <c r="Z135">
        <f t="shared" si="9"/>
        <v>135</v>
      </c>
      <c r="AA135">
        <f t="shared" si="9"/>
        <v>162</v>
      </c>
      <c r="AB135">
        <f>_xlfn.XLOOKUP(B:B,'22 values'!C:C,'22 values'!D:D)</f>
        <v>11</v>
      </c>
    </row>
    <row r="136" spans="1:28" x14ac:dyDescent="0.25">
      <c r="A136">
        <v>47</v>
      </c>
      <c r="B136" t="s">
        <v>180</v>
      </c>
      <c r="C136" t="s">
        <v>1</v>
      </c>
      <c r="D136" t="s">
        <v>30</v>
      </c>
      <c r="E136">
        <v>19.399999999999999</v>
      </c>
      <c r="F136">
        <v>14.8</v>
      </c>
      <c r="G136">
        <v>19.100000000000001</v>
      </c>
      <c r="H136">
        <v>2.9</v>
      </c>
      <c r="I136">
        <v>4.9000000000000004</v>
      </c>
      <c r="J136">
        <v>6</v>
      </c>
      <c r="K136">
        <v>0</v>
      </c>
      <c r="L136">
        <v>1.7</v>
      </c>
      <c r="M136">
        <v>12.3</v>
      </c>
      <c r="O136">
        <v>1</v>
      </c>
      <c r="Q136">
        <v>1</v>
      </c>
      <c r="W136">
        <v>7.6</v>
      </c>
      <c r="X136">
        <v>83.1</v>
      </c>
      <c r="Y136">
        <f t="shared" si="8"/>
        <v>10</v>
      </c>
      <c r="Z136">
        <f t="shared" si="9"/>
        <v>169.5</v>
      </c>
      <c r="AA136">
        <f t="shared" si="9"/>
        <v>174</v>
      </c>
      <c r="AB136">
        <f>_xlfn.XLOOKUP(B:B,'22 values'!C:C,'22 values'!D:D)</f>
        <v>1</v>
      </c>
    </row>
    <row r="137" spans="1:28" x14ac:dyDescent="0.25">
      <c r="A137">
        <v>48</v>
      </c>
      <c r="B137" t="s">
        <v>181</v>
      </c>
      <c r="C137" t="s">
        <v>1</v>
      </c>
      <c r="D137" t="s">
        <v>16</v>
      </c>
      <c r="E137">
        <v>6.8</v>
      </c>
      <c r="F137">
        <v>15.7</v>
      </c>
      <c r="G137">
        <v>11.6</v>
      </c>
      <c r="H137">
        <v>14.9</v>
      </c>
      <c r="I137">
        <v>1.7</v>
      </c>
      <c r="K137">
        <v>1.5</v>
      </c>
      <c r="L137">
        <v>6.2</v>
      </c>
      <c r="O137">
        <v>10.3</v>
      </c>
      <c r="P137">
        <v>1.6</v>
      </c>
      <c r="U137">
        <v>6.4</v>
      </c>
      <c r="V137">
        <v>5.7</v>
      </c>
      <c r="W137">
        <v>7.5</v>
      </c>
      <c r="X137">
        <v>82.4</v>
      </c>
      <c r="Y137">
        <f t="shared" si="8"/>
        <v>10</v>
      </c>
      <c r="Z137">
        <f t="shared" si="9"/>
        <v>174</v>
      </c>
      <c r="AA137">
        <f t="shared" si="9"/>
        <v>176</v>
      </c>
      <c r="AB137">
        <f>_xlfn.XLOOKUP(B:B,'22 values'!C:C,'22 values'!D:D)</f>
        <v>2</v>
      </c>
    </row>
    <row r="138" spans="1:28" x14ac:dyDescent="0.25">
      <c r="A138">
        <v>49</v>
      </c>
      <c r="B138" t="s">
        <v>182</v>
      </c>
      <c r="C138" t="s">
        <v>1</v>
      </c>
      <c r="D138" t="s">
        <v>26</v>
      </c>
      <c r="E138">
        <v>3.6</v>
      </c>
      <c r="F138">
        <v>2.9</v>
      </c>
      <c r="G138">
        <v>10.9</v>
      </c>
      <c r="H138">
        <v>8.3000000000000007</v>
      </c>
      <c r="I138">
        <v>5.5</v>
      </c>
      <c r="J138">
        <v>0.3</v>
      </c>
      <c r="K138" t="s">
        <v>14</v>
      </c>
      <c r="L138">
        <v>10</v>
      </c>
      <c r="M138">
        <v>0.6</v>
      </c>
      <c r="N138">
        <v>2.4</v>
      </c>
      <c r="O138">
        <v>1.3</v>
      </c>
      <c r="P138">
        <v>1.1000000000000001</v>
      </c>
      <c r="Q138">
        <v>8.8000000000000007</v>
      </c>
      <c r="R138">
        <v>-0.1</v>
      </c>
      <c r="S138">
        <v>0.1</v>
      </c>
      <c r="T138">
        <v>1.7</v>
      </c>
      <c r="U138">
        <v>5</v>
      </c>
      <c r="V138">
        <v>18.5</v>
      </c>
      <c r="W138">
        <v>4.8</v>
      </c>
      <c r="X138">
        <v>80.900000000000006</v>
      </c>
      <c r="Y138">
        <f t="shared" si="8"/>
        <v>17</v>
      </c>
      <c r="Z138">
        <f t="shared" si="9"/>
        <v>258</v>
      </c>
      <c r="AA138">
        <f t="shared" si="9"/>
        <v>184</v>
      </c>
      <c r="AB138">
        <f>_xlfn.XLOOKUP(B:B,'22 values'!C:C,'22 values'!D:D)</f>
        <v>2</v>
      </c>
    </row>
    <row r="139" spans="1:28" x14ac:dyDescent="0.25">
      <c r="A139">
        <v>50</v>
      </c>
      <c r="B139" t="s">
        <v>183</v>
      </c>
      <c r="C139" t="s">
        <v>1</v>
      </c>
      <c r="D139" t="s">
        <v>55</v>
      </c>
      <c r="E139">
        <v>0.3</v>
      </c>
      <c r="F139">
        <v>-2</v>
      </c>
      <c r="G139">
        <v>2.5</v>
      </c>
      <c r="H139">
        <v>0</v>
      </c>
      <c r="J139">
        <v>1.2</v>
      </c>
      <c r="K139">
        <v>14.3</v>
      </c>
      <c r="N139">
        <v>1.4</v>
      </c>
      <c r="O139">
        <v>3.5</v>
      </c>
      <c r="P139">
        <v>6.5</v>
      </c>
      <c r="Q139" t="s">
        <v>14</v>
      </c>
      <c r="R139">
        <v>17.399999999999999</v>
      </c>
      <c r="S139">
        <v>8.1999999999999993</v>
      </c>
      <c r="T139">
        <v>12.5</v>
      </c>
      <c r="U139">
        <v>8</v>
      </c>
      <c r="V139">
        <v>6.9</v>
      </c>
      <c r="W139">
        <v>5.8</v>
      </c>
      <c r="X139">
        <v>80.7</v>
      </c>
      <c r="Y139">
        <f t="shared" si="8"/>
        <v>14</v>
      </c>
      <c r="Z139">
        <f t="shared" si="9"/>
        <v>222.5</v>
      </c>
      <c r="AA139">
        <f t="shared" si="9"/>
        <v>185</v>
      </c>
      <c r="AB139" t="e">
        <f>_xlfn.XLOOKUP(B:B,'22 values'!C:C,'22 values'!D:D)</f>
        <v>#N/A</v>
      </c>
    </row>
    <row r="140" spans="1:28" x14ac:dyDescent="0.25">
      <c r="A140">
        <v>51</v>
      </c>
      <c r="B140" t="s">
        <v>184</v>
      </c>
      <c r="C140" t="s">
        <v>1</v>
      </c>
      <c r="D140" t="s">
        <v>66</v>
      </c>
      <c r="E140">
        <v>0.7</v>
      </c>
      <c r="F140">
        <v>2</v>
      </c>
      <c r="G140">
        <v>3.8</v>
      </c>
      <c r="H140">
        <v>2.7</v>
      </c>
      <c r="I140">
        <v>8.3000000000000007</v>
      </c>
      <c r="J140">
        <v>0.2</v>
      </c>
      <c r="K140">
        <v>3.4</v>
      </c>
      <c r="L140">
        <v>9</v>
      </c>
      <c r="M140" t="s">
        <v>14</v>
      </c>
      <c r="N140">
        <v>9.1999999999999993</v>
      </c>
      <c r="O140">
        <v>1.4</v>
      </c>
      <c r="Q140">
        <v>2.9</v>
      </c>
      <c r="R140">
        <v>3.7</v>
      </c>
      <c r="S140">
        <v>11.4</v>
      </c>
      <c r="T140">
        <v>3.5</v>
      </c>
      <c r="U140">
        <v>11.3</v>
      </c>
      <c r="V140">
        <v>5.8</v>
      </c>
      <c r="W140">
        <v>5</v>
      </c>
      <c r="X140">
        <v>79.3</v>
      </c>
      <c r="Y140">
        <f t="shared" si="8"/>
        <v>16</v>
      </c>
      <c r="Z140">
        <f t="shared" si="9"/>
        <v>253.5</v>
      </c>
      <c r="AA140">
        <f t="shared" si="9"/>
        <v>188</v>
      </c>
      <c r="AB140" t="e">
        <f>_xlfn.XLOOKUP(B:B,'22 values'!C:C,'22 values'!D:D)</f>
        <v>#N/A</v>
      </c>
    </row>
    <row r="141" spans="1:28" x14ac:dyDescent="0.25">
      <c r="A141">
        <v>52</v>
      </c>
      <c r="B141" t="s">
        <v>185</v>
      </c>
      <c r="C141" t="s">
        <v>1</v>
      </c>
      <c r="D141" t="s">
        <v>40</v>
      </c>
      <c r="G141">
        <v>5</v>
      </c>
      <c r="H141">
        <v>20.3</v>
      </c>
      <c r="I141">
        <v>4.4000000000000004</v>
      </c>
      <c r="J141">
        <v>1.5</v>
      </c>
      <c r="N141" t="s">
        <v>14</v>
      </c>
      <c r="R141">
        <v>18</v>
      </c>
      <c r="S141">
        <v>13.3</v>
      </c>
      <c r="T141">
        <v>5.9</v>
      </c>
      <c r="U141">
        <v>9.3000000000000007</v>
      </c>
      <c r="W141">
        <v>9.6999999999999993</v>
      </c>
      <c r="X141">
        <v>77.7</v>
      </c>
      <c r="Y141">
        <f t="shared" si="8"/>
        <v>8</v>
      </c>
      <c r="Z141">
        <f t="shared" si="9"/>
        <v>118.5</v>
      </c>
      <c r="AA141">
        <f t="shared" si="9"/>
        <v>191</v>
      </c>
      <c r="AB141">
        <f>_xlfn.XLOOKUP(B:B,'22 values'!C:C,'22 values'!D:D)</f>
        <v>8</v>
      </c>
    </row>
    <row r="142" spans="1:28" x14ac:dyDescent="0.25">
      <c r="A142">
        <v>53</v>
      </c>
      <c r="B142" t="s">
        <v>186</v>
      </c>
      <c r="C142" t="s">
        <v>1</v>
      </c>
      <c r="D142" t="s">
        <v>46</v>
      </c>
      <c r="E142">
        <v>7.6</v>
      </c>
      <c r="F142">
        <v>6.6</v>
      </c>
      <c r="G142">
        <v>3.3</v>
      </c>
      <c r="H142">
        <v>5</v>
      </c>
      <c r="I142">
        <v>12.8</v>
      </c>
      <c r="J142">
        <v>8</v>
      </c>
      <c r="K142">
        <v>21.3</v>
      </c>
      <c r="L142">
        <v>6.5</v>
      </c>
      <c r="M142">
        <v>3.2</v>
      </c>
      <c r="N142">
        <v>0</v>
      </c>
      <c r="R142">
        <v>0.1</v>
      </c>
      <c r="U142">
        <v>2.4</v>
      </c>
      <c r="V142">
        <v>0.3</v>
      </c>
      <c r="W142">
        <v>5.9</v>
      </c>
      <c r="X142">
        <v>77.099999999999994</v>
      </c>
      <c r="Y142">
        <f t="shared" si="8"/>
        <v>12</v>
      </c>
      <c r="Z142">
        <f t="shared" si="9"/>
        <v>218.5</v>
      </c>
      <c r="AA142">
        <f t="shared" si="9"/>
        <v>192</v>
      </c>
      <c r="AB142" t="e">
        <f>_xlfn.XLOOKUP(B:B,'22 values'!C:C,'22 values'!D:D)</f>
        <v>#N/A</v>
      </c>
    </row>
    <row r="143" spans="1:28" x14ac:dyDescent="0.25">
      <c r="A143">
        <v>54</v>
      </c>
      <c r="B143" t="s">
        <v>187</v>
      </c>
      <c r="C143" t="s">
        <v>1</v>
      </c>
      <c r="D143" t="s">
        <v>18</v>
      </c>
      <c r="E143">
        <v>10.199999999999999</v>
      </c>
      <c r="F143">
        <v>2.2999999999999998</v>
      </c>
      <c r="G143">
        <v>0.6</v>
      </c>
      <c r="H143">
        <v>8.1999999999999993</v>
      </c>
      <c r="I143">
        <v>2</v>
      </c>
      <c r="J143">
        <v>2.5</v>
      </c>
      <c r="K143" t="s">
        <v>14</v>
      </c>
      <c r="L143">
        <v>1.6</v>
      </c>
      <c r="M143">
        <v>11.3</v>
      </c>
      <c r="N143">
        <v>1.7</v>
      </c>
      <c r="O143">
        <v>0</v>
      </c>
      <c r="P143">
        <v>11.1</v>
      </c>
      <c r="Q143">
        <v>6.8</v>
      </c>
      <c r="R143">
        <v>0.5</v>
      </c>
      <c r="S143">
        <v>2.4</v>
      </c>
      <c r="T143">
        <v>7.8</v>
      </c>
      <c r="U143">
        <v>2.7</v>
      </c>
      <c r="V143">
        <v>4.7</v>
      </c>
      <c r="W143">
        <v>4.5</v>
      </c>
      <c r="X143">
        <v>76.400000000000006</v>
      </c>
      <c r="Y143">
        <f t="shared" si="8"/>
        <v>17</v>
      </c>
      <c r="Z143">
        <f t="shared" si="9"/>
        <v>269</v>
      </c>
      <c r="AA143">
        <f t="shared" si="9"/>
        <v>195</v>
      </c>
      <c r="AB143" t="e">
        <f>_xlfn.XLOOKUP(B:B,'22 values'!C:C,'22 values'!D:D)</f>
        <v>#N/A</v>
      </c>
    </row>
    <row r="144" spans="1:28" x14ac:dyDescent="0.25">
      <c r="A144">
        <v>55</v>
      </c>
      <c r="B144" t="s">
        <v>188</v>
      </c>
      <c r="C144" t="s">
        <v>1</v>
      </c>
      <c r="D144" t="s">
        <v>40</v>
      </c>
      <c r="E144">
        <v>6.2</v>
      </c>
      <c r="F144">
        <v>5.8</v>
      </c>
      <c r="G144">
        <v>14</v>
      </c>
      <c r="H144">
        <v>-1.2</v>
      </c>
      <c r="I144">
        <v>11.8</v>
      </c>
      <c r="J144">
        <v>0.8</v>
      </c>
      <c r="K144">
        <v>6</v>
      </c>
      <c r="L144">
        <v>12.7</v>
      </c>
      <c r="N144">
        <v>9</v>
      </c>
      <c r="O144">
        <v>9.5</v>
      </c>
      <c r="W144">
        <v>7.5</v>
      </c>
      <c r="X144">
        <v>74.599999999999994</v>
      </c>
      <c r="Y144">
        <f t="shared" si="8"/>
        <v>9</v>
      </c>
      <c r="Z144">
        <f t="shared" si="9"/>
        <v>174</v>
      </c>
      <c r="AA144">
        <f t="shared" si="9"/>
        <v>196</v>
      </c>
      <c r="AB144" t="e">
        <f>_xlfn.XLOOKUP(B:B,'22 values'!C:C,'22 values'!D:D)</f>
        <v>#N/A</v>
      </c>
    </row>
    <row r="145" spans="1:28" x14ac:dyDescent="0.25">
      <c r="A145">
        <v>56</v>
      </c>
      <c r="B145" t="s">
        <v>189</v>
      </c>
      <c r="C145" t="s">
        <v>1</v>
      </c>
      <c r="D145" t="s">
        <v>91</v>
      </c>
      <c r="F145">
        <v>-0.3</v>
      </c>
      <c r="I145">
        <v>11.1</v>
      </c>
      <c r="J145">
        <v>23.1</v>
      </c>
      <c r="K145">
        <v>0.3</v>
      </c>
      <c r="L145">
        <v>-0.4</v>
      </c>
      <c r="M145">
        <v>4.5999999999999996</v>
      </c>
      <c r="O145">
        <v>3</v>
      </c>
      <c r="Q145">
        <v>0.6</v>
      </c>
      <c r="R145" t="s">
        <v>14</v>
      </c>
      <c r="S145">
        <v>10.1</v>
      </c>
      <c r="T145">
        <v>2.4</v>
      </c>
      <c r="U145">
        <v>1</v>
      </c>
      <c r="V145">
        <v>14</v>
      </c>
      <c r="W145">
        <v>5.8</v>
      </c>
      <c r="X145">
        <v>69.5</v>
      </c>
      <c r="Y145">
        <f t="shared" si="8"/>
        <v>12</v>
      </c>
      <c r="Z145">
        <f t="shared" si="9"/>
        <v>222.5</v>
      </c>
      <c r="AA145">
        <f t="shared" si="9"/>
        <v>206</v>
      </c>
      <c r="AB145" t="e">
        <f>_xlfn.XLOOKUP(B:B,'22 values'!C:C,'22 values'!D:D)</f>
        <v>#N/A</v>
      </c>
    </row>
    <row r="146" spans="1:28" x14ac:dyDescent="0.25">
      <c r="A146">
        <v>57</v>
      </c>
      <c r="B146" t="s">
        <v>190</v>
      </c>
      <c r="C146" t="s">
        <v>1</v>
      </c>
      <c r="D146" t="s">
        <v>36</v>
      </c>
      <c r="E146">
        <v>20.399999999999999</v>
      </c>
      <c r="G146">
        <v>4.9000000000000004</v>
      </c>
      <c r="H146">
        <v>3.8</v>
      </c>
      <c r="I146">
        <v>10.3</v>
      </c>
      <c r="K146">
        <v>0.4</v>
      </c>
      <c r="L146">
        <v>10</v>
      </c>
      <c r="M146">
        <v>1.3</v>
      </c>
      <c r="N146">
        <v>1.3</v>
      </c>
      <c r="O146">
        <v>8.3000000000000007</v>
      </c>
      <c r="P146">
        <v>3.4</v>
      </c>
      <c r="Q146">
        <v>2.6</v>
      </c>
      <c r="R146">
        <v>0</v>
      </c>
      <c r="W146">
        <v>5.6</v>
      </c>
      <c r="X146">
        <v>66.7</v>
      </c>
      <c r="Y146">
        <f t="shared" si="8"/>
        <v>11</v>
      </c>
      <c r="Z146">
        <f t="shared" si="9"/>
        <v>228.5</v>
      </c>
      <c r="AA146">
        <f t="shared" si="9"/>
        <v>214</v>
      </c>
      <c r="AB146" t="e">
        <f>_xlfn.XLOOKUP(B:B,'22 values'!C:C,'22 values'!D:D)</f>
        <v>#N/A</v>
      </c>
    </row>
    <row r="147" spans="1:28" x14ac:dyDescent="0.25">
      <c r="A147">
        <v>58</v>
      </c>
      <c r="B147" t="s">
        <v>191</v>
      </c>
      <c r="C147" t="s">
        <v>1</v>
      </c>
      <c r="D147" t="s">
        <v>16</v>
      </c>
      <c r="E147">
        <v>8.4</v>
      </c>
      <c r="F147">
        <v>5.7</v>
      </c>
      <c r="G147">
        <v>5.5</v>
      </c>
      <c r="H147">
        <v>1.3</v>
      </c>
      <c r="I147">
        <v>1.3</v>
      </c>
      <c r="K147">
        <v>6.8</v>
      </c>
      <c r="L147">
        <v>11.9</v>
      </c>
      <c r="M147">
        <v>0</v>
      </c>
      <c r="N147">
        <v>1.4</v>
      </c>
      <c r="O147">
        <v>-0.8</v>
      </c>
      <c r="P147">
        <v>0.3</v>
      </c>
      <c r="Q147">
        <v>2.2999999999999998</v>
      </c>
      <c r="R147">
        <v>1.2</v>
      </c>
      <c r="S147">
        <v>7.5</v>
      </c>
      <c r="T147">
        <v>1.6</v>
      </c>
      <c r="V147">
        <v>12</v>
      </c>
      <c r="W147">
        <v>4.2</v>
      </c>
      <c r="X147">
        <v>66.400000000000006</v>
      </c>
      <c r="Y147">
        <f t="shared" si="8"/>
        <v>15</v>
      </c>
      <c r="Z147">
        <f t="shared" si="9"/>
        <v>283</v>
      </c>
      <c r="AA147">
        <f t="shared" si="9"/>
        <v>215</v>
      </c>
      <c r="AB147">
        <f>_xlfn.XLOOKUP(B:B,'22 values'!C:C,'22 values'!D:D)</f>
        <v>1</v>
      </c>
    </row>
    <row r="148" spans="1:28" x14ac:dyDescent="0.25">
      <c r="A148">
        <v>59</v>
      </c>
      <c r="B148" t="s">
        <v>192</v>
      </c>
      <c r="C148" t="s">
        <v>1</v>
      </c>
      <c r="D148" t="s">
        <v>68</v>
      </c>
      <c r="E148">
        <v>8.5</v>
      </c>
      <c r="F148">
        <v>4.5999999999999996</v>
      </c>
      <c r="G148">
        <v>15.2</v>
      </c>
      <c r="H148">
        <v>9</v>
      </c>
      <c r="I148">
        <v>0.1</v>
      </c>
      <c r="J148">
        <v>4.0999999999999996</v>
      </c>
      <c r="K148">
        <v>1.7</v>
      </c>
      <c r="L148">
        <v>1.4</v>
      </c>
      <c r="N148">
        <v>1.4</v>
      </c>
      <c r="O148">
        <v>0.6</v>
      </c>
      <c r="T148">
        <v>6.3</v>
      </c>
      <c r="U148">
        <v>8.8000000000000007</v>
      </c>
      <c r="V148">
        <v>4.5</v>
      </c>
      <c r="W148">
        <v>5.0999999999999996</v>
      </c>
      <c r="X148">
        <v>66.2</v>
      </c>
      <c r="Y148">
        <f t="shared" si="8"/>
        <v>12</v>
      </c>
      <c r="Z148">
        <f t="shared" si="9"/>
        <v>249.5</v>
      </c>
      <c r="AA148">
        <f t="shared" si="9"/>
        <v>216</v>
      </c>
      <c r="AB148">
        <f>_xlfn.XLOOKUP(B:B,'22 values'!C:C,'22 values'!D:D)</f>
        <v>3</v>
      </c>
    </row>
    <row r="149" spans="1:28" x14ac:dyDescent="0.25">
      <c r="A149">
        <v>60</v>
      </c>
      <c r="B149" t="s">
        <v>193</v>
      </c>
      <c r="C149" t="s">
        <v>1</v>
      </c>
      <c r="D149" t="s">
        <v>36</v>
      </c>
      <c r="E149">
        <v>9.8000000000000007</v>
      </c>
      <c r="F149">
        <v>10.7</v>
      </c>
      <c r="G149">
        <v>1.7</v>
      </c>
      <c r="H149">
        <v>5.4</v>
      </c>
      <c r="I149">
        <v>5</v>
      </c>
      <c r="J149">
        <v>12.2</v>
      </c>
      <c r="L149">
        <v>4</v>
      </c>
      <c r="M149">
        <v>5.6</v>
      </c>
      <c r="N149">
        <v>9.6999999999999993</v>
      </c>
      <c r="O149">
        <v>0.9</v>
      </c>
      <c r="W149">
        <v>6.5</v>
      </c>
      <c r="X149">
        <v>65</v>
      </c>
      <c r="Y149">
        <f t="shared" si="8"/>
        <v>9</v>
      </c>
      <c r="Z149">
        <f t="shared" si="9"/>
        <v>203.5</v>
      </c>
      <c r="AA149">
        <f t="shared" si="9"/>
        <v>218</v>
      </c>
      <c r="AB149" t="e">
        <f>_xlfn.XLOOKUP(B:B,'22 values'!C:C,'22 values'!D:D)</f>
        <v>#N/A</v>
      </c>
    </row>
    <row r="150" spans="1:28" x14ac:dyDescent="0.25">
      <c r="A150">
        <v>61</v>
      </c>
      <c r="B150" t="s">
        <v>194</v>
      </c>
      <c r="C150" t="s">
        <v>1</v>
      </c>
      <c r="D150" t="s">
        <v>28</v>
      </c>
      <c r="G150">
        <v>0</v>
      </c>
      <c r="H150">
        <v>3.2</v>
      </c>
      <c r="I150">
        <v>0.6</v>
      </c>
      <c r="J150">
        <v>11.7</v>
      </c>
      <c r="K150">
        <v>0.6</v>
      </c>
      <c r="L150">
        <v>2.5</v>
      </c>
      <c r="M150">
        <v>1.6</v>
      </c>
      <c r="N150">
        <v>0.8</v>
      </c>
      <c r="O150" t="s">
        <v>14</v>
      </c>
      <c r="P150">
        <v>18</v>
      </c>
      <c r="R150">
        <v>1.3</v>
      </c>
      <c r="S150">
        <v>2</v>
      </c>
      <c r="T150">
        <v>2.6</v>
      </c>
      <c r="U150">
        <v>14.6</v>
      </c>
      <c r="V150">
        <v>0.5</v>
      </c>
      <c r="W150">
        <v>4.3</v>
      </c>
      <c r="X150">
        <v>60</v>
      </c>
      <c r="Y150">
        <f t="shared" si="8"/>
        <v>14</v>
      </c>
      <c r="Z150">
        <f t="shared" si="9"/>
        <v>279</v>
      </c>
      <c r="AA150">
        <f t="shared" si="9"/>
        <v>226.5</v>
      </c>
      <c r="AB150" t="e">
        <f>_xlfn.XLOOKUP(B:B,'22 values'!C:C,'22 values'!D:D)</f>
        <v>#N/A</v>
      </c>
    </row>
    <row r="151" spans="1:28" x14ac:dyDescent="0.25">
      <c r="A151">
        <v>62</v>
      </c>
      <c r="B151" t="s">
        <v>195</v>
      </c>
      <c r="C151" t="s">
        <v>1</v>
      </c>
      <c r="D151" t="s">
        <v>40</v>
      </c>
      <c r="K151">
        <v>18.600000000000001</v>
      </c>
      <c r="L151">
        <v>6.5</v>
      </c>
      <c r="N151" t="s">
        <v>14</v>
      </c>
      <c r="P151">
        <v>9.1999999999999993</v>
      </c>
      <c r="Q151">
        <v>1.2</v>
      </c>
      <c r="R151">
        <v>6.6</v>
      </c>
      <c r="S151">
        <v>5.5</v>
      </c>
      <c r="T151">
        <v>9.9</v>
      </c>
      <c r="U151">
        <v>0.2</v>
      </c>
      <c r="V151">
        <v>1.6</v>
      </c>
      <c r="W151">
        <v>6.6</v>
      </c>
      <c r="X151">
        <v>59.3</v>
      </c>
      <c r="Y151">
        <f t="shared" si="8"/>
        <v>9</v>
      </c>
      <c r="Z151">
        <f t="shared" si="9"/>
        <v>200</v>
      </c>
      <c r="AA151">
        <f t="shared" si="9"/>
        <v>230</v>
      </c>
      <c r="AB151" t="e">
        <f>_xlfn.XLOOKUP(B:B,'22 values'!C:C,'22 values'!D:D)</f>
        <v>#N/A</v>
      </c>
    </row>
    <row r="152" spans="1:28" x14ac:dyDescent="0.25">
      <c r="A152">
        <v>63</v>
      </c>
      <c r="B152" t="s">
        <v>196</v>
      </c>
      <c r="C152" t="s">
        <v>1</v>
      </c>
      <c r="D152" t="s">
        <v>91</v>
      </c>
      <c r="E152">
        <v>4.5999999999999996</v>
      </c>
      <c r="F152">
        <v>1.7</v>
      </c>
      <c r="G152">
        <v>5.7</v>
      </c>
      <c r="H152">
        <v>0.6</v>
      </c>
      <c r="I152">
        <v>0.7</v>
      </c>
      <c r="N152">
        <v>0.4</v>
      </c>
      <c r="O152">
        <v>0.7</v>
      </c>
      <c r="P152">
        <v>0.2</v>
      </c>
      <c r="Q152">
        <v>1.8</v>
      </c>
      <c r="R152" t="s">
        <v>14</v>
      </c>
      <c r="S152">
        <v>8.1</v>
      </c>
      <c r="T152">
        <v>7.5</v>
      </c>
      <c r="U152">
        <v>7.4</v>
      </c>
      <c r="V152">
        <v>19.600000000000001</v>
      </c>
      <c r="W152">
        <v>4.5</v>
      </c>
      <c r="X152">
        <v>59</v>
      </c>
      <c r="Y152">
        <f t="shared" si="8"/>
        <v>13</v>
      </c>
      <c r="Z152">
        <f t="shared" si="9"/>
        <v>269</v>
      </c>
      <c r="AA152">
        <f t="shared" si="9"/>
        <v>232</v>
      </c>
      <c r="AB152" t="e">
        <f>_xlfn.XLOOKUP(B:B,'22 values'!C:C,'22 values'!D:D)</f>
        <v>#N/A</v>
      </c>
    </row>
    <row r="153" spans="1:28" x14ac:dyDescent="0.25">
      <c r="A153">
        <v>64</v>
      </c>
      <c r="B153" t="s">
        <v>197</v>
      </c>
      <c r="C153" t="s">
        <v>1</v>
      </c>
      <c r="D153" t="s">
        <v>34</v>
      </c>
      <c r="E153">
        <v>4.5</v>
      </c>
      <c r="F153">
        <v>3</v>
      </c>
      <c r="G153">
        <v>1.3</v>
      </c>
      <c r="H153">
        <v>1.5</v>
      </c>
      <c r="I153">
        <v>15.2</v>
      </c>
      <c r="L153" t="s">
        <v>14</v>
      </c>
      <c r="P153">
        <v>3</v>
      </c>
      <c r="Q153">
        <v>3</v>
      </c>
      <c r="R153">
        <v>4</v>
      </c>
      <c r="S153">
        <v>9.6</v>
      </c>
      <c r="T153">
        <v>4.7</v>
      </c>
      <c r="U153">
        <v>5.0999999999999996</v>
      </c>
      <c r="V153">
        <v>2.9</v>
      </c>
      <c r="W153">
        <v>4.8</v>
      </c>
      <c r="X153">
        <v>57.8</v>
      </c>
      <c r="Y153">
        <f t="shared" si="8"/>
        <v>12</v>
      </c>
      <c r="Z153">
        <f t="shared" si="9"/>
        <v>258</v>
      </c>
      <c r="AA153">
        <f t="shared" si="9"/>
        <v>234.5</v>
      </c>
      <c r="AB153" t="e">
        <f>_xlfn.XLOOKUP(B:B,'22 values'!C:C,'22 values'!D:D)</f>
        <v>#N/A</v>
      </c>
    </row>
    <row r="154" spans="1:28" x14ac:dyDescent="0.25">
      <c r="A154">
        <v>65</v>
      </c>
      <c r="B154" t="s">
        <v>198</v>
      </c>
      <c r="C154" t="s">
        <v>1</v>
      </c>
      <c r="D154" t="s">
        <v>36</v>
      </c>
      <c r="E154">
        <v>9.5</v>
      </c>
      <c r="F154">
        <v>1.9</v>
      </c>
      <c r="G154">
        <v>5</v>
      </c>
      <c r="H154">
        <v>12.4</v>
      </c>
      <c r="I154">
        <v>3.8</v>
      </c>
      <c r="K154">
        <v>4.4000000000000004</v>
      </c>
      <c r="L154">
        <v>0.7</v>
      </c>
      <c r="M154">
        <v>2</v>
      </c>
      <c r="N154">
        <v>4</v>
      </c>
      <c r="P154">
        <v>1</v>
      </c>
      <c r="R154">
        <v>0.7</v>
      </c>
      <c r="S154">
        <v>2.7</v>
      </c>
      <c r="T154">
        <v>1.7</v>
      </c>
      <c r="U154">
        <v>2.5</v>
      </c>
      <c r="V154">
        <v>0.6</v>
      </c>
      <c r="W154">
        <v>3.5</v>
      </c>
      <c r="X154">
        <v>52.9</v>
      </c>
      <c r="Y154">
        <f t="shared" si="8"/>
        <v>14</v>
      </c>
      <c r="Z154">
        <f t="shared" si="9"/>
        <v>316.5</v>
      </c>
      <c r="AA154">
        <f t="shared" si="9"/>
        <v>245</v>
      </c>
      <c r="AB154" t="e">
        <f>_xlfn.XLOOKUP(B:B,'22 values'!C:C,'22 values'!D:D)</f>
        <v>#N/A</v>
      </c>
    </row>
    <row r="155" spans="1:28" x14ac:dyDescent="0.25">
      <c r="A155">
        <v>66</v>
      </c>
      <c r="B155" t="s">
        <v>199</v>
      </c>
      <c r="C155" t="s">
        <v>1</v>
      </c>
      <c r="D155" t="s">
        <v>38</v>
      </c>
      <c r="N155" t="s">
        <v>14</v>
      </c>
      <c r="P155">
        <v>11.8</v>
      </c>
      <c r="Q155">
        <v>14.3</v>
      </c>
      <c r="R155">
        <v>14.7</v>
      </c>
      <c r="S155">
        <v>2.2999999999999998</v>
      </c>
      <c r="T155">
        <v>1.8</v>
      </c>
      <c r="U155">
        <v>5.4</v>
      </c>
      <c r="V155">
        <v>2.2000000000000002</v>
      </c>
      <c r="W155">
        <v>7.5</v>
      </c>
      <c r="X155">
        <v>52.5</v>
      </c>
      <c r="Y155">
        <f t="shared" ref="Y155:Y218" si="10">COUNTA(E155:V155)-1</f>
        <v>7</v>
      </c>
      <c r="Z155">
        <f t="shared" ref="Z155:AA218" si="11">_xlfn.RANK.AVG(W155,W:W)</f>
        <v>174</v>
      </c>
      <c r="AA155">
        <f t="shared" si="11"/>
        <v>246</v>
      </c>
      <c r="AB155" t="e">
        <f>_xlfn.XLOOKUP(B:B,'22 values'!C:C,'22 values'!D:D)</f>
        <v>#N/A</v>
      </c>
    </row>
    <row r="156" spans="1:28" x14ac:dyDescent="0.25">
      <c r="A156">
        <v>67</v>
      </c>
      <c r="B156" t="s">
        <v>200</v>
      </c>
      <c r="C156" t="s">
        <v>1</v>
      </c>
      <c r="D156" t="s">
        <v>18</v>
      </c>
      <c r="E156">
        <v>7.7</v>
      </c>
      <c r="F156">
        <v>1.5</v>
      </c>
      <c r="G156">
        <v>7.4</v>
      </c>
      <c r="H156">
        <v>28.2</v>
      </c>
      <c r="I156">
        <v>5.4</v>
      </c>
      <c r="K156" t="s">
        <v>14</v>
      </c>
      <c r="W156">
        <v>10</v>
      </c>
      <c r="X156">
        <v>50.2</v>
      </c>
      <c r="Y156">
        <f t="shared" si="10"/>
        <v>5</v>
      </c>
      <c r="Z156">
        <f t="shared" si="11"/>
        <v>111.5</v>
      </c>
      <c r="AA156">
        <f t="shared" si="11"/>
        <v>251</v>
      </c>
      <c r="AB156">
        <f>_xlfn.XLOOKUP(B:B,'22 values'!C:C,'22 values'!D:D)</f>
        <v>1</v>
      </c>
    </row>
    <row r="157" spans="1:28" x14ac:dyDescent="0.25">
      <c r="A157">
        <v>68</v>
      </c>
      <c r="B157" t="s">
        <v>201</v>
      </c>
      <c r="C157" t="s">
        <v>1</v>
      </c>
      <c r="D157" t="s">
        <v>30</v>
      </c>
      <c r="E157">
        <v>2.4</v>
      </c>
      <c r="F157">
        <v>-0.4</v>
      </c>
      <c r="G157">
        <v>0.3</v>
      </c>
      <c r="H157">
        <v>1.8</v>
      </c>
      <c r="I157">
        <v>3.7</v>
      </c>
      <c r="J157">
        <v>2.1</v>
      </c>
      <c r="K157">
        <v>3.8</v>
      </c>
      <c r="L157">
        <v>2</v>
      </c>
      <c r="M157" t="s">
        <v>14</v>
      </c>
      <c r="N157">
        <v>2</v>
      </c>
      <c r="O157">
        <v>9.4</v>
      </c>
      <c r="P157">
        <v>2</v>
      </c>
      <c r="Q157">
        <v>0.9</v>
      </c>
      <c r="R157">
        <v>2.5</v>
      </c>
      <c r="S157">
        <v>1.7</v>
      </c>
      <c r="T157">
        <v>0.9</v>
      </c>
      <c r="U157">
        <v>7.2</v>
      </c>
      <c r="V157">
        <v>7.5</v>
      </c>
      <c r="W157">
        <v>2.9</v>
      </c>
      <c r="X157">
        <v>49.8</v>
      </c>
      <c r="Y157">
        <f t="shared" si="10"/>
        <v>17</v>
      </c>
      <c r="Z157">
        <f t="shared" si="11"/>
        <v>361</v>
      </c>
      <c r="AA157">
        <f t="shared" si="11"/>
        <v>252</v>
      </c>
      <c r="AB157" t="e">
        <f>_xlfn.XLOOKUP(B:B,'22 values'!C:C,'22 values'!D:D)</f>
        <v>#N/A</v>
      </c>
    </row>
    <row r="158" spans="1:28" x14ac:dyDescent="0.25">
      <c r="A158">
        <v>69</v>
      </c>
      <c r="B158" t="s">
        <v>202</v>
      </c>
      <c r="C158" t="s">
        <v>1</v>
      </c>
      <c r="D158" t="s">
        <v>36</v>
      </c>
      <c r="F158">
        <v>0</v>
      </c>
      <c r="G158">
        <v>0</v>
      </c>
      <c r="H158">
        <v>7.7</v>
      </c>
      <c r="I158">
        <v>1.4</v>
      </c>
      <c r="K158">
        <v>0.2</v>
      </c>
      <c r="L158">
        <v>0</v>
      </c>
      <c r="M158">
        <v>2.7</v>
      </c>
      <c r="N158">
        <v>3.8</v>
      </c>
      <c r="O158">
        <v>8.1999999999999993</v>
      </c>
      <c r="P158">
        <v>2.4</v>
      </c>
      <c r="Q158">
        <v>3.8</v>
      </c>
      <c r="R158">
        <v>9.6</v>
      </c>
      <c r="S158">
        <v>3.6</v>
      </c>
      <c r="T158">
        <v>-0.1</v>
      </c>
      <c r="V158">
        <v>1.8</v>
      </c>
      <c r="W158">
        <v>3</v>
      </c>
      <c r="X158">
        <v>45.1</v>
      </c>
      <c r="Y158">
        <f t="shared" si="10"/>
        <v>14</v>
      </c>
      <c r="Z158">
        <f t="shared" si="11"/>
        <v>349.5</v>
      </c>
      <c r="AA158">
        <f t="shared" si="11"/>
        <v>266</v>
      </c>
      <c r="AB158" t="e">
        <f>_xlfn.XLOOKUP(B:B,'22 values'!C:C,'22 values'!D:D)</f>
        <v>#N/A</v>
      </c>
    </row>
    <row r="159" spans="1:28" x14ac:dyDescent="0.25">
      <c r="A159">
        <v>70</v>
      </c>
      <c r="B159" t="s">
        <v>203</v>
      </c>
      <c r="C159" t="s">
        <v>1</v>
      </c>
      <c r="D159" t="s">
        <v>75</v>
      </c>
      <c r="E159">
        <v>0</v>
      </c>
      <c r="F159">
        <v>6.1</v>
      </c>
      <c r="G159">
        <v>2.9</v>
      </c>
      <c r="H159">
        <v>4.9000000000000004</v>
      </c>
      <c r="I159">
        <v>3.7</v>
      </c>
      <c r="J159">
        <v>5.3</v>
      </c>
      <c r="K159">
        <v>4.9000000000000004</v>
      </c>
      <c r="M159" t="s">
        <v>14</v>
      </c>
      <c r="O159">
        <v>0.4</v>
      </c>
      <c r="P159">
        <v>1.2</v>
      </c>
      <c r="Q159">
        <v>8.6999999999999993</v>
      </c>
      <c r="R159">
        <v>1.7</v>
      </c>
      <c r="U159">
        <v>0.9</v>
      </c>
      <c r="V159">
        <v>3.4</v>
      </c>
      <c r="W159">
        <v>3.4</v>
      </c>
      <c r="X159">
        <v>44.1</v>
      </c>
      <c r="Y159">
        <f t="shared" si="10"/>
        <v>13</v>
      </c>
      <c r="Z159">
        <f t="shared" si="11"/>
        <v>323.5</v>
      </c>
      <c r="AA159">
        <f t="shared" si="11"/>
        <v>269</v>
      </c>
      <c r="AB159" t="e">
        <f>_xlfn.XLOOKUP(B:B,'22 values'!C:C,'22 values'!D:D)</f>
        <v>#N/A</v>
      </c>
    </row>
    <row r="160" spans="1:28" x14ac:dyDescent="0.25">
      <c r="A160">
        <v>71</v>
      </c>
      <c r="B160" t="s">
        <v>204</v>
      </c>
      <c r="C160" t="s">
        <v>1</v>
      </c>
      <c r="D160" t="s">
        <v>36</v>
      </c>
      <c r="F160">
        <v>0.3</v>
      </c>
      <c r="H160">
        <v>11.6</v>
      </c>
      <c r="I160">
        <v>3.4</v>
      </c>
      <c r="J160">
        <v>5.9</v>
      </c>
      <c r="K160">
        <v>2.2000000000000002</v>
      </c>
      <c r="L160">
        <v>9.1</v>
      </c>
      <c r="M160">
        <v>3.4</v>
      </c>
      <c r="N160">
        <v>3.2</v>
      </c>
      <c r="O160">
        <v>1.1000000000000001</v>
      </c>
      <c r="P160">
        <v>1.8</v>
      </c>
      <c r="Q160">
        <v>1.7</v>
      </c>
      <c r="S160">
        <v>0.2</v>
      </c>
      <c r="W160">
        <v>3.7</v>
      </c>
      <c r="X160">
        <v>43.9</v>
      </c>
      <c r="Y160">
        <f t="shared" si="10"/>
        <v>11</v>
      </c>
      <c r="Z160">
        <f t="shared" si="11"/>
        <v>309</v>
      </c>
      <c r="AA160">
        <f t="shared" si="11"/>
        <v>270</v>
      </c>
      <c r="AB160" t="e">
        <f>_xlfn.XLOOKUP(B:B,'22 values'!C:C,'22 values'!D:D)</f>
        <v>#N/A</v>
      </c>
    </row>
    <row r="161" spans="1:28" x14ac:dyDescent="0.25">
      <c r="A161">
        <v>72</v>
      </c>
      <c r="B161" t="s">
        <v>205</v>
      </c>
      <c r="C161" t="s">
        <v>1</v>
      </c>
      <c r="D161" t="s">
        <v>18</v>
      </c>
      <c r="E161">
        <v>7</v>
      </c>
      <c r="F161">
        <v>2.6</v>
      </c>
      <c r="G161">
        <v>0</v>
      </c>
      <c r="J161">
        <v>1.6</v>
      </c>
      <c r="K161" t="s">
        <v>14</v>
      </c>
      <c r="L161">
        <v>2.1</v>
      </c>
      <c r="M161">
        <v>0.5</v>
      </c>
      <c r="N161">
        <v>0.5</v>
      </c>
      <c r="O161">
        <v>2.2000000000000002</v>
      </c>
      <c r="P161">
        <v>2.4</v>
      </c>
      <c r="Q161">
        <v>2.6</v>
      </c>
      <c r="R161">
        <v>10.199999999999999</v>
      </c>
      <c r="S161">
        <v>0</v>
      </c>
      <c r="T161">
        <v>0</v>
      </c>
      <c r="U161">
        <v>0.6</v>
      </c>
      <c r="V161">
        <v>11.4</v>
      </c>
      <c r="W161">
        <v>2.9</v>
      </c>
      <c r="X161">
        <v>43.7</v>
      </c>
      <c r="Y161">
        <f t="shared" si="10"/>
        <v>15</v>
      </c>
      <c r="Z161">
        <f t="shared" si="11"/>
        <v>361</v>
      </c>
      <c r="AA161">
        <f t="shared" si="11"/>
        <v>271</v>
      </c>
      <c r="AB161" t="e">
        <f>_xlfn.XLOOKUP(B:B,'22 values'!C:C,'22 values'!D:D)</f>
        <v>#N/A</v>
      </c>
    </row>
    <row r="162" spans="1:28" x14ac:dyDescent="0.25">
      <c r="A162">
        <v>73</v>
      </c>
      <c r="B162" t="s">
        <v>206</v>
      </c>
      <c r="C162" t="s">
        <v>1</v>
      </c>
      <c r="D162" t="s">
        <v>36</v>
      </c>
      <c r="E162">
        <v>6.3</v>
      </c>
      <c r="F162">
        <v>9.8000000000000007</v>
      </c>
      <c r="G162">
        <v>7</v>
      </c>
      <c r="H162">
        <v>7.1</v>
      </c>
      <c r="I162">
        <v>6.2</v>
      </c>
      <c r="J162">
        <v>2</v>
      </c>
      <c r="K162">
        <v>0.4</v>
      </c>
      <c r="L162">
        <v>3.5</v>
      </c>
      <c r="S162">
        <v>0</v>
      </c>
      <c r="W162">
        <v>4.7</v>
      </c>
      <c r="X162">
        <v>42.3</v>
      </c>
      <c r="Y162">
        <f t="shared" si="10"/>
        <v>8</v>
      </c>
      <c r="Z162">
        <f t="shared" si="11"/>
        <v>261</v>
      </c>
      <c r="AA162">
        <f t="shared" si="11"/>
        <v>276</v>
      </c>
      <c r="AB162">
        <f>_xlfn.XLOOKUP(B:B,'22 values'!C:C,'22 values'!D:D)</f>
        <v>1</v>
      </c>
    </row>
    <row r="163" spans="1:28" x14ac:dyDescent="0.25">
      <c r="A163">
        <v>74</v>
      </c>
      <c r="B163" t="s">
        <v>207</v>
      </c>
      <c r="C163" t="s">
        <v>1</v>
      </c>
      <c r="D163" t="s">
        <v>75</v>
      </c>
      <c r="E163">
        <v>4.0999999999999996</v>
      </c>
      <c r="M163" t="s">
        <v>14</v>
      </c>
      <c r="N163">
        <v>9.3000000000000007</v>
      </c>
      <c r="O163">
        <v>5.9</v>
      </c>
      <c r="P163">
        <v>5.3</v>
      </c>
      <c r="V163">
        <v>17.5</v>
      </c>
      <c r="W163">
        <v>8.4</v>
      </c>
      <c r="X163">
        <v>42.1</v>
      </c>
      <c r="Y163">
        <f t="shared" si="10"/>
        <v>5</v>
      </c>
      <c r="Z163">
        <f t="shared" si="11"/>
        <v>150.5</v>
      </c>
      <c r="AA163">
        <f t="shared" si="11"/>
        <v>279</v>
      </c>
      <c r="AB163">
        <f>_xlfn.XLOOKUP(B:B,'22 values'!C:C,'22 values'!D:D)</f>
        <v>5</v>
      </c>
    </row>
    <row r="164" spans="1:28" x14ac:dyDescent="0.25">
      <c r="A164">
        <v>74</v>
      </c>
      <c r="B164" t="s">
        <v>208</v>
      </c>
      <c r="C164" t="s">
        <v>1</v>
      </c>
      <c r="D164" t="s">
        <v>36</v>
      </c>
      <c r="E164">
        <v>0.8</v>
      </c>
      <c r="F164">
        <v>5.0999999999999996</v>
      </c>
      <c r="G164">
        <v>7.8</v>
      </c>
      <c r="H164">
        <v>5.8</v>
      </c>
      <c r="I164">
        <v>3.6</v>
      </c>
      <c r="J164">
        <v>6.2</v>
      </c>
      <c r="K164">
        <v>3.7</v>
      </c>
      <c r="L164">
        <v>0.7</v>
      </c>
      <c r="P164">
        <v>1</v>
      </c>
      <c r="Q164">
        <v>7.4</v>
      </c>
      <c r="W164">
        <v>4.2</v>
      </c>
      <c r="X164">
        <v>42.1</v>
      </c>
      <c r="Y164">
        <f t="shared" si="10"/>
        <v>9</v>
      </c>
      <c r="Z164">
        <f t="shared" si="11"/>
        <v>283</v>
      </c>
      <c r="AA164">
        <f t="shared" si="11"/>
        <v>279</v>
      </c>
      <c r="AB164" t="e">
        <f>_xlfn.XLOOKUP(B:B,'22 values'!C:C,'22 values'!D:D)</f>
        <v>#N/A</v>
      </c>
    </row>
    <row r="165" spans="1:28" x14ac:dyDescent="0.25">
      <c r="A165">
        <v>76</v>
      </c>
      <c r="B165" t="s">
        <v>209</v>
      </c>
      <c r="C165" t="s">
        <v>1</v>
      </c>
      <c r="D165" t="s">
        <v>61</v>
      </c>
      <c r="E165">
        <v>0</v>
      </c>
      <c r="F165">
        <v>2.8</v>
      </c>
      <c r="G165">
        <v>0</v>
      </c>
      <c r="H165">
        <v>0</v>
      </c>
      <c r="I165">
        <v>0</v>
      </c>
      <c r="J165" t="s">
        <v>14</v>
      </c>
      <c r="K165">
        <v>1.7</v>
      </c>
      <c r="L165">
        <v>4.8</v>
      </c>
      <c r="M165">
        <v>1.3</v>
      </c>
      <c r="N165">
        <v>5.3</v>
      </c>
      <c r="O165">
        <v>2</v>
      </c>
      <c r="P165">
        <v>13</v>
      </c>
      <c r="Q165">
        <v>0.4</v>
      </c>
      <c r="R165">
        <v>2.7</v>
      </c>
      <c r="S165">
        <v>2.4</v>
      </c>
      <c r="T165">
        <v>3.7</v>
      </c>
      <c r="V165">
        <v>1.5</v>
      </c>
      <c r="W165">
        <v>2.6</v>
      </c>
      <c r="X165">
        <v>41.6</v>
      </c>
      <c r="Y165">
        <f t="shared" si="10"/>
        <v>16</v>
      </c>
      <c r="Z165">
        <f t="shared" si="11"/>
        <v>384</v>
      </c>
      <c r="AA165">
        <f t="shared" si="11"/>
        <v>283.5</v>
      </c>
      <c r="AB165" t="e">
        <f>_xlfn.XLOOKUP(B:B,'22 values'!C:C,'22 values'!D:D)</f>
        <v>#N/A</v>
      </c>
    </row>
    <row r="166" spans="1:28" x14ac:dyDescent="0.25">
      <c r="A166">
        <v>77</v>
      </c>
      <c r="B166" t="s">
        <v>210</v>
      </c>
      <c r="C166" t="s">
        <v>1</v>
      </c>
      <c r="D166" t="s">
        <v>22</v>
      </c>
      <c r="E166">
        <v>0</v>
      </c>
      <c r="F166">
        <v>-1</v>
      </c>
      <c r="G166">
        <v>4.8</v>
      </c>
      <c r="H166">
        <v>0</v>
      </c>
      <c r="I166">
        <v>1.5</v>
      </c>
      <c r="J166">
        <v>0.1</v>
      </c>
      <c r="K166">
        <v>5.0999999999999996</v>
      </c>
      <c r="L166">
        <v>0</v>
      </c>
      <c r="M166">
        <v>0.4</v>
      </c>
      <c r="N166">
        <v>0</v>
      </c>
      <c r="O166" t="s">
        <v>14</v>
      </c>
      <c r="P166">
        <v>2.5</v>
      </c>
      <c r="Q166">
        <v>3.7</v>
      </c>
      <c r="T166">
        <v>7.2</v>
      </c>
      <c r="U166">
        <v>11.3</v>
      </c>
      <c r="V166">
        <v>3.1</v>
      </c>
      <c r="W166">
        <v>2.6</v>
      </c>
      <c r="X166">
        <v>38.700000000000003</v>
      </c>
      <c r="Y166">
        <f t="shared" si="10"/>
        <v>15</v>
      </c>
      <c r="Z166">
        <f t="shared" si="11"/>
        <v>384</v>
      </c>
      <c r="AA166">
        <f t="shared" si="11"/>
        <v>289</v>
      </c>
      <c r="AB166" t="e">
        <f>_xlfn.XLOOKUP(B:B,'22 values'!C:C,'22 values'!D:D)</f>
        <v>#N/A</v>
      </c>
    </row>
    <row r="167" spans="1:28" x14ac:dyDescent="0.25">
      <c r="A167">
        <v>77</v>
      </c>
      <c r="B167" t="s">
        <v>211</v>
      </c>
      <c r="C167" t="s">
        <v>1</v>
      </c>
      <c r="D167" t="s">
        <v>53</v>
      </c>
      <c r="F167">
        <v>0</v>
      </c>
      <c r="H167">
        <v>0</v>
      </c>
      <c r="I167">
        <v>0</v>
      </c>
      <c r="J167" t="s">
        <v>14</v>
      </c>
      <c r="K167">
        <v>8.6999999999999993</v>
      </c>
      <c r="L167">
        <v>0.5</v>
      </c>
      <c r="M167">
        <v>0</v>
      </c>
      <c r="N167">
        <v>1.8</v>
      </c>
      <c r="O167">
        <v>1</v>
      </c>
      <c r="P167">
        <v>8.5</v>
      </c>
      <c r="Q167">
        <v>3.1</v>
      </c>
      <c r="R167">
        <v>1.1000000000000001</v>
      </c>
      <c r="S167">
        <v>1.4</v>
      </c>
      <c r="T167">
        <v>2.8</v>
      </c>
      <c r="U167">
        <v>3.5</v>
      </c>
      <c r="V167">
        <v>6.3</v>
      </c>
      <c r="W167">
        <v>2.6</v>
      </c>
      <c r="X167">
        <v>38.700000000000003</v>
      </c>
      <c r="Y167">
        <f t="shared" si="10"/>
        <v>15</v>
      </c>
      <c r="Z167">
        <f t="shared" si="11"/>
        <v>384</v>
      </c>
      <c r="AA167">
        <f t="shared" si="11"/>
        <v>289</v>
      </c>
      <c r="AB167" t="e">
        <f>_xlfn.XLOOKUP(B:B,'22 values'!C:C,'22 values'!D:D)</f>
        <v>#N/A</v>
      </c>
    </row>
    <row r="168" spans="1:28" x14ac:dyDescent="0.25">
      <c r="A168">
        <v>79</v>
      </c>
      <c r="B168" t="s">
        <v>212</v>
      </c>
      <c r="C168" t="s">
        <v>1</v>
      </c>
      <c r="D168" t="s">
        <v>55</v>
      </c>
      <c r="I168">
        <v>0</v>
      </c>
      <c r="J168">
        <v>0</v>
      </c>
      <c r="K168">
        <v>-0.5</v>
      </c>
      <c r="L168">
        <v>0.1</v>
      </c>
      <c r="M168">
        <v>13.3</v>
      </c>
      <c r="N168">
        <v>3.2</v>
      </c>
      <c r="O168">
        <v>2.4</v>
      </c>
      <c r="P168">
        <v>-0.4</v>
      </c>
      <c r="Q168" t="s">
        <v>14</v>
      </c>
      <c r="R168">
        <v>11.4</v>
      </c>
      <c r="S168">
        <v>0</v>
      </c>
      <c r="T168">
        <v>8</v>
      </c>
      <c r="U168">
        <v>0.4</v>
      </c>
      <c r="V168">
        <v>0.1</v>
      </c>
      <c r="W168">
        <v>2.9</v>
      </c>
      <c r="X168">
        <v>38</v>
      </c>
      <c r="Y168">
        <f t="shared" si="10"/>
        <v>13</v>
      </c>
      <c r="Z168">
        <f t="shared" si="11"/>
        <v>361</v>
      </c>
      <c r="AA168">
        <f t="shared" si="11"/>
        <v>294</v>
      </c>
      <c r="AB168" t="e">
        <f>_xlfn.XLOOKUP(B:B,'22 values'!C:C,'22 values'!D:D)</f>
        <v>#N/A</v>
      </c>
    </row>
    <row r="169" spans="1:28" x14ac:dyDescent="0.25">
      <c r="A169">
        <v>80</v>
      </c>
      <c r="B169" t="s">
        <v>213</v>
      </c>
      <c r="C169" t="s">
        <v>1</v>
      </c>
      <c r="D169" t="s">
        <v>36</v>
      </c>
      <c r="F169">
        <v>0.9</v>
      </c>
      <c r="H169">
        <v>0</v>
      </c>
      <c r="I169">
        <v>0</v>
      </c>
      <c r="K169">
        <v>1.4</v>
      </c>
      <c r="L169">
        <v>0.6</v>
      </c>
      <c r="M169">
        <v>1.7</v>
      </c>
      <c r="O169">
        <v>0.4</v>
      </c>
      <c r="P169">
        <v>14.3</v>
      </c>
      <c r="Q169">
        <v>7.1</v>
      </c>
      <c r="T169">
        <v>0.7</v>
      </c>
      <c r="U169">
        <v>6.2</v>
      </c>
      <c r="V169">
        <v>3.5</v>
      </c>
      <c r="W169">
        <v>3.1</v>
      </c>
      <c r="X169">
        <v>36.799999999999997</v>
      </c>
      <c r="Y169">
        <f t="shared" si="10"/>
        <v>11</v>
      </c>
      <c r="Z169">
        <f t="shared" si="11"/>
        <v>343</v>
      </c>
      <c r="AA169">
        <f t="shared" si="11"/>
        <v>295</v>
      </c>
      <c r="AB169" t="e">
        <f>_xlfn.XLOOKUP(B:B,'22 values'!C:C,'22 values'!D:D)</f>
        <v>#N/A</v>
      </c>
    </row>
    <row r="170" spans="1:28" x14ac:dyDescent="0.25">
      <c r="A170">
        <v>81</v>
      </c>
      <c r="B170" t="s">
        <v>214</v>
      </c>
      <c r="C170" t="s">
        <v>1</v>
      </c>
      <c r="D170" t="s">
        <v>40</v>
      </c>
      <c r="E170">
        <v>2.1</v>
      </c>
      <c r="F170">
        <v>1.6</v>
      </c>
      <c r="G170">
        <v>6</v>
      </c>
      <c r="H170">
        <v>6.7</v>
      </c>
      <c r="K170">
        <v>0.6</v>
      </c>
      <c r="L170">
        <v>2.8</v>
      </c>
      <c r="M170">
        <v>2.4</v>
      </c>
      <c r="N170" t="s">
        <v>14</v>
      </c>
      <c r="O170">
        <v>5.3</v>
      </c>
      <c r="P170">
        <v>0.3</v>
      </c>
      <c r="Q170">
        <v>1.6</v>
      </c>
      <c r="R170">
        <v>0</v>
      </c>
      <c r="S170">
        <v>2.2999999999999998</v>
      </c>
      <c r="T170">
        <v>0.9</v>
      </c>
      <c r="U170">
        <v>0</v>
      </c>
      <c r="V170">
        <v>3.4</v>
      </c>
      <c r="W170">
        <v>2.4</v>
      </c>
      <c r="X170">
        <v>36</v>
      </c>
      <c r="Y170">
        <f t="shared" si="10"/>
        <v>15</v>
      </c>
      <c r="Z170">
        <f t="shared" si="11"/>
        <v>396</v>
      </c>
      <c r="AA170">
        <f t="shared" si="11"/>
        <v>296</v>
      </c>
      <c r="AB170" t="e">
        <f>_xlfn.XLOOKUP(B:B,'22 values'!C:C,'22 values'!D:D)</f>
        <v>#N/A</v>
      </c>
    </row>
    <row r="171" spans="1:28" x14ac:dyDescent="0.25">
      <c r="A171">
        <v>82</v>
      </c>
      <c r="B171" t="s">
        <v>215</v>
      </c>
      <c r="C171" t="s">
        <v>1</v>
      </c>
      <c r="D171" t="s">
        <v>24</v>
      </c>
      <c r="E171">
        <v>0.2</v>
      </c>
      <c r="F171">
        <v>6.2</v>
      </c>
      <c r="G171">
        <v>0.7</v>
      </c>
      <c r="H171">
        <v>0</v>
      </c>
      <c r="J171">
        <v>0</v>
      </c>
      <c r="L171">
        <v>3.6</v>
      </c>
      <c r="M171">
        <v>4.7</v>
      </c>
      <c r="N171">
        <v>0</v>
      </c>
      <c r="P171">
        <v>12.3</v>
      </c>
      <c r="R171">
        <v>4.4000000000000004</v>
      </c>
      <c r="S171">
        <v>3</v>
      </c>
      <c r="T171">
        <v>0</v>
      </c>
      <c r="W171">
        <v>2.9</v>
      </c>
      <c r="X171">
        <v>35.1</v>
      </c>
      <c r="Y171">
        <f t="shared" si="10"/>
        <v>11</v>
      </c>
      <c r="Z171">
        <f t="shared" si="11"/>
        <v>361</v>
      </c>
      <c r="AA171">
        <f t="shared" si="11"/>
        <v>301</v>
      </c>
      <c r="AB171" t="e">
        <f>_xlfn.XLOOKUP(B:B,'22 values'!C:C,'22 values'!D:D)</f>
        <v>#N/A</v>
      </c>
    </row>
    <row r="172" spans="1:28" x14ac:dyDescent="0.25">
      <c r="A172">
        <v>83</v>
      </c>
      <c r="B172" t="s">
        <v>216</v>
      </c>
      <c r="C172" t="s">
        <v>1</v>
      </c>
      <c r="D172" t="s">
        <v>50</v>
      </c>
      <c r="F172">
        <v>0</v>
      </c>
      <c r="H172">
        <v>0</v>
      </c>
      <c r="P172">
        <v>1.7</v>
      </c>
      <c r="Q172">
        <v>1.4</v>
      </c>
      <c r="R172">
        <v>14.7</v>
      </c>
      <c r="S172">
        <v>14.3</v>
      </c>
      <c r="T172">
        <v>2.2000000000000002</v>
      </c>
      <c r="U172">
        <v>0</v>
      </c>
      <c r="W172">
        <v>4.3</v>
      </c>
      <c r="X172">
        <v>34.299999999999997</v>
      </c>
      <c r="Y172">
        <f t="shared" si="10"/>
        <v>7</v>
      </c>
      <c r="Z172">
        <f t="shared" si="11"/>
        <v>279</v>
      </c>
      <c r="AA172">
        <f t="shared" si="11"/>
        <v>304</v>
      </c>
      <c r="AB172" t="e">
        <f>_xlfn.XLOOKUP(B:B,'22 values'!C:C,'22 values'!D:D)</f>
        <v>#N/A</v>
      </c>
    </row>
    <row r="173" spans="1:28" x14ac:dyDescent="0.25">
      <c r="A173">
        <v>84</v>
      </c>
      <c r="B173" t="s">
        <v>217</v>
      </c>
      <c r="C173" t="s">
        <v>1</v>
      </c>
      <c r="D173" t="s">
        <v>44</v>
      </c>
      <c r="E173">
        <v>14.3</v>
      </c>
      <c r="F173">
        <v>9</v>
      </c>
      <c r="G173">
        <v>7.5</v>
      </c>
      <c r="H173">
        <v>3.2</v>
      </c>
      <c r="M173" t="s">
        <v>14</v>
      </c>
      <c r="W173">
        <v>8.5</v>
      </c>
      <c r="X173">
        <v>34</v>
      </c>
      <c r="Y173">
        <f t="shared" si="10"/>
        <v>4</v>
      </c>
      <c r="Z173">
        <f t="shared" si="11"/>
        <v>146.5</v>
      </c>
      <c r="AA173">
        <f t="shared" si="11"/>
        <v>305.5</v>
      </c>
      <c r="AB173">
        <f>_xlfn.XLOOKUP(B:B,'22 values'!C:C,'22 values'!D:D)</f>
        <v>36</v>
      </c>
    </row>
    <row r="174" spans="1:28" x14ac:dyDescent="0.25">
      <c r="A174">
        <v>85</v>
      </c>
      <c r="B174" t="s">
        <v>218</v>
      </c>
      <c r="C174" t="s">
        <v>1</v>
      </c>
      <c r="D174" t="s">
        <v>75</v>
      </c>
      <c r="E174">
        <v>0</v>
      </c>
      <c r="F174">
        <v>0</v>
      </c>
      <c r="G174">
        <v>0.7</v>
      </c>
      <c r="I174">
        <v>0</v>
      </c>
      <c r="M174" t="s">
        <v>14</v>
      </c>
      <c r="O174">
        <v>1.4</v>
      </c>
      <c r="P174">
        <v>2.5</v>
      </c>
      <c r="Q174">
        <v>5.0999999999999996</v>
      </c>
      <c r="R174">
        <v>5.6</v>
      </c>
      <c r="S174">
        <v>6.4</v>
      </c>
      <c r="T174">
        <v>0</v>
      </c>
      <c r="U174">
        <v>7.3</v>
      </c>
      <c r="V174">
        <v>2.8</v>
      </c>
      <c r="W174">
        <v>2.7</v>
      </c>
      <c r="X174">
        <v>31.8</v>
      </c>
      <c r="Y174">
        <f t="shared" si="10"/>
        <v>12</v>
      </c>
      <c r="Z174">
        <f t="shared" si="11"/>
        <v>377.5</v>
      </c>
      <c r="AA174">
        <f t="shared" si="11"/>
        <v>311</v>
      </c>
      <c r="AB174" t="e">
        <f>_xlfn.XLOOKUP(B:B,'22 values'!C:C,'22 values'!D:D)</f>
        <v>#N/A</v>
      </c>
    </row>
    <row r="175" spans="1:28" x14ac:dyDescent="0.25">
      <c r="A175">
        <v>86</v>
      </c>
      <c r="B175" t="s">
        <v>219</v>
      </c>
      <c r="C175" t="s">
        <v>1</v>
      </c>
      <c r="D175" t="s">
        <v>48</v>
      </c>
      <c r="L175">
        <v>5.0999999999999996</v>
      </c>
      <c r="M175" t="s">
        <v>14</v>
      </c>
      <c r="N175">
        <v>3.8</v>
      </c>
      <c r="O175">
        <v>4.5</v>
      </c>
      <c r="Q175">
        <v>8.9</v>
      </c>
      <c r="U175">
        <v>7.2</v>
      </c>
      <c r="V175">
        <v>1.9</v>
      </c>
      <c r="W175">
        <v>5.2</v>
      </c>
      <c r="X175">
        <v>31.4</v>
      </c>
      <c r="Y175">
        <f t="shared" si="10"/>
        <v>6</v>
      </c>
      <c r="Z175">
        <f t="shared" si="11"/>
        <v>244.5</v>
      </c>
      <c r="AA175">
        <f t="shared" si="11"/>
        <v>313</v>
      </c>
      <c r="AB175" t="e">
        <f>_xlfn.XLOOKUP(B:B,'22 values'!C:C,'22 values'!D:D)</f>
        <v>#N/A</v>
      </c>
    </row>
    <row r="176" spans="1:28" x14ac:dyDescent="0.25">
      <c r="A176">
        <v>87</v>
      </c>
      <c r="B176" t="s">
        <v>220</v>
      </c>
      <c r="C176" t="s">
        <v>1</v>
      </c>
      <c r="D176" t="s">
        <v>42</v>
      </c>
      <c r="E176">
        <v>1.5</v>
      </c>
      <c r="F176">
        <v>2.6</v>
      </c>
      <c r="G176">
        <v>0</v>
      </c>
      <c r="J176">
        <v>2.2000000000000002</v>
      </c>
      <c r="L176">
        <v>7.1</v>
      </c>
      <c r="N176">
        <v>12.5</v>
      </c>
      <c r="O176" t="s">
        <v>14</v>
      </c>
      <c r="P176">
        <v>0.5</v>
      </c>
      <c r="Q176">
        <v>3</v>
      </c>
      <c r="R176">
        <v>0</v>
      </c>
      <c r="S176">
        <v>1.4</v>
      </c>
      <c r="T176">
        <v>0</v>
      </c>
      <c r="U176">
        <v>0</v>
      </c>
      <c r="W176">
        <v>2.6</v>
      </c>
      <c r="X176">
        <v>30.8</v>
      </c>
      <c r="Y176">
        <f t="shared" si="10"/>
        <v>12</v>
      </c>
      <c r="Z176">
        <f t="shared" si="11"/>
        <v>384</v>
      </c>
      <c r="AA176">
        <f t="shared" si="11"/>
        <v>315.5</v>
      </c>
      <c r="AB176" t="e">
        <f>_xlfn.XLOOKUP(B:B,'22 values'!C:C,'22 values'!D:D)</f>
        <v>#N/A</v>
      </c>
    </row>
    <row r="177" spans="1:28" x14ac:dyDescent="0.25">
      <c r="A177">
        <v>88</v>
      </c>
      <c r="B177" t="s">
        <v>221</v>
      </c>
      <c r="C177" t="s">
        <v>1</v>
      </c>
      <c r="D177" t="s">
        <v>30</v>
      </c>
      <c r="E177">
        <v>0</v>
      </c>
      <c r="F177">
        <v>1.4</v>
      </c>
      <c r="H177">
        <v>0</v>
      </c>
      <c r="I177">
        <v>6.5</v>
      </c>
      <c r="J177">
        <v>0</v>
      </c>
      <c r="L177">
        <v>0</v>
      </c>
      <c r="M177" t="s">
        <v>14</v>
      </c>
      <c r="N177">
        <v>0</v>
      </c>
      <c r="O177">
        <v>0</v>
      </c>
      <c r="P177">
        <v>5.9</v>
      </c>
      <c r="Q177">
        <v>0</v>
      </c>
      <c r="R177">
        <v>5.0999999999999996</v>
      </c>
      <c r="S177">
        <v>0</v>
      </c>
      <c r="T177">
        <v>-0.1</v>
      </c>
      <c r="U177">
        <v>0.9</v>
      </c>
      <c r="V177">
        <v>6.8</v>
      </c>
      <c r="W177">
        <v>1.8</v>
      </c>
      <c r="X177">
        <v>26.5</v>
      </c>
      <c r="Y177">
        <f t="shared" si="10"/>
        <v>15</v>
      </c>
      <c r="Z177">
        <f t="shared" si="11"/>
        <v>439.5</v>
      </c>
      <c r="AA177">
        <f t="shared" si="11"/>
        <v>333</v>
      </c>
      <c r="AB177" t="e">
        <f>_xlfn.XLOOKUP(B:B,'22 values'!C:C,'22 values'!D:D)</f>
        <v>#N/A</v>
      </c>
    </row>
    <row r="178" spans="1:28" x14ac:dyDescent="0.25">
      <c r="A178">
        <v>89</v>
      </c>
      <c r="B178" t="s">
        <v>222</v>
      </c>
      <c r="C178" t="s">
        <v>1</v>
      </c>
      <c r="D178" t="s">
        <v>26</v>
      </c>
      <c r="E178">
        <v>1.1000000000000001</v>
      </c>
      <c r="G178">
        <v>2.5</v>
      </c>
      <c r="H178">
        <v>0</v>
      </c>
      <c r="J178">
        <v>0.3</v>
      </c>
      <c r="K178" t="s">
        <v>14</v>
      </c>
      <c r="L178">
        <v>0</v>
      </c>
      <c r="N178">
        <v>6.3</v>
      </c>
      <c r="Q178">
        <v>0</v>
      </c>
      <c r="R178">
        <v>1.4</v>
      </c>
      <c r="S178">
        <v>7</v>
      </c>
      <c r="T178">
        <v>1</v>
      </c>
      <c r="V178">
        <v>6.7</v>
      </c>
      <c r="W178">
        <v>2.4</v>
      </c>
      <c r="X178">
        <v>26.3</v>
      </c>
      <c r="Y178">
        <f t="shared" si="10"/>
        <v>11</v>
      </c>
      <c r="Z178">
        <f t="shared" si="11"/>
        <v>396</v>
      </c>
      <c r="AA178">
        <f t="shared" si="11"/>
        <v>334.5</v>
      </c>
      <c r="AB178" t="e">
        <f>_xlfn.XLOOKUP(B:B,'22 values'!C:C,'22 values'!D:D)</f>
        <v>#N/A</v>
      </c>
    </row>
    <row r="179" spans="1:28" x14ac:dyDescent="0.25">
      <c r="A179">
        <v>90</v>
      </c>
      <c r="B179" t="s">
        <v>223</v>
      </c>
      <c r="C179" t="s">
        <v>1</v>
      </c>
      <c r="D179" t="s">
        <v>32</v>
      </c>
      <c r="F179">
        <v>3.4</v>
      </c>
      <c r="G179">
        <v>2.2999999999999998</v>
      </c>
      <c r="H179">
        <v>4.7</v>
      </c>
      <c r="I179">
        <v>10.7</v>
      </c>
      <c r="J179" t="s">
        <v>14</v>
      </c>
      <c r="K179">
        <v>4.5</v>
      </c>
      <c r="L179">
        <v>0.7</v>
      </c>
      <c r="M179">
        <v>0</v>
      </c>
      <c r="W179">
        <v>3.8</v>
      </c>
      <c r="X179">
        <v>26.3</v>
      </c>
      <c r="Y179">
        <f t="shared" si="10"/>
        <v>7</v>
      </c>
      <c r="Z179">
        <f t="shared" si="11"/>
        <v>304</v>
      </c>
      <c r="AA179">
        <f t="shared" si="11"/>
        <v>334.5</v>
      </c>
      <c r="AB179" t="e">
        <f>_xlfn.XLOOKUP(B:B,'22 values'!C:C,'22 values'!D:D)</f>
        <v>#N/A</v>
      </c>
    </row>
    <row r="180" spans="1:28" x14ac:dyDescent="0.25">
      <c r="A180">
        <v>91</v>
      </c>
      <c r="B180" t="s">
        <v>224</v>
      </c>
      <c r="C180" t="s">
        <v>1</v>
      </c>
      <c r="D180" t="s">
        <v>73</v>
      </c>
      <c r="K180" t="s">
        <v>14</v>
      </c>
      <c r="N180">
        <v>5.4</v>
      </c>
      <c r="O180">
        <v>4.9000000000000004</v>
      </c>
      <c r="P180">
        <v>7.5</v>
      </c>
      <c r="Q180">
        <v>0.9</v>
      </c>
      <c r="R180">
        <v>3.4</v>
      </c>
      <c r="S180">
        <v>0.7</v>
      </c>
      <c r="T180">
        <v>2.6</v>
      </c>
      <c r="U180">
        <v>0.6</v>
      </c>
      <c r="W180">
        <v>3.3</v>
      </c>
      <c r="X180">
        <v>26</v>
      </c>
      <c r="Y180">
        <f t="shared" si="10"/>
        <v>8</v>
      </c>
      <c r="Z180">
        <f t="shared" si="11"/>
        <v>329.5</v>
      </c>
      <c r="AA180">
        <f t="shared" si="11"/>
        <v>336</v>
      </c>
      <c r="AB180" t="e">
        <f>_xlfn.XLOOKUP(B:B,'22 values'!C:C,'22 values'!D:D)</f>
        <v>#N/A</v>
      </c>
    </row>
    <row r="181" spans="1:28" x14ac:dyDescent="0.25">
      <c r="A181">
        <v>92</v>
      </c>
      <c r="B181" t="s">
        <v>225</v>
      </c>
      <c r="C181" t="s">
        <v>1</v>
      </c>
      <c r="D181" t="s">
        <v>70</v>
      </c>
      <c r="F181">
        <v>1.1000000000000001</v>
      </c>
      <c r="G181">
        <v>0.9</v>
      </c>
      <c r="H181">
        <v>2.1</v>
      </c>
      <c r="I181">
        <v>9.1</v>
      </c>
      <c r="J181">
        <v>1.3</v>
      </c>
      <c r="K181">
        <v>0.4</v>
      </c>
      <c r="L181">
        <v>1.7</v>
      </c>
      <c r="M181">
        <v>0.7</v>
      </c>
      <c r="N181">
        <v>2.5</v>
      </c>
      <c r="O181">
        <v>-2</v>
      </c>
      <c r="P181">
        <v>0</v>
      </c>
      <c r="Q181">
        <v>0</v>
      </c>
      <c r="R181" t="s">
        <v>14</v>
      </c>
      <c r="S181">
        <v>2</v>
      </c>
      <c r="T181">
        <v>4</v>
      </c>
      <c r="U181">
        <v>0.5</v>
      </c>
      <c r="V181">
        <v>1.2</v>
      </c>
      <c r="W181">
        <v>1.6</v>
      </c>
      <c r="X181">
        <v>25.5</v>
      </c>
      <c r="Y181">
        <f t="shared" si="10"/>
        <v>16</v>
      </c>
      <c r="Z181">
        <f t="shared" si="11"/>
        <v>451</v>
      </c>
      <c r="AA181">
        <f t="shared" si="11"/>
        <v>337</v>
      </c>
      <c r="AB181" t="e">
        <f>_xlfn.XLOOKUP(B:B,'22 values'!C:C,'22 values'!D:D)</f>
        <v>#N/A</v>
      </c>
    </row>
    <row r="182" spans="1:28" x14ac:dyDescent="0.25">
      <c r="A182">
        <v>93</v>
      </c>
      <c r="B182" t="s">
        <v>226</v>
      </c>
      <c r="C182" t="s">
        <v>1</v>
      </c>
      <c r="D182" t="s">
        <v>53</v>
      </c>
      <c r="E182">
        <v>0.7</v>
      </c>
      <c r="G182">
        <v>0</v>
      </c>
      <c r="H182">
        <v>3.4</v>
      </c>
      <c r="I182">
        <v>10</v>
      </c>
      <c r="J182">
        <v>0.9</v>
      </c>
      <c r="K182">
        <v>2.2999999999999998</v>
      </c>
      <c r="Q182">
        <v>3.1</v>
      </c>
      <c r="R182">
        <v>3.9</v>
      </c>
      <c r="W182">
        <v>3</v>
      </c>
      <c r="X182">
        <v>24.3</v>
      </c>
      <c r="Y182">
        <f t="shared" si="10"/>
        <v>7</v>
      </c>
      <c r="Z182">
        <f t="shared" si="11"/>
        <v>349.5</v>
      </c>
      <c r="AA182">
        <f t="shared" si="11"/>
        <v>342.5</v>
      </c>
      <c r="AB182" t="e">
        <f>_xlfn.XLOOKUP(B:B,'22 values'!C:C,'22 values'!D:D)</f>
        <v>#N/A</v>
      </c>
    </row>
    <row r="183" spans="1:28" x14ac:dyDescent="0.25">
      <c r="A183">
        <v>94</v>
      </c>
      <c r="B183" t="s">
        <v>227</v>
      </c>
      <c r="C183" t="s">
        <v>1</v>
      </c>
      <c r="D183" t="s">
        <v>61</v>
      </c>
      <c r="E183">
        <v>9.8000000000000007</v>
      </c>
      <c r="G183">
        <v>3.1</v>
      </c>
      <c r="H183">
        <v>0.4</v>
      </c>
      <c r="I183">
        <v>4.9000000000000004</v>
      </c>
      <c r="J183" t="s">
        <v>14</v>
      </c>
      <c r="K183">
        <v>0</v>
      </c>
      <c r="M183">
        <v>1.5</v>
      </c>
      <c r="O183">
        <v>0.9</v>
      </c>
      <c r="R183">
        <v>0</v>
      </c>
      <c r="S183">
        <v>0</v>
      </c>
      <c r="T183">
        <v>0</v>
      </c>
      <c r="U183">
        <v>3.2</v>
      </c>
      <c r="V183">
        <v>0</v>
      </c>
      <c r="W183">
        <v>2</v>
      </c>
      <c r="X183">
        <v>23.8</v>
      </c>
      <c r="Y183">
        <f t="shared" si="10"/>
        <v>12</v>
      </c>
      <c r="Z183">
        <f t="shared" si="11"/>
        <v>426</v>
      </c>
      <c r="AA183">
        <f t="shared" si="11"/>
        <v>346.5</v>
      </c>
      <c r="AB183" t="e">
        <f>_xlfn.XLOOKUP(B:B,'22 values'!C:C,'22 values'!D:D)</f>
        <v>#N/A</v>
      </c>
    </row>
    <row r="184" spans="1:28" x14ac:dyDescent="0.25">
      <c r="A184">
        <v>95</v>
      </c>
      <c r="B184" t="s">
        <v>228</v>
      </c>
      <c r="C184" t="s">
        <v>1</v>
      </c>
      <c r="D184" t="s">
        <v>57</v>
      </c>
      <c r="F184">
        <v>0</v>
      </c>
      <c r="J184">
        <v>0.5</v>
      </c>
      <c r="L184">
        <v>0</v>
      </c>
      <c r="M184">
        <v>0</v>
      </c>
      <c r="N184" t="s">
        <v>14</v>
      </c>
      <c r="O184">
        <v>0</v>
      </c>
      <c r="P184">
        <v>0</v>
      </c>
      <c r="R184">
        <v>16</v>
      </c>
      <c r="S184">
        <v>5.2</v>
      </c>
      <c r="T184">
        <v>2</v>
      </c>
      <c r="U184">
        <v>0</v>
      </c>
      <c r="W184">
        <v>2.4</v>
      </c>
      <c r="X184">
        <v>23.7</v>
      </c>
      <c r="Y184">
        <f t="shared" si="10"/>
        <v>10</v>
      </c>
      <c r="Z184">
        <f t="shared" si="11"/>
        <v>396</v>
      </c>
      <c r="AA184">
        <f t="shared" si="11"/>
        <v>348</v>
      </c>
      <c r="AB184" t="e">
        <f>_xlfn.XLOOKUP(B:B,'22 values'!C:C,'22 values'!D:D)</f>
        <v>#N/A</v>
      </c>
    </row>
    <row r="185" spans="1:28" x14ac:dyDescent="0.25">
      <c r="A185">
        <v>96</v>
      </c>
      <c r="B185" t="s">
        <v>229</v>
      </c>
      <c r="C185" t="s">
        <v>1</v>
      </c>
      <c r="D185" t="s">
        <v>59</v>
      </c>
      <c r="E185">
        <v>0</v>
      </c>
      <c r="G185">
        <v>0.6</v>
      </c>
      <c r="H185">
        <v>4.8</v>
      </c>
      <c r="I185">
        <v>0</v>
      </c>
      <c r="P185">
        <v>2.2000000000000002</v>
      </c>
      <c r="Q185">
        <v>0.1</v>
      </c>
      <c r="R185" t="s">
        <v>14</v>
      </c>
      <c r="T185">
        <v>5.0999999999999996</v>
      </c>
      <c r="U185">
        <v>4.8</v>
      </c>
      <c r="V185">
        <v>5.0999999999999996</v>
      </c>
      <c r="W185">
        <v>2.5</v>
      </c>
      <c r="X185">
        <v>22.7</v>
      </c>
      <c r="Y185">
        <f t="shared" si="10"/>
        <v>9</v>
      </c>
      <c r="Z185">
        <f t="shared" si="11"/>
        <v>389.5</v>
      </c>
      <c r="AA185">
        <f t="shared" si="11"/>
        <v>353.5</v>
      </c>
      <c r="AB185" t="e">
        <f>_xlfn.XLOOKUP(B:B,'22 values'!C:C,'22 values'!D:D)</f>
        <v>#N/A</v>
      </c>
    </row>
    <row r="186" spans="1:28" x14ac:dyDescent="0.25">
      <c r="A186">
        <v>97</v>
      </c>
      <c r="B186" t="s">
        <v>230</v>
      </c>
      <c r="C186" t="s">
        <v>1</v>
      </c>
      <c r="D186" t="s">
        <v>64</v>
      </c>
      <c r="F186">
        <v>4.2</v>
      </c>
      <c r="G186">
        <v>0</v>
      </c>
      <c r="H186">
        <v>0</v>
      </c>
      <c r="I186">
        <v>0</v>
      </c>
      <c r="J186" t="s">
        <v>14</v>
      </c>
      <c r="K186">
        <v>1</v>
      </c>
      <c r="L186">
        <v>0</v>
      </c>
      <c r="M186">
        <v>1.2</v>
      </c>
      <c r="N186">
        <v>0</v>
      </c>
      <c r="O186">
        <v>0</v>
      </c>
      <c r="P186">
        <v>0</v>
      </c>
      <c r="S186">
        <v>2.5</v>
      </c>
      <c r="T186">
        <v>2.7</v>
      </c>
      <c r="U186">
        <v>6.3</v>
      </c>
      <c r="V186">
        <v>2.6</v>
      </c>
      <c r="W186">
        <v>1.5</v>
      </c>
      <c r="X186">
        <v>20.5</v>
      </c>
      <c r="Y186">
        <f t="shared" si="10"/>
        <v>14</v>
      </c>
      <c r="Z186">
        <f t="shared" si="11"/>
        <v>457.5</v>
      </c>
      <c r="AA186">
        <f t="shared" si="11"/>
        <v>362.5</v>
      </c>
      <c r="AB186" t="e">
        <f>_xlfn.XLOOKUP(B:B,'22 values'!C:C,'22 values'!D:D)</f>
        <v>#N/A</v>
      </c>
    </row>
    <row r="187" spans="1:28" x14ac:dyDescent="0.25">
      <c r="A187">
        <v>97</v>
      </c>
      <c r="B187" t="s">
        <v>231</v>
      </c>
      <c r="C187" t="s">
        <v>1</v>
      </c>
      <c r="D187" t="s">
        <v>36</v>
      </c>
      <c r="I187">
        <v>20.2</v>
      </c>
      <c r="J187">
        <v>0.3</v>
      </c>
      <c r="S187">
        <v>0</v>
      </c>
      <c r="W187">
        <v>6.8</v>
      </c>
      <c r="X187">
        <v>20.5</v>
      </c>
      <c r="Y187">
        <f t="shared" si="10"/>
        <v>2</v>
      </c>
      <c r="Z187">
        <f t="shared" si="11"/>
        <v>193.5</v>
      </c>
      <c r="AA187">
        <f t="shared" si="11"/>
        <v>362.5</v>
      </c>
      <c r="AB187" t="e">
        <f>_xlfn.XLOOKUP(B:B,'22 values'!C:C,'22 values'!D:D)</f>
        <v>#N/A</v>
      </c>
    </row>
    <row r="188" spans="1:28" x14ac:dyDescent="0.25">
      <c r="A188">
        <v>99</v>
      </c>
      <c r="B188" t="s">
        <v>232</v>
      </c>
      <c r="C188" t="s">
        <v>1</v>
      </c>
      <c r="D188" t="s">
        <v>36</v>
      </c>
      <c r="E188">
        <v>1.2</v>
      </c>
      <c r="F188">
        <v>2.4</v>
      </c>
      <c r="G188">
        <v>3.6</v>
      </c>
      <c r="H188">
        <v>4.2</v>
      </c>
      <c r="I188">
        <v>0</v>
      </c>
      <c r="J188">
        <v>5.7</v>
      </c>
      <c r="K188">
        <v>1.8</v>
      </c>
      <c r="M188">
        <v>1.2</v>
      </c>
      <c r="N188">
        <v>0.2</v>
      </c>
      <c r="O188">
        <v>0.1</v>
      </c>
      <c r="W188">
        <v>2</v>
      </c>
      <c r="X188">
        <v>20.399999999999999</v>
      </c>
      <c r="Y188">
        <f t="shared" si="10"/>
        <v>9</v>
      </c>
      <c r="Z188">
        <f t="shared" si="11"/>
        <v>426</v>
      </c>
      <c r="AA188">
        <f t="shared" si="11"/>
        <v>365.5</v>
      </c>
      <c r="AB188" t="e">
        <f>_xlfn.XLOOKUP(B:B,'22 values'!C:C,'22 values'!D:D)</f>
        <v>#N/A</v>
      </c>
    </row>
    <row r="189" spans="1:28" x14ac:dyDescent="0.25">
      <c r="A189">
        <v>100</v>
      </c>
      <c r="B189" t="s">
        <v>233</v>
      </c>
      <c r="C189" t="s">
        <v>1</v>
      </c>
      <c r="D189" t="s">
        <v>36</v>
      </c>
      <c r="J189">
        <v>3.3</v>
      </c>
      <c r="L189">
        <v>1</v>
      </c>
      <c r="M189">
        <v>2.4</v>
      </c>
      <c r="R189">
        <v>2.7</v>
      </c>
      <c r="S189">
        <v>0</v>
      </c>
      <c r="T189">
        <v>2.6</v>
      </c>
      <c r="U189">
        <v>8.3000000000000007</v>
      </c>
      <c r="W189">
        <v>2.9</v>
      </c>
      <c r="X189">
        <v>20.3</v>
      </c>
      <c r="Y189">
        <f t="shared" si="10"/>
        <v>6</v>
      </c>
      <c r="Z189">
        <f t="shared" si="11"/>
        <v>361</v>
      </c>
      <c r="AA189">
        <f t="shared" si="11"/>
        <v>367</v>
      </c>
      <c r="AB189" t="e">
        <f>_xlfn.XLOOKUP(B:B,'22 values'!C:C,'22 values'!D:D)</f>
        <v>#N/A</v>
      </c>
    </row>
    <row r="190" spans="1:28" x14ac:dyDescent="0.25">
      <c r="A190">
        <v>101</v>
      </c>
      <c r="B190" t="s">
        <v>234</v>
      </c>
      <c r="C190" t="s">
        <v>1</v>
      </c>
      <c r="D190" t="s">
        <v>50</v>
      </c>
      <c r="O190">
        <v>0</v>
      </c>
      <c r="P190">
        <v>1.3</v>
      </c>
      <c r="Q190" t="s">
        <v>14</v>
      </c>
      <c r="R190">
        <v>2.6</v>
      </c>
      <c r="U190">
        <v>3.2</v>
      </c>
      <c r="V190">
        <v>12.3</v>
      </c>
      <c r="W190">
        <v>3.9</v>
      </c>
      <c r="X190">
        <v>19.399999999999999</v>
      </c>
      <c r="Y190">
        <f t="shared" si="10"/>
        <v>5</v>
      </c>
      <c r="Z190">
        <f t="shared" si="11"/>
        <v>297</v>
      </c>
      <c r="AA190">
        <f t="shared" si="11"/>
        <v>371</v>
      </c>
      <c r="AB190" t="e">
        <f>_xlfn.XLOOKUP(B:B,'22 values'!C:C,'22 values'!D:D)</f>
        <v>#N/A</v>
      </c>
    </row>
    <row r="191" spans="1:28" x14ac:dyDescent="0.25">
      <c r="A191">
        <v>102</v>
      </c>
      <c r="B191" t="s">
        <v>235</v>
      </c>
      <c r="C191" t="s">
        <v>1</v>
      </c>
      <c r="D191" t="s">
        <v>36</v>
      </c>
      <c r="F191">
        <v>13.2</v>
      </c>
      <c r="G191">
        <v>0.7</v>
      </c>
      <c r="H191">
        <v>1.9</v>
      </c>
      <c r="I191">
        <v>0.9</v>
      </c>
      <c r="L191">
        <v>2.4</v>
      </c>
      <c r="W191">
        <v>3.8</v>
      </c>
      <c r="X191">
        <v>19.100000000000001</v>
      </c>
      <c r="Y191">
        <f t="shared" si="10"/>
        <v>4</v>
      </c>
      <c r="Z191">
        <f t="shared" si="11"/>
        <v>304</v>
      </c>
      <c r="AA191">
        <f t="shared" si="11"/>
        <v>373</v>
      </c>
      <c r="AB191" t="e">
        <f>_xlfn.XLOOKUP(B:B,'22 values'!C:C,'22 values'!D:D)</f>
        <v>#N/A</v>
      </c>
    </row>
    <row r="192" spans="1:28" x14ac:dyDescent="0.25">
      <c r="A192">
        <v>103</v>
      </c>
      <c r="B192" t="s">
        <v>236</v>
      </c>
      <c r="C192" t="s">
        <v>1</v>
      </c>
      <c r="D192" t="s">
        <v>16</v>
      </c>
      <c r="F192">
        <v>8.6999999999999993</v>
      </c>
      <c r="G192">
        <v>3.2</v>
      </c>
      <c r="J192">
        <v>3.3</v>
      </c>
      <c r="K192" t="s">
        <v>14</v>
      </c>
      <c r="O192">
        <v>0</v>
      </c>
      <c r="P192">
        <v>0</v>
      </c>
      <c r="T192">
        <v>1.7</v>
      </c>
      <c r="U192">
        <v>1.2</v>
      </c>
      <c r="V192">
        <v>0</v>
      </c>
      <c r="W192">
        <v>2.2999999999999998</v>
      </c>
      <c r="X192">
        <v>18.100000000000001</v>
      </c>
      <c r="Y192">
        <f t="shared" si="10"/>
        <v>8</v>
      </c>
      <c r="Z192">
        <f t="shared" si="11"/>
        <v>403.5</v>
      </c>
      <c r="AA192">
        <f t="shared" si="11"/>
        <v>376.5</v>
      </c>
      <c r="AB192" t="e">
        <f>_xlfn.XLOOKUP(B:B,'22 values'!C:C,'22 values'!D:D)</f>
        <v>#N/A</v>
      </c>
    </row>
    <row r="193" spans="1:28" x14ac:dyDescent="0.25">
      <c r="A193">
        <v>104</v>
      </c>
      <c r="B193" t="s">
        <v>237</v>
      </c>
      <c r="C193" t="s">
        <v>1</v>
      </c>
      <c r="D193" t="s">
        <v>36</v>
      </c>
      <c r="F193">
        <v>0.2</v>
      </c>
      <c r="I193">
        <v>0.6</v>
      </c>
      <c r="J193">
        <v>0</v>
      </c>
      <c r="K193">
        <v>0</v>
      </c>
      <c r="L193">
        <v>7.6</v>
      </c>
      <c r="N193">
        <v>0.5</v>
      </c>
      <c r="P193">
        <v>1</v>
      </c>
      <c r="Q193">
        <v>1.2</v>
      </c>
      <c r="S193">
        <v>0.2</v>
      </c>
      <c r="T193">
        <v>0</v>
      </c>
      <c r="U193">
        <v>0.3</v>
      </c>
      <c r="V193">
        <v>6.1</v>
      </c>
      <c r="W193">
        <v>1.5</v>
      </c>
      <c r="X193">
        <v>17.7</v>
      </c>
      <c r="Y193">
        <f t="shared" si="10"/>
        <v>11</v>
      </c>
      <c r="Z193">
        <f t="shared" si="11"/>
        <v>457.5</v>
      </c>
      <c r="AA193">
        <f t="shared" si="11"/>
        <v>385</v>
      </c>
      <c r="AB193" t="e">
        <f>_xlfn.XLOOKUP(B:B,'22 values'!C:C,'22 values'!D:D)</f>
        <v>#N/A</v>
      </c>
    </row>
    <row r="194" spans="1:28" x14ac:dyDescent="0.25">
      <c r="A194">
        <v>104</v>
      </c>
      <c r="B194" t="s">
        <v>238</v>
      </c>
      <c r="C194" t="s">
        <v>1</v>
      </c>
      <c r="D194" t="s">
        <v>32</v>
      </c>
      <c r="E194">
        <v>0</v>
      </c>
      <c r="H194">
        <v>0</v>
      </c>
      <c r="J194" t="s">
        <v>14</v>
      </c>
      <c r="K194">
        <v>0</v>
      </c>
      <c r="N194">
        <v>0</v>
      </c>
      <c r="P194">
        <v>13.3</v>
      </c>
      <c r="Q194">
        <v>4</v>
      </c>
      <c r="R194">
        <v>0.4</v>
      </c>
      <c r="T194">
        <v>0</v>
      </c>
      <c r="V194">
        <v>0</v>
      </c>
      <c r="W194">
        <v>2</v>
      </c>
      <c r="X194">
        <v>17.7</v>
      </c>
      <c r="Y194">
        <f t="shared" si="10"/>
        <v>9</v>
      </c>
      <c r="Z194">
        <f t="shared" si="11"/>
        <v>426</v>
      </c>
      <c r="AA194">
        <f t="shared" si="11"/>
        <v>385</v>
      </c>
      <c r="AB194" t="e">
        <f>_xlfn.XLOOKUP(B:B,'22 values'!C:C,'22 values'!D:D)</f>
        <v>#N/A</v>
      </c>
    </row>
    <row r="195" spans="1:28" x14ac:dyDescent="0.25">
      <c r="A195">
        <v>106</v>
      </c>
      <c r="B195" t="s">
        <v>239</v>
      </c>
      <c r="C195" t="s">
        <v>1</v>
      </c>
      <c r="D195" t="s">
        <v>50</v>
      </c>
      <c r="J195">
        <v>0.7</v>
      </c>
      <c r="K195">
        <v>10.7</v>
      </c>
      <c r="L195">
        <v>0</v>
      </c>
      <c r="M195">
        <v>0.2</v>
      </c>
      <c r="N195">
        <v>0.5</v>
      </c>
      <c r="O195">
        <v>1.9</v>
      </c>
      <c r="P195">
        <v>0.5</v>
      </c>
      <c r="Q195" t="s">
        <v>14</v>
      </c>
      <c r="R195">
        <v>0.1</v>
      </c>
      <c r="S195">
        <v>0</v>
      </c>
      <c r="T195">
        <v>0.2</v>
      </c>
      <c r="V195">
        <v>1.3</v>
      </c>
      <c r="W195">
        <v>1.5</v>
      </c>
      <c r="X195">
        <v>16.100000000000001</v>
      </c>
      <c r="Y195">
        <f t="shared" si="10"/>
        <v>11</v>
      </c>
      <c r="Z195">
        <f t="shared" si="11"/>
        <v>457.5</v>
      </c>
      <c r="AA195">
        <f t="shared" si="11"/>
        <v>396</v>
      </c>
      <c r="AB195" t="e">
        <f>_xlfn.XLOOKUP(B:B,'22 values'!C:C,'22 values'!D:D)</f>
        <v>#N/A</v>
      </c>
    </row>
    <row r="196" spans="1:28" x14ac:dyDescent="0.25">
      <c r="A196">
        <v>107</v>
      </c>
      <c r="B196" t="s">
        <v>240</v>
      </c>
      <c r="C196" t="s">
        <v>1</v>
      </c>
      <c r="D196" t="s">
        <v>34</v>
      </c>
      <c r="E196">
        <v>7.8</v>
      </c>
      <c r="F196">
        <v>6.6</v>
      </c>
      <c r="G196">
        <v>0</v>
      </c>
      <c r="H196">
        <v>0</v>
      </c>
      <c r="I196">
        <v>0.3</v>
      </c>
      <c r="J196">
        <v>0.5</v>
      </c>
      <c r="L196" t="s">
        <v>14</v>
      </c>
      <c r="N196">
        <v>0.6</v>
      </c>
      <c r="O196">
        <v>0.3</v>
      </c>
      <c r="W196">
        <v>2</v>
      </c>
      <c r="X196">
        <v>16.100000000000001</v>
      </c>
      <c r="Y196">
        <f t="shared" si="10"/>
        <v>8</v>
      </c>
      <c r="Z196">
        <f t="shared" si="11"/>
        <v>426</v>
      </c>
      <c r="AA196">
        <f t="shared" si="11"/>
        <v>396</v>
      </c>
      <c r="AB196" t="e">
        <f>_xlfn.XLOOKUP(B:B,'22 values'!C:C,'22 values'!D:D)</f>
        <v>#N/A</v>
      </c>
    </row>
    <row r="197" spans="1:28" x14ac:dyDescent="0.25">
      <c r="A197">
        <v>108</v>
      </c>
      <c r="B197" t="s">
        <v>241</v>
      </c>
      <c r="C197" t="s">
        <v>1</v>
      </c>
      <c r="D197" t="s">
        <v>73</v>
      </c>
      <c r="K197" t="s">
        <v>14</v>
      </c>
      <c r="P197">
        <v>0</v>
      </c>
      <c r="S197">
        <v>6.1</v>
      </c>
      <c r="T197">
        <v>4.3</v>
      </c>
      <c r="U197">
        <v>5.4</v>
      </c>
      <c r="V197">
        <v>0.2</v>
      </c>
      <c r="W197">
        <v>3.2</v>
      </c>
      <c r="X197">
        <v>16</v>
      </c>
      <c r="Y197">
        <f t="shared" si="10"/>
        <v>5</v>
      </c>
      <c r="Z197">
        <f t="shared" si="11"/>
        <v>336.5</v>
      </c>
      <c r="AA197">
        <f t="shared" si="11"/>
        <v>398.5</v>
      </c>
      <c r="AB197" t="e">
        <f>_xlfn.XLOOKUP(B:B,'22 values'!C:C,'22 values'!D:D)</f>
        <v>#N/A</v>
      </c>
    </row>
    <row r="198" spans="1:28" x14ac:dyDescent="0.25">
      <c r="A198">
        <v>109</v>
      </c>
      <c r="B198" t="s">
        <v>242</v>
      </c>
      <c r="C198" t="s">
        <v>1</v>
      </c>
      <c r="D198" t="s">
        <v>48</v>
      </c>
      <c r="M198" t="s">
        <v>14</v>
      </c>
      <c r="P198">
        <v>3.9</v>
      </c>
      <c r="S198">
        <v>0.6</v>
      </c>
      <c r="T198">
        <v>0.4</v>
      </c>
      <c r="U198">
        <v>0.3</v>
      </c>
      <c r="V198">
        <v>10.5</v>
      </c>
      <c r="W198">
        <v>3.1</v>
      </c>
      <c r="X198">
        <v>15.7</v>
      </c>
      <c r="Y198">
        <f t="shared" si="10"/>
        <v>5</v>
      </c>
      <c r="Z198">
        <f t="shared" si="11"/>
        <v>343</v>
      </c>
      <c r="AA198">
        <f t="shared" si="11"/>
        <v>400</v>
      </c>
      <c r="AB198" t="e">
        <f>_xlfn.XLOOKUP(B:B,'22 values'!C:C,'22 values'!D:D)</f>
        <v>#N/A</v>
      </c>
    </row>
    <row r="199" spans="1:28" x14ac:dyDescent="0.25">
      <c r="A199">
        <v>110</v>
      </c>
      <c r="B199" t="s">
        <v>243</v>
      </c>
      <c r="C199" t="s">
        <v>1</v>
      </c>
      <c r="D199" t="s">
        <v>40</v>
      </c>
      <c r="E199">
        <v>1.2</v>
      </c>
      <c r="F199">
        <v>0.5</v>
      </c>
      <c r="G199">
        <v>1.7</v>
      </c>
      <c r="H199">
        <v>3.5</v>
      </c>
      <c r="J199">
        <v>0</v>
      </c>
      <c r="K199">
        <v>3</v>
      </c>
      <c r="L199">
        <v>0</v>
      </c>
      <c r="M199">
        <v>1.1000000000000001</v>
      </c>
      <c r="N199" t="s">
        <v>14</v>
      </c>
      <c r="O199">
        <v>0.4</v>
      </c>
      <c r="P199">
        <v>2.4</v>
      </c>
      <c r="Q199">
        <v>0.5</v>
      </c>
      <c r="R199">
        <v>0.2</v>
      </c>
      <c r="S199">
        <v>0</v>
      </c>
      <c r="W199">
        <v>1.1000000000000001</v>
      </c>
      <c r="X199">
        <v>14.5</v>
      </c>
      <c r="Y199">
        <f t="shared" si="10"/>
        <v>13</v>
      </c>
      <c r="Z199">
        <f t="shared" si="11"/>
        <v>486</v>
      </c>
      <c r="AA199">
        <f t="shared" si="11"/>
        <v>403.5</v>
      </c>
      <c r="AB199" t="e">
        <f>_xlfn.XLOOKUP(B:B,'22 values'!C:C,'22 values'!D:D)</f>
        <v>#N/A</v>
      </c>
    </row>
    <row r="200" spans="1:28" x14ac:dyDescent="0.25">
      <c r="A200">
        <v>111</v>
      </c>
      <c r="B200" t="s">
        <v>244</v>
      </c>
      <c r="C200" t="s">
        <v>1</v>
      </c>
      <c r="D200" t="s">
        <v>42</v>
      </c>
      <c r="L200">
        <v>0.2</v>
      </c>
      <c r="M200">
        <v>0</v>
      </c>
      <c r="N200">
        <v>1.1000000000000001</v>
      </c>
      <c r="O200" t="s">
        <v>14</v>
      </c>
      <c r="R200">
        <v>0.1</v>
      </c>
      <c r="S200">
        <v>10.3</v>
      </c>
      <c r="U200">
        <v>1.3</v>
      </c>
      <c r="V200">
        <v>0.7</v>
      </c>
      <c r="W200">
        <v>2</v>
      </c>
      <c r="X200">
        <v>13.7</v>
      </c>
      <c r="Y200">
        <f t="shared" si="10"/>
        <v>7</v>
      </c>
      <c r="Z200">
        <f t="shared" si="11"/>
        <v>426</v>
      </c>
      <c r="AA200">
        <f t="shared" si="11"/>
        <v>409</v>
      </c>
      <c r="AB200" t="e">
        <f>_xlfn.XLOOKUP(B:B,'22 values'!C:C,'22 values'!D:D)</f>
        <v>#N/A</v>
      </c>
    </row>
    <row r="201" spans="1:28" x14ac:dyDescent="0.25">
      <c r="A201">
        <v>112</v>
      </c>
      <c r="B201" t="s">
        <v>245</v>
      </c>
      <c r="C201" t="s">
        <v>1</v>
      </c>
      <c r="D201" t="s">
        <v>36</v>
      </c>
      <c r="I201">
        <v>6.9</v>
      </c>
      <c r="J201">
        <v>4.7</v>
      </c>
      <c r="M201">
        <v>0.2</v>
      </c>
      <c r="W201">
        <v>3.9</v>
      </c>
      <c r="X201">
        <v>11.8</v>
      </c>
      <c r="Y201">
        <f t="shared" si="10"/>
        <v>2</v>
      </c>
      <c r="Z201">
        <f t="shared" si="11"/>
        <v>297</v>
      </c>
      <c r="AA201">
        <f t="shared" si="11"/>
        <v>419</v>
      </c>
      <c r="AB201" t="e">
        <f>_xlfn.XLOOKUP(B:B,'22 values'!C:C,'22 values'!D:D)</f>
        <v>#N/A</v>
      </c>
    </row>
    <row r="202" spans="1:28" x14ac:dyDescent="0.25">
      <c r="A202">
        <v>113</v>
      </c>
      <c r="B202" t="s">
        <v>246</v>
      </c>
      <c r="C202" t="s">
        <v>1</v>
      </c>
      <c r="D202" t="s">
        <v>36</v>
      </c>
      <c r="M202">
        <v>4.8</v>
      </c>
      <c r="N202">
        <v>1.8</v>
      </c>
      <c r="T202">
        <v>0.4</v>
      </c>
      <c r="U202">
        <v>4.7</v>
      </c>
      <c r="W202">
        <v>2.9</v>
      </c>
      <c r="X202">
        <v>11.7</v>
      </c>
      <c r="Y202">
        <f t="shared" si="10"/>
        <v>3</v>
      </c>
      <c r="Z202">
        <f t="shared" si="11"/>
        <v>361</v>
      </c>
      <c r="AA202">
        <f t="shared" si="11"/>
        <v>420.5</v>
      </c>
      <c r="AB202" t="e">
        <f>_xlfn.XLOOKUP(B:B,'22 values'!C:C,'22 values'!D:D)</f>
        <v>#N/A</v>
      </c>
    </row>
    <row r="203" spans="1:28" x14ac:dyDescent="0.25">
      <c r="A203">
        <v>114</v>
      </c>
      <c r="B203" t="s">
        <v>247</v>
      </c>
      <c r="C203" t="s">
        <v>1</v>
      </c>
      <c r="D203" t="s">
        <v>20</v>
      </c>
      <c r="G203">
        <v>0.9</v>
      </c>
      <c r="H203">
        <v>0</v>
      </c>
      <c r="I203">
        <v>0</v>
      </c>
      <c r="J203">
        <v>0</v>
      </c>
      <c r="K203">
        <v>0</v>
      </c>
      <c r="L203">
        <v>3.1</v>
      </c>
      <c r="M203">
        <v>0</v>
      </c>
      <c r="N203" t="s">
        <v>14</v>
      </c>
      <c r="P203">
        <v>0</v>
      </c>
      <c r="Q203">
        <v>7.3</v>
      </c>
      <c r="S203">
        <v>0</v>
      </c>
      <c r="W203">
        <v>1.1000000000000001</v>
      </c>
      <c r="X203">
        <v>11.3</v>
      </c>
      <c r="Y203">
        <f t="shared" si="10"/>
        <v>10</v>
      </c>
      <c r="Z203">
        <f t="shared" si="11"/>
        <v>486</v>
      </c>
      <c r="AA203">
        <f t="shared" si="11"/>
        <v>423</v>
      </c>
      <c r="AB203" t="e">
        <f>_xlfn.XLOOKUP(B:B,'22 values'!C:C,'22 values'!D:D)</f>
        <v>#N/A</v>
      </c>
    </row>
    <row r="204" spans="1:28" x14ac:dyDescent="0.25">
      <c r="A204">
        <v>115</v>
      </c>
      <c r="B204" t="s">
        <v>248</v>
      </c>
      <c r="C204" t="s">
        <v>1</v>
      </c>
      <c r="D204" t="s">
        <v>57</v>
      </c>
      <c r="J204">
        <v>0.5</v>
      </c>
      <c r="N204" t="s">
        <v>14</v>
      </c>
      <c r="Q204">
        <v>-0.1</v>
      </c>
      <c r="R204">
        <v>8.6</v>
      </c>
      <c r="S204">
        <v>1.9</v>
      </c>
      <c r="T204">
        <v>0.3</v>
      </c>
      <c r="W204">
        <v>2.2000000000000002</v>
      </c>
      <c r="X204">
        <v>11.2</v>
      </c>
      <c r="Y204">
        <f t="shared" si="10"/>
        <v>5</v>
      </c>
      <c r="Z204">
        <f t="shared" si="11"/>
        <v>409.5</v>
      </c>
      <c r="AA204">
        <f t="shared" si="11"/>
        <v>425</v>
      </c>
      <c r="AB204" t="e">
        <f>_xlfn.XLOOKUP(B:B,'22 values'!C:C,'22 values'!D:D)</f>
        <v>#N/A</v>
      </c>
    </row>
    <row r="205" spans="1:28" x14ac:dyDescent="0.25">
      <c r="A205">
        <v>116</v>
      </c>
      <c r="B205" t="s">
        <v>249</v>
      </c>
      <c r="C205" t="s">
        <v>1</v>
      </c>
      <c r="D205" t="s">
        <v>26</v>
      </c>
      <c r="E205">
        <v>0</v>
      </c>
      <c r="F205">
        <v>0</v>
      </c>
      <c r="G205">
        <v>0</v>
      </c>
      <c r="H205">
        <v>0</v>
      </c>
      <c r="I205">
        <v>0</v>
      </c>
      <c r="J205">
        <v>0</v>
      </c>
      <c r="K205" t="s">
        <v>14</v>
      </c>
      <c r="L205">
        <v>0</v>
      </c>
      <c r="M205">
        <v>0</v>
      </c>
      <c r="N205">
        <v>0</v>
      </c>
      <c r="O205">
        <v>1.1000000000000001</v>
      </c>
      <c r="P205">
        <v>6</v>
      </c>
      <c r="S205">
        <v>0</v>
      </c>
      <c r="U205">
        <v>0</v>
      </c>
      <c r="V205">
        <v>3.4</v>
      </c>
      <c r="W205">
        <v>0.8</v>
      </c>
      <c r="X205">
        <v>10.5</v>
      </c>
      <c r="Y205">
        <f t="shared" si="10"/>
        <v>14</v>
      </c>
      <c r="Z205">
        <f t="shared" si="11"/>
        <v>511</v>
      </c>
      <c r="AA205">
        <f t="shared" si="11"/>
        <v>429</v>
      </c>
      <c r="AB205" t="e">
        <f>_xlfn.XLOOKUP(B:B,'22 values'!C:C,'22 values'!D:D)</f>
        <v>#N/A</v>
      </c>
    </row>
    <row r="206" spans="1:28" x14ac:dyDescent="0.25">
      <c r="A206">
        <v>117</v>
      </c>
      <c r="B206" t="s">
        <v>250</v>
      </c>
      <c r="C206" t="s">
        <v>1</v>
      </c>
      <c r="D206" t="s">
        <v>16</v>
      </c>
      <c r="K206" t="s">
        <v>14</v>
      </c>
      <c r="P206">
        <v>7.2</v>
      </c>
      <c r="Q206">
        <v>2.1</v>
      </c>
      <c r="S206">
        <v>0.9</v>
      </c>
      <c r="W206">
        <v>3.4</v>
      </c>
      <c r="X206">
        <v>10.199999999999999</v>
      </c>
      <c r="Y206">
        <f t="shared" si="10"/>
        <v>3</v>
      </c>
      <c r="Z206">
        <f t="shared" si="11"/>
        <v>323.5</v>
      </c>
      <c r="AA206">
        <f t="shared" si="11"/>
        <v>432.5</v>
      </c>
      <c r="AB206" t="e">
        <f>_xlfn.XLOOKUP(B:B,'22 values'!C:C,'22 values'!D:D)</f>
        <v>#N/A</v>
      </c>
    </row>
    <row r="207" spans="1:28" x14ac:dyDescent="0.25">
      <c r="A207">
        <v>117</v>
      </c>
      <c r="B207" t="s">
        <v>251</v>
      </c>
      <c r="C207" t="s">
        <v>1</v>
      </c>
      <c r="D207" t="s">
        <v>28</v>
      </c>
      <c r="O207" t="s">
        <v>14</v>
      </c>
      <c r="P207">
        <v>1.1000000000000001</v>
      </c>
      <c r="Q207">
        <v>0.6</v>
      </c>
      <c r="S207">
        <v>0.3</v>
      </c>
      <c r="T207">
        <v>0.5</v>
      </c>
      <c r="U207">
        <v>7.7</v>
      </c>
      <c r="W207">
        <v>2</v>
      </c>
      <c r="X207">
        <v>10.199999999999999</v>
      </c>
      <c r="Y207">
        <f t="shared" si="10"/>
        <v>5</v>
      </c>
      <c r="Z207">
        <f t="shared" si="11"/>
        <v>426</v>
      </c>
      <c r="AA207">
        <f t="shared" si="11"/>
        <v>432.5</v>
      </c>
      <c r="AB207" t="e">
        <f>_xlfn.XLOOKUP(B:B,'22 values'!C:C,'22 values'!D:D)</f>
        <v>#N/A</v>
      </c>
    </row>
    <row r="208" spans="1:28" x14ac:dyDescent="0.25">
      <c r="A208">
        <v>119</v>
      </c>
      <c r="B208" t="s">
        <v>252</v>
      </c>
      <c r="C208" t="s">
        <v>1</v>
      </c>
      <c r="D208" t="s">
        <v>75</v>
      </c>
      <c r="F208">
        <v>3.3</v>
      </c>
      <c r="K208">
        <v>0.4</v>
      </c>
      <c r="M208" t="s">
        <v>14</v>
      </c>
      <c r="T208">
        <v>3</v>
      </c>
      <c r="U208">
        <v>0.5</v>
      </c>
      <c r="V208">
        <v>2.7</v>
      </c>
      <c r="W208">
        <v>2</v>
      </c>
      <c r="X208">
        <v>9.9</v>
      </c>
      <c r="Y208">
        <f t="shared" si="10"/>
        <v>5</v>
      </c>
      <c r="Z208">
        <f t="shared" si="11"/>
        <v>426</v>
      </c>
      <c r="AA208">
        <f t="shared" si="11"/>
        <v>434</v>
      </c>
      <c r="AB208" t="e">
        <f>_xlfn.XLOOKUP(B:B,'22 values'!C:C,'22 values'!D:D)</f>
        <v>#N/A</v>
      </c>
    </row>
    <row r="209" spans="1:28" x14ac:dyDescent="0.25">
      <c r="A209">
        <v>120</v>
      </c>
      <c r="B209" t="s">
        <v>253</v>
      </c>
      <c r="C209" t="s">
        <v>1</v>
      </c>
      <c r="D209" t="s">
        <v>44</v>
      </c>
      <c r="M209" t="s">
        <v>14</v>
      </c>
      <c r="V209">
        <v>8.9</v>
      </c>
      <c r="W209">
        <v>8.9</v>
      </c>
      <c r="X209">
        <v>8.9</v>
      </c>
      <c r="Y209">
        <f t="shared" si="10"/>
        <v>1</v>
      </c>
      <c r="Z209">
        <f t="shared" si="11"/>
        <v>139.5</v>
      </c>
      <c r="AA209">
        <f t="shared" si="11"/>
        <v>443</v>
      </c>
      <c r="AB209" t="e">
        <f>_xlfn.XLOOKUP(B:B,'22 values'!C:C,'22 values'!D:D)</f>
        <v>#N/A</v>
      </c>
    </row>
    <row r="210" spans="1:28" x14ac:dyDescent="0.25">
      <c r="A210">
        <v>121</v>
      </c>
      <c r="B210" t="s">
        <v>254</v>
      </c>
      <c r="C210" t="s">
        <v>1</v>
      </c>
      <c r="D210" t="s">
        <v>57</v>
      </c>
      <c r="E210">
        <v>8.8000000000000007</v>
      </c>
      <c r="N210" t="s">
        <v>14</v>
      </c>
      <c r="W210">
        <v>8.8000000000000007</v>
      </c>
      <c r="X210">
        <v>8.8000000000000007</v>
      </c>
      <c r="Y210">
        <f t="shared" si="10"/>
        <v>1</v>
      </c>
      <c r="Z210">
        <f t="shared" si="11"/>
        <v>141.5</v>
      </c>
      <c r="AA210">
        <f t="shared" si="11"/>
        <v>444</v>
      </c>
      <c r="AB210" t="e">
        <f>_xlfn.XLOOKUP(B:B,'22 values'!C:C,'22 values'!D:D)</f>
        <v>#N/A</v>
      </c>
    </row>
    <row r="211" spans="1:28" x14ac:dyDescent="0.25">
      <c r="A211">
        <v>122</v>
      </c>
      <c r="B211" t="s">
        <v>255</v>
      </c>
      <c r="C211" t="s">
        <v>1</v>
      </c>
      <c r="D211" t="s">
        <v>68</v>
      </c>
      <c r="H211">
        <v>0</v>
      </c>
      <c r="J211">
        <v>0</v>
      </c>
      <c r="M211">
        <v>0.4</v>
      </c>
      <c r="N211">
        <v>1.8</v>
      </c>
      <c r="O211" t="s">
        <v>14</v>
      </c>
      <c r="P211">
        <v>1.5</v>
      </c>
      <c r="S211">
        <v>0</v>
      </c>
      <c r="T211">
        <v>0.6</v>
      </c>
      <c r="U211">
        <v>0</v>
      </c>
      <c r="V211">
        <v>4.4000000000000004</v>
      </c>
      <c r="W211">
        <v>1</v>
      </c>
      <c r="X211">
        <v>8.6999999999999993</v>
      </c>
      <c r="Y211">
        <f t="shared" si="10"/>
        <v>9</v>
      </c>
      <c r="Z211">
        <f t="shared" si="11"/>
        <v>492.5</v>
      </c>
      <c r="AA211">
        <f t="shared" si="11"/>
        <v>445.5</v>
      </c>
      <c r="AB211" t="e">
        <f>_xlfn.XLOOKUP(B:B,'22 values'!C:C,'22 values'!D:D)</f>
        <v>#N/A</v>
      </c>
    </row>
    <row r="212" spans="1:28" x14ac:dyDescent="0.25">
      <c r="A212">
        <v>123</v>
      </c>
      <c r="B212" t="s">
        <v>256</v>
      </c>
      <c r="C212" t="s">
        <v>1</v>
      </c>
      <c r="D212" t="s">
        <v>44</v>
      </c>
      <c r="F212">
        <v>3</v>
      </c>
      <c r="M212" t="s">
        <v>14</v>
      </c>
      <c r="Q212">
        <v>4.2</v>
      </c>
      <c r="R212">
        <v>0.7</v>
      </c>
      <c r="W212">
        <v>2.6</v>
      </c>
      <c r="X212">
        <v>7.9</v>
      </c>
      <c r="Y212">
        <f t="shared" si="10"/>
        <v>3</v>
      </c>
      <c r="Z212">
        <f t="shared" si="11"/>
        <v>384</v>
      </c>
      <c r="AA212">
        <f t="shared" si="11"/>
        <v>453</v>
      </c>
      <c r="AB212" t="e">
        <f>_xlfn.XLOOKUP(B:B,'22 values'!C:C,'22 values'!D:D)</f>
        <v>#N/A</v>
      </c>
    </row>
    <row r="213" spans="1:28" x14ac:dyDescent="0.25">
      <c r="A213">
        <v>124</v>
      </c>
      <c r="B213" t="s">
        <v>257</v>
      </c>
      <c r="C213" t="s">
        <v>1</v>
      </c>
      <c r="D213" t="s">
        <v>59</v>
      </c>
      <c r="R213" t="s">
        <v>14</v>
      </c>
      <c r="U213">
        <v>0</v>
      </c>
      <c r="V213">
        <v>7.8</v>
      </c>
      <c r="W213">
        <v>3.9</v>
      </c>
      <c r="X213">
        <v>7.8</v>
      </c>
      <c r="Y213">
        <f t="shared" si="10"/>
        <v>2</v>
      </c>
      <c r="Z213">
        <f t="shared" si="11"/>
        <v>297</v>
      </c>
      <c r="AA213">
        <f t="shared" si="11"/>
        <v>454.5</v>
      </c>
      <c r="AB213" t="e">
        <f>_xlfn.XLOOKUP(B:B,'22 values'!C:C,'22 values'!D:D)</f>
        <v>#N/A</v>
      </c>
    </row>
    <row r="214" spans="1:28" x14ac:dyDescent="0.25">
      <c r="A214">
        <v>125</v>
      </c>
      <c r="B214" t="s">
        <v>258</v>
      </c>
      <c r="C214" t="s">
        <v>1</v>
      </c>
      <c r="D214" t="s">
        <v>73</v>
      </c>
      <c r="J214">
        <v>1.9</v>
      </c>
      <c r="K214" t="s">
        <v>14</v>
      </c>
      <c r="L214">
        <v>5.6</v>
      </c>
      <c r="W214">
        <v>3.8</v>
      </c>
      <c r="X214">
        <v>7.5</v>
      </c>
      <c r="Y214">
        <f t="shared" si="10"/>
        <v>2</v>
      </c>
      <c r="Z214">
        <f t="shared" si="11"/>
        <v>304</v>
      </c>
      <c r="AA214">
        <f t="shared" si="11"/>
        <v>458</v>
      </c>
      <c r="AB214" t="e">
        <f>_xlfn.XLOOKUP(B:B,'22 values'!C:C,'22 values'!D:D)</f>
        <v>#N/A</v>
      </c>
    </row>
    <row r="215" spans="1:28" x14ac:dyDescent="0.25">
      <c r="A215">
        <v>126</v>
      </c>
      <c r="B215" t="s">
        <v>259</v>
      </c>
      <c r="C215" t="s">
        <v>1</v>
      </c>
      <c r="D215" t="s">
        <v>42</v>
      </c>
      <c r="I215">
        <v>4.8</v>
      </c>
      <c r="O215" t="s">
        <v>14</v>
      </c>
      <c r="P215">
        <v>2.6</v>
      </c>
      <c r="W215">
        <v>3.7</v>
      </c>
      <c r="X215">
        <v>7.4</v>
      </c>
      <c r="Y215">
        <f t="shared" si="10"/>
        <v>2</v>
      </c>
      <c r="Z215">
        <f t="shared" si="11"/>
        <v>309</v>
      </c>
      <c r="AA215">
        <f t="shared" si="11"/>
        <v>460</v>
      </c>
      <c r="AB215" t="e">
        <f>_xlfn.XLOOKUP(B:B,'22 values'!C:C,'22 values'!D:D)</f>
        <v>#N/A</v>
      </c>
    </row>
    <row r="216" spans="1:28" x14ac:dyDescent="0.25">
      <c r="A216">
        <v>127</v>
      </c>
      <c r="B216" t="s">
        <v>260</v>
      </c>
      <c r="C216" t="s">
        <v>1</v>
      </c>
      <c r="D216" t="s">
        <v>36</v>
      </c>
      <c r="O216">
        <v>1.2</v>
      </c>
      <c r="S216">
        <v>-0.8</v>
      </c>
      <c r="T216">
        <v>2.9</v>
      </c>
      <c r="V216">
        <v>3.8</v>
      </c>
      <c r="W216">
        <v>1.8</v>
      </c>
      <c r="X216">
        <v>7.1</v>
      </c>
      <c r="Y216">
        <f t="shared" si="10"/>
        <v>3</v>
      </c>
      <c r="Z216">
        <f t="shared" si="11"/>
        <v>439.5</v>
      </c>
      <c r="AA216">
        <f t="shared" si="11"/>
        <v>465</v>
      </c>
      <c r="AB216" t="e">
        <f>_xlfn.XLOOKUP(B:B,'22 values'!C:C,'22 values'!D:D)</f>
        <v>#N/A</v>
      </c>
    </row>
    <row r="217" spans="1:28" x14ac:dyDescent="0.25">
      <c r="A217">
        <v>128</v>
      </c>
      <c r="B217" t="s">
        <v>261</v>
      </c>
      <c r="C217" t="s">
        <v>1</v>
      </c>
      <c r="D217" t="s">
        <v>61</v>
      </c>
      <c r="F217">
        <v>0.2</v>
      </c>
      <c r="H217">
        <v>2.4</v>
      </c>
      <c r="I217">
        <v>-0.7</v>
      </c>
      <c r="J217" t="s">
        <v>14</v>
      </c>
      <c r="K217">
        <v>0.2</v>
      </c>
      <c r="M217">
        <v>-0.1</v>
      </c>
      <c r="N217">
        <v>-0.1</v>
      </c>
      <c r="P217">
        <v>2.8</v>
      </c>
      <c r="Q217">
        <v>0.6</v>
      </c>
      <c r="R217">
        <v>0.9</v>
      </c>
      <c r="S217">
        <v>0.4</v>
      </c>
      <c r="V217">
        <v>0.4</v>
      </c>
      <c r="W217">
        <v>0.6</v>
      </c>
      <c r="X217">
        <v>7</v>
      </c>
      <c r="Y217">
        <f t="shared" si="10"/>
        <v>11</v>
      </c>
      <c r="Z217">
        <f t="shared" si="11"/>
        <v>533</v>
      </c>
      <c r="AA217">
        <f t="shared" si="11"/>
        <v>466.5</v>
      </c>
      <c r="AB217" t="e">
        <f>_xlfn.XLOOKUP(B:B,'22 values'!C:C,'22 values'!D:D)</f>
        <v>#N/A</v>
      </c>
    </row>
    <row r="218" spans="1:28" x14ac:dyDescent="0.25">
      <c r="A218">
        <v>128</v>
      </c>
      <c r="B218" t="s">
        <v>262</v>
      </c>
      <c r="C218" t="s">
        <v>1</v>
      </c>
      <c r="D218" t="s">
        <v>20</v>
      </c>
      <c r="L218">
        <v>0</v>
      </c>
      <c r="N218" t="s">
        <v>14</v>
      </c>
      <c r="O218">
        <v>0.7</v>
      </c>
      <c r="P218">
        <v>4.7</v>
      </c>
      <c r="Q218">
        <v>0.3</v>
      </c>
      <c r="R218">
        <v>1.3</v>
      </c>
      <c r="S218">
        <v>0</v>
      </c>
      <c r="T218">
        <v>0</v>
      </c>
      <c r="U218">
        <v>0</v>
      </c>
      <c r="V218">
        <v>0</v>
      </c>
      <c r="W218">
        <v>0.8</v>
      </c>
      <c r="X218">
        <v>7</v>
      </c>
      <c r="Y218">
        <f t="shared" si="10"/>
        <v>9</v>
      </c>
      <c r="Z218">
        <f t="shared" si="11"/>
        <v>511</v>
      </c>
      <c r="AA218">
        <f t="shared" si="11"/>
        <v>466.5</v>
      </c>
      <c r="AB218" t="e">
        <f>_xlfn.XLOOKUP(B:B,'22 values'!C:C,'22 values'!D:D)</f>
        <v>#N/A</v>
      </c>
    </row>
    <row r="219" spans="1:28" x14ac:dyDescent="0.25">
      <c r="A219">
        <v>130</v>
      </c>
      <c r="B219" t="s">
        <v>263</v>
      </c>
      <c r="C219" t="s">
        <v>1</v>
      </c>
      <c r="D219" t="s">
        <v>34</v>
      </c>
      <c r="K219">
        <v>-0.5</v>
      </c>
      <c r="L219" t="s">
        <v>14</v>
      </c>
      <c r="M219">
        <v>2.9</v>
      </c>
      <c r="N219">
        <v>0.3</v>
      </c>
      <c r="O219">
        <v>3.2</v>
      </c>
      <c r="P219">
        <v>1</v>
      </c>
      <c r="W219">
        <v>1.4</v>
      </c>
      <c r="X219">
        <v>6.9</v>
      </c>
      <c r="Y219">
        <f t="shared" ref="Y219:Y265" si="12">COUNTA(E219:V219)-1</f>
        <v>5</v>
      </c>
      <c r="Z219">
        <f t="shared" ref="Z219:AA265" si="13">_xlfn.RANK.AVG(W219,W:W)</f>
        <v>464</v>
      </c>
      <c r="AA219">
        <f t="shared" si="13"/>
        <v>469</v>
      </c>
      <c r="AB219" t="e">
        <f>_xlfn.XLOOKUP(B:B,'22 values'!C:C,'22 values'!D:D)</f>
        <v>#N/A</v>
      </c>
    </row>
    <row r="220" spans="1:28" x14ac:dyDescent="0.25">
      <c r="A220">
        <v>131</v>
      </c>
      <c r="B220" t="s">
        <v>264</v>
      </c>
      <c r="C220" t="s">
        <v>1</v>
      </c>
      <c r="D220" t="s">
        <v>64</v>
      </c>
      <c r="J220" t="s">
        <v>14</v>
      </c>
      <c r="Q220">
        <v>1.3</v>
      </c>
      <c r="R220">
        <v>1.8</v>
      </c>
      <c r="S220">
        <v>0</v>
      </c>
      <c r="T220">
        <v>0</v>
      </c>
      <c r="U220">
        <v>3.7</v>
      </c>
      <c r="V220">
        <v>0</v>
      </c>
      <c r="W220">
        <v>1.1000000000000001</v>
      </c>
      <c r="X220">
        <v>6.8</v>
      </c>
      <c r="Y220">
        <f t="shared" si="12"/>
        <v>6</v>
      </c>
      <c r="Z220">
        <f t="shared" si="13"/>
        <v>486</v>
      </c>
      <c r="AA220">
        <f t="shared" si="13"/>
        <v>471.5</v>
      </c>
      <c r="AB220" t="e">
        <f>_xlfn.XLOOKUP(B:B,'22 values'!C:C,'22 values'!D:D)</f>
        <v>#N/A</v>
      </c>
    </row>
    <row r="221" spans="1:28" x14ac:dyDescent="0.25">
      <c r="A221">
        <v>132</v>
      </c>
      <c r="B221" t="s">
        <v>265</v>
      </c>
      <c r="C221" t="s">
        <v>1</v>
      </c>
      <c r="D221" t="s">
        <v>55</v>
      </c>
      <c r="L221">
        <v>2.7</v>
      </c>
      <c r="M221">
        <v>3.6</v>
      </c>
      <c r="Q221" t="s">
        <v>14</v>
      </c>
      <c r="W221">
        <v>3.2</v>
      </c>
      <c r="X221">
        <v>6.3</v>
      </c>
      <c r="Y221">
        <f t="shared" si="12"/>
        <v>2</v>
      </c>
      <c r="Z221">
        <f t="shared" si="13"/>
        <v>336.5</v>
      </c>
      <c r="AA221">
        <f t="shared" si="13"/>
        <v>476</v>
      </c>
      <c r="AB221" t="e">
        <f>_xlfn.XLOOKUP(B:B,'22 values'!C:C,'22 values'!D:D)</f>
        <v>#N/A</v>
      </c>
    </row>
    <row r="222" spans="1:28" x14ac:dyDescent="0.25">
      <c r="A222">
        <v>133</v>
      </c>
      <c r="B222" t="s">
        <v>266</v>
      </c>
      <c r="C222" t="s">
        <v>1</v>
      </c>
      <c r="D222" t="s">
        <v>111</v>
      </c>
      <c r="H222">
        <v>0</v>
      </c>
      <c r="L222">
        <v>0</v>
      </c>
      <c r="O222">
        <v>0</v>
      </c>
      <c r="Q222">
        <v>0.6</v>
      </c>
      <c r="R222" t="s">
        <v>14</v>
      </c>
      <c r="S222">
        <v>1.5</v>
      </c>
      <c r="T222">
        <v>2.2000000000000002</v>
      </c>
      <c r="U222">
        <v>1</v>
      </c>
      <c r="W222">
        <v>0.8</v>
      </c>
      <c r="X222">
        <v>5.3</v>
      </c>
      <c r="Y222">
        <f t="shared" si="12"/>
        <v>7</v>
      </c>
      <c r="Z222">
        <f t="shared" si="13"/>
        <v>511</v>
      </c>
      <c r="AA222">
        <f t="shared" si="13"/>
        <v>482.5</v>
      </c>
      <c r="AB222" t="e">
        <f>_xlfn.XLOOKUP(B:B,'22 values'!C:C,'22 values'!D:D)</f>
        <v>#N/A</v>
      </c>
    </row>
    <row r="223" spans="1:28" x14ac:dyDescent="0.25">
      <c r="A223">
        <v>134</v>
      </c>
      <c r="B223" t="s">
        <v>267</v>
      </c>
      <c r="C223" t="s">
        <v>1</v>
      </c>
      <c r="D223" t="s">
        <v>24</v>
      </c>
      <c r="E223">
        <v>0</v>
      </c>
      <c r="F223">
        <v>0</v>
      </c>
      <c r="G223">
        <v>2.2999999999999998</v>
      </c>
      <c r="H223">
        <v>1.8</v>
      </c>
      <c r="K223">
        <v>0.8</v>
      </c>
      <c r="L223">
        <v>-0.5</v>
      </c>
      <c r="O223">
        <v>0.8</v>
      </c>
      <c r="Q223">
        <v>0</v>
      </c>
      <c r="R223" t="s">
        <v>14</v>
      </c>
      <c r="S223">
        <v>0</v>
      </c>
      <c r="U223">
        <v>0</v>
      </c>
      <c r="V223">
        <v>0</v>
      </c>
      <c r="W223">
        <v>0.5</v>
      </c>
      <c r="X223">
        <v>5.2</v>
      </c>
      <c r="Y223">
        <f t="shared" si="12"/>
        <v>11</v>
      </c>
      <c r="Z223">
        <f t="shared" si="13"/>
        <v>539</v>
      </c>
      <c r="AA223">
        <f t="shared" si="13"/>
        <v>484.5</v>
      </c>
      <c r="AB223" t="e">
        <f>_xlfn.XLOOKUP(B:B,'22 values'!C:C,'22 values'!D:D)</f>
        <v>#N/A</v>
      </c>
    </row>
    <row r="224" spans="1:28" x14ac:dyDescent="0.25">
      <c r="A224">
        <v>135</v>
      </c>
      <c r="B224" t="s">
        <v>268</v>
      </c>
      <c r="C224" t="s">
        <v>1</v>
      </c>
      <c r="D224" t="s">
        <v>66</v>
      </c>
      <c r="M224" t="s">
        <v>14</v>
      </c>
      <c r="P224">
        <v>5.0999999999999996</v>
      </c>
      <c r="W224">
        <v>5.0999999999999996</v>
      </c>
      <c r="X224">
        <v>5.0999999999999996</v>
      </c>
      <c r="Y224">
        <f t="shared" si="12"/>
        <v>1</v>
      </c>
      <c r="Z224">
        <f t="shared" si="13"/>
        <v>249.5</v>
      </c>
      <c r="AA224">
        <f t="shared" si="13"/>
        <v>486</v>
      </c>
      <c r="AB224" t="e">
        <f>_xlfn.XLOOKUP(B:B,'22 values'!C:C,'22 values'!D:D)</f>
        <v>#N/A</v>
      </c>
    </row>
    <row r="225" spans="1:28" x14ac:dyDescent="0.25">
      <c r="A225">
        <v>136</v>
      </c>
      <c r="B225" t="s">
        <v>269</v>
      </c>
      <c r="C225" t="s">
        <v>1</v>
      </c>
      <c r="D225" t="s">
        <v>36</v>
      </c>
      <c r="F225">
        <v>1.8</v>
      </c>
      <c r="G225">
        <v>0</v>
      </c>
      <c r="I225">
        <v>0</v>
      </c>
      <c r="K225">
        <v>0</v>
      </c>
      <c r="L225">
        <v>1.3</v>
      </c>
      <c r="M225">
        <v>1.9</v>
      </c>
      <c r="P225">
        <v>0</v>
      </c>
      <c r="W225">
        <v>0.7</v>
      </c>
      <c r="X225">
        <v>5</v>
      </c>
      <c r="Y225">
        <f t="shared" si="12"/>
        <v>6</v>
      </c>
      <c r="Z225">
        <f t="shared" si="13"/>
        <v>524</v>
      </c>
      <c r="AA225">
        <f t="shared" si="13"/>
        <v>487</v>
      </c>
      <c r="AB225" t="e">
        <f>_xlfn.XLOOKUP(B:B,'22 values'!C:C,'22 values'!D:D)</f>
        <v>#N/A</v>
      </c>
    </row>
    <row r="226" spans="1:28" x14ac:dyDescent="0.25">
      <c r="A226">
        <v>137</v>
      </c>
      <c r="B226" t="s">
        <v>270</v>
      </c>
      <c r="C226" t="s">
        <v>1</v>
      </c>
      <c r="D226" t="s">
        <v>34</v>
      </c>
      <c r="L226" t="s">
        <v>14</v>
      </c>
      <c r="N226">
        <v>0</v>
      </c>
      <c r="U226">
        <v>3.3</v>
      </c>
      <c r="V226">
        <v>1</v>
      </c>
      <c r="W226">
        <v>1.4</v>
      </c>
      <c r="X226">
        <v>4.3</v>
      </c>
      <c r="Y226">
        <f t="shared" si="12"/>
        <v>3</v>
      </c>
      <c r="Z226">
        <f t="shared" si="13"/>
        <v>464</v>
      </c>
      <c r="AA226">
        <f t="shared" si="13"/>
        <v>492</v>
      </c>
      <c r="AB226" t="e">
        <f>_xlfn.XLOOKUP(B:B,'22 values'!C:C,'22 values'!D:D)</f>
        <v>#N/A</v>
      </c>
    </row>
    <row r="227" spans="1:28" x14ac:dyDescent="0.25">
      <c r="A227">
        <v>138</v>
      </c>
      <c r="B227" t="s">
        <v>271</v>
      </c>
      <c r="C227" t="s">
        <v>1</v>
      </c>
      <c r="D227" t="s">
        <v>64</v>
      </c>
      <c r="E227">
        <v>0</v>
      </c>
      <c r="J227" t="s">
        <v>14</v>
      </c>
      <c r="T227">
        <v>0</v>
      </c>
      <c r="U227">
        <v>3.5</v>
      </c>
      <c r="V227">
        <v>0.7</v>
      </c>
      <c r="W227">
        <v>1.1000000000000001</v>
      </c>
      <c r="X227">
        <v>4.2</v>
      </c>
      <c r="Y227">
        <f t="shared" si="12"/>
        <v>4</v>
      </c>
      <c r="Z227">
        <f t="shared" si="13"/>
        <v>486</v>
      </c>
      <c r="AA227">
        <f t="shared" si="13"/>
        <v>493</v>
      </c>
      <c r="AB227" t="e">
        <f>_xlfn.XLOOKUP(B:B,'22 values'!C:C,'22 values'!D:D)</f>
        <v>#N/A</v>
      </c>
    </row>
    <row r="228" spans="1:28" x14ac:dyDescent="0.25">
      <c r="A228">
        <v>139</v>
      </c>
      <c r="B228" t="s">
        <v>272</v>
      </c>
      <c r="C228" t="s">
        <v>1</v>
      </c>
      <c r="D228" t="s">
        <v>28</v>
      </c>
      <c r="E228">
        <v>0</v>
      </c>
      <c r="H228">
        <v>0</v>
      </c>
      <c r="J228">
        <v>1.9</v>
      </c>
      <c r="K228">
        <v>0</v>
      </c>
      <c r="L228">
        <v>1.7</v>
      </c>
      <c r="N228">
        <v>0.3</v>
      </c>
      <c r="O228">
        <v>0</v>
      </c>
      <c r="S228">
        <v>0</v>
      </c>
      <c r="T228">
        <v>0</v>
      </c>
      <c r="U228">
        <v>0</v>
      </c>
      <c r="W228">
        <v>0.4</v>
      </c>
      <c r="X228">
        <v>3.9</v>
      </c>
      <c r="Y228">
        <f t="shared" si="12"/>
        <v>9</v>
      </c>
      <c r="Z228">
        <f t="shared" si="13"/>
        <v>546.5</v>
      </c>
      <c r="AA228">
        <f t="shared" si="13"/>
        <v>495.5</v>
      </c>
      <c r="AB228" t="e">
        <f>_xlfn.XLOOKUP(B:B,'22 values'!C:C,'22 values'!D:D)</f>
        <v>#N/A</v>
      </c>
    </row>
    <row r="229" spans="1:28" x14ac:dyDescent="0.25">
      <c r="A229">
        <v>140</v>
      </c>
      <c r="B229" t="s">
        <v>273</v>
      </c>
      <c r="C229" t="s">
        <v>1</v>
      </c>
      <c r="D229" t="s">
        <v>36</v>
      </c>
      <c r="F229">
        <v>0</v>
      </c>
      <c r="S229">
        <v>0</v>
      </c>
      <c r="T229">
        <v>0</v>
      </c>
      <c r="V229">
        <v>3.7</v>
      </c>
      <c r="W229">
        <v>0.9</v>
      </c>
      <c r="X229">
        <v>3.7</v>
      </c>
      <c r="Y229">
        <f t="shared" si="12"/>
        <v>3</v>
      </c>
      <c r="Z229">
        <f t="shared" si="13"/>
        <v>499.5</v>
      </c>
      <c r="AA229">
        <f t="shared" si="13"/>
        <v>499.5</v>
      </c>
      <c r="AB229" t="e">
        <f>_xlfn.XLOOKUP(B:B,'22 values'!C:C,'22 values'!D:D)</f>
        <v>#N/A</v>
      </c>
    </row>
    <row r="230" spans="1:28" x14ac:dyDescent="0.25">
      <c r="A230">
        <v>141</v>
      </c>
      <c r="B230" t="s">
        <v>274</v>
      </c>
      <c r="C230" t="s">
        <v>1</v>
      </c>
      <c r="D230" t="s">
        <v>61</v>
      </c>
      <c r="E230">
        <v>0.6</v>
      </c>
      <c r="G230">
        <v>0</v>
      </c>
      <c r="I230">
        <v>1</v>
      </c>
      <c r="J230" t="s">
        <v>14</v>
      </c>
      <c r="K230">
        <v>0</v>
      </c>
      <c r="M230">
        <v>0</v>
      </c>
      <c r="N230">
        <v>0</v>
      </c>
      <c r="O230">
        <v>0.5</v>
      </c>
      <c r="P230">
        <v>0</v>
      </c>
      <c r="R230">
        <v>0.6</v>
      </c>
      <c r="S230">
        <v>0</v>
      </c>
      <c r="V230">
        <v>0.8</v>
      </c>
      <c r="W230">
        <v>0.3</v>
      </c>
      <c r="X230">
        <v>3.5</v>
      </c>
      <c r="Y230">
        <f t="shared" si="12"/>
        <v>11</v>
      </c>
      <c r="Z230">
        <f t="shared" si="13"/>
        <v>555</v>
      </c>
      <c r="AA230">
        <f t="shared" si="13"/>
        <v>502</v>
      </c>
      <c r="AB230" t="e">
        <f>_xlfn.XLOOKUP(B:B,'22 values'!C:C,'22 values'!D:D)</f>
        <v>#N/A</v>
      </c>
    </row>
    <row r="231" spans="1:28" x14ac:dyDescent="0.25">
      <c r="A231">
        <v>142</v>
      </c>
      <c r="B231" t="s">
        <v>275</v>
      </c>
      <c r="C231" t="s">
        <v>1</v>
      </c>
      <c r="D231" t="s">
        <v>46</v>
      </c>
      <c r="F231">
        <v>0.7</v>
      </c>
      <c r="P231">
        <v>0</v>
      </c>
      <c r="Q231">
        <v>0.2</v>
      </c>
      <c r="R231" t="s">
        <v>14</v>
      </c>
      <c r="S231">
        <v>0.8</v>
      </c>
      <c r="T231">
        <v>0.5</v>
      </c>
      <c r="U231">
        <v>1.1000000000000001</v>
      </c>
      <c r="W231">
        <v>0.6</v>
      </c>
      <c r="X231">
        <v>3.3</v>
      </c>
      <c r="Y231">
        <f t="shared" si="12"/>
        <v>6</v>
      </c>
      <c r="Z231">
        <f t="shared" si="13"/>
        <v>533</v>
      </c>
      <c r="AA231">
        <f t="shared" si="13"/>
        <v>508</v>
      </c>
      <c r="AB231" t="e">
        <f>_xlfn.XLOOKUP(B:B,'22 values'!C:C,'22 values'!D:D)</f>
        <v>#N/A</v>
      </c>
    </row>
    <row r="232" spans="1:28" x14ac:dyDescent="0.25">
      <c r="A232">
        <v>143</v>
      </c>
      <c r="B232" t="s">
        <v>276</v>
      </c>
      <c r="C232" t="s">
        <v>1</v>
      </c>
      <c r="D232" t="s">
        <v>36</v>
      </c>
      <c r="E232">
        <v>1.1000000000000001</v>
      </c>
      <c r="F232">
        <v>0.4</v>
      </c>
      <c r="I232">
        <v>0.3</v>
      </c>
      <c r="M232">
        <v>1.2</v>
      </c>
      <c r="O232">
        <v>0.2</v>
      </c>
      <c r="W232">
        <v>0.6</v>
      </c>
      <c r="X232">
        <v>3.2</v>
      </c>
      <c r="Y232">
        <f t="shared" si="12"/>
        <v>4</v>
      </c>
      <c r="Z232">
        <f t="shared" si="13"/>
        <v>533</v>
      </c>
      <c r="AA232">
        <f t="shared" si="13"/>
        <v>511</v>
      </c>
      <c r="AB232" t="e">
        <f>_xlfn.XLOOKUP(B:B,'22 values'!C:C,'22 values'!D:D)</f>
        <v>#N/A</v>
      </c>
    </row>
    <row r="233" spans="1:28" x14ac:dyDescent="0.25">
      <c r="A233">
        <v>144</v>
      </c>
      <c r="B233" t="s">
        <v>277</v>
      </c>
      <c r="C233" t="s">
        <v>1</v>
      </c>
      <c r="D233" t="s">
        <v>44</v>
      </c>
      <c r="E233">
        <v>0</v>
      </c>
      <c r="F233">
        <v>1.3</v>
      </c>
      <c r="G233">
        <v>0.2</v>
      </c>
      <c r="J233">
        <v>0</v>
      </c>
      <c r="K233">
        <v>0</v>
      </c>
      <c r="M233">
        <v>1.4</v>
      </c>
      <c r="N233">
        <v>-0.1</v>
      </c>
      <c r="O233">
        <v>0</v>
      </c>
      <c r="Q233">
        <v>0</v>
      </c>
      <c r="R233">
        <v>0</v>
      </c>
      <c r="S233">
        <v>0</v>
      </c>
      <c r="U233">
        <v>0</v>
      </c>
      <c r="W233">
        <v>0.2</v>
      </c>
      <c r="X233">
        <v>2.8</v>
      </c>
      <c r="Y233">
        <f t="shared" si="12"/>
        <v>11</v>
      </c>
      <c r="Z233">
        <f t="shared" si="13"/>
        <v>563.5</v>
      </c>
      <c r="AA233">
        <f t="shared" si="13"/>
        <v>517.5</v>
      </c>
      <c r="AB233" t="e">
        <f>_xlfn.XLOOKUP(B:B,'22 values'!C:C,'22 values'!D:D)</f>
        <v>#N/A</v>
      </c>
    </row>
    <row r="234" spans="1:28" x14ac:dyDescent="0.25">
      <c r="A234">
        <v>145</v>
      </c>
      <c r="B234" t="s">
        <v>278</v>
      </c>
      <c r="C234" t="s">
        <v>1</v>
      </c>
      <c r="D234" t="s">
        <v>57</v>
      </c>
      <c r="M234">
        <v>2.2000000000000002</v>
      </c>
      <c r="N234" t="s">
        <v>14</v>
      </c>
      <c r="W234">
        <v>2.2000000000000002</v>
      </c>
      <c r="X234">
        <v>2.2000000000000002</v>
      </c>
      <c r="Y234">
        <f t="shared" si="12"/>
        <v>1</v>
      </c>
      <c r="Z234">
        <f t="shared" si="13"/>
        <v>409.5</v>
      </c>
      <c r="AA234">
        <f t="shared" si="13"/>
        <v>527</v>
      </c>
      <c r="AB234" t="e">
        <f>_xlfn.XLOOKUP(B:B,'22 values'!C:C,'22 values'!D:D)</f>
        <v>#N/A</v>
      </c>
    </row>
    <row r="235" spans="1:28" x14ac:dyDescent="0.25">
      <c r="A235">
        <v>146</v>
      </c>
      <c r="B235" t="s">
        <v>279</v>
      </c>
      <c r="C235" t="s">
        <v>1</v>
      </c>
      <c r="D235" t="s">
        <v>26</v>
      </c>
      <c r="I235">
        <v>0</v>
      </c>
      <c r="K235" t="s">
        <v>14</v>
      </c>
      <c r="V235">
        <v>2</v>
      </c>
      <c r="W235">
        <v>1</v>
      </c>
      <c r="X235">
        <v>2</v>
      </c>
      <c r="Y235">
        <f t="shared" si="12"/>
        <v>2</v>
      </c>
      <c r="Z235">
        <f t="shared" si="13"/>
        <v>492.5</v>
      </c>
      <c r="AA235">
        <f t="shared" si="13"/>
        <v>531.5</v>
      </c>
      <c r="AB235" t="e">
        <f>_xlfn.XLOOKUP(B:B,'22 values'!C:C,'22 values'!D:D)</f>
        <v>#N/A</v>
      </c>
    </row>
    <row r="236" spans="1:28" x14ac:dyDescent="0.25">
      <c r="A236">
        <v>147</v>
      </c>
      <c r="B236" t="s">
        <v>280</v>
      </c>
      <c r="C236" t="s">
        <v>1</v>
      </c>
      <c r="D236" t="s">
        <v>18</v>
      </c>
      <c r="H236">
        <v>1.9</v>
      </c>
      <c r="K236" t="s">
        <v>14</v>
      </c>
      <c r="W236">
        <v>1.9</v>
      </c>
      <c r="X236">
        <v>1.9</v>
      </c>
      <c r="Y236">
        <f t="shared" si="12"/>
        <v>1</v>
      </c>
      <c r="Z236">
        <f t="shared" si="13"/>
        <v>434.5</v>
      </c>
      <c r="AA236">
        <f t="shared" si="13"/>
        <v>533</v>
      </c>
      <c r="AB236" t="e">
        <f>_xlfn.XLOOKUP(B:B,'22 values'!C:C,'22 values'!D:D)</f>
        <v>#N/A</v>
      </c>
    </row>
    <row r="237" spans="1:28" x14ac:dyDescent="0.25">
      <c r="A237">
        <v>148</v>
      </c>
      <c r="B237" t="s">
        <v>281</v>
      </c>
      <c r="C237" t="s">
        <v>1</v>
      </c>
      <c r="D237" t="s">
        <v>70</v>
      </c>
      <c r="H237">
        <v>0</v>
      </c>
      <c r="I237">
        <v>0</v>
      </c>
      <c r="J237">
        <v>1.5</v>
      </c>
      <c r="L237">
        <v>0</v>
      </c>
      <c r="M237">
        <v>0</v>
      </c>
      <c r="N237">
        <v>0</v>
      </c>
      <c r="Q237">
        <v>0</v>
      </c>
      <c r="R237" t="s">
        <v>14</v>
      </c>
      <c r="T237">
        <v>0</v>
      </c>
      <c r="U237">
        <v>0</v>
      </c>
      <c r="V237">
        <v>0</v>
      </c>
      <c r="W237">
        <v>0.2</v>
      </c>
      <c r="X237">
        <v>1.5</v>
      </c>
      <c r="Y237">
        <f t="shared" si="12"/>
        <v>10</v>
      </c>
      <c r="Z237">
        <f t="shared" si="13"/>
        <v>563.5</v>
      </c>
      <c r="AA237">
        <f t="shared" si="13"/>
        <v>536</v>
      </c>
      <c r="AB237" t="e">
        <f>_xlfn.XLOOKUP(B:B,'22 values'!C:C,'22 values'!D:D)</f>
        <v>#N/A</v>
      </c>
    </row>
    <row r="238" spans="1:28" x14ac:dyDescent="0.25">
      <c r="A238">
        <v>149</v>
      </c>
      <c r="B238" t="s">
        <v>282</v>
      </c>
      <c r="C238" t="s">
        <v>1</v>
      </c>
      <c r="D238" t="s">
        <v>38</v>
      </c>
      <c r="N238">
        <v>1.4</v>
      </c>
      <c r="W238">
        <v>1.4</v>
      </c>
      <c r="X238">
        <v>1.4</v>
      </c>
      <c r="Y238">
        <f t="shared" si="12"/>
        <v>0</v>
      </c>
      <c r="Z238">
        <f t="shared" si="13"/>
        <v>464</v>
      </c>
      <c r="AA238">
        <f t="shared" si="13"/>
        <v>539</v>
      </c>
      <c r="AB238" t="e">
        <f>_xlfn.XLOOKUP(B:B,'22 values'!C:C,'22 values'!D:D)</f>
        <v>#N/A</v>
      </c>
    </row>
    <row r="239" spans="1:28" x14ac:dyDescent="0.25">
      <c r="A239">
        <v>149</v>
      </c>
      <c r="B239" t="s">
        <v>283</v>
      </c>
      <c r="C239" t="s">
        <v>1</v>
      </c>
      <c r="D239" t="s">
        <v>78</v>
      </c>
      <c r="E239">
        <v>0</v>
      </c>
      <c r="F239">
        <v>0.4</v>
      </c>
      <c r="L239">
        <v>0</v>
      </c>
      <c r="M239" t="s">
        <v>14</v>
      </c>
      <c r="Q239">
        <v>0</v>
      </c>
      <c r="R239">
        <v>0</v>
      </c>
      <c r="S239">
        <v>1</v>
      </c>
      <c r="W239">
        <v>0.2</v>
      </c>
      <c r="X239">
        <v>1.4</v>
      </c>
      <c r="Y239">
        <f t="shared" si="12"/>
        <v>6</v>
      </c>
      <c r="Z239">
        <f t="shared" si="13"/>
        <v>563.5</v>
      </c>
      <c r="AA239">
        <f t="shared" si="13"/>
        <v>539</v>
      </c>
      <c r="AB239" t="e">
        <f>_xlfn.XLOOKUP(B:B,'22 values'!C:C,'22 values'!D:D)</f>
        <v>#N/A</v>
      </c>
    </row>
    <row r="240" spans="1:28" x14ac:dyDescent="0.25">
      <c r="A240">
        <v>151</v>
      </c>
      <c r="B240" t="s">
        <v>284</v>
      </c>
      <c r="C240" t="s">
        <v>1</v>
      </c>
      <c r="D240" t="s">
        <v>32</v>
      </c>
      <c r="I240">
        <v>0.2</v>
      </c>
      <c r="J240" t="s">
        <v>14</v>
      </c>
      <c r="P240">
        <v>0.8</v>
      </c>
      <c r="S240">
        <v>0.2</v>
      </c>
      <c r="W240">
        <v>0.4</v>
      </c>
      <c r="X240">
        <v>1.2</v>
      </c>
      <c r="Y240">
        <f t="shared" si="12"/>
        <v>3</v>
      </c>
      <c r="Z240">
        <f t="shared" si="13"/>
        <v>546.5</v>
      </c>
      <c r="AA240">
        <f t="shared" si="13"/>
        <v>545.5</v>
      </c>
      <c r="AB240" t="e">
        <f>_xlfn.XLOOKUP(B:B,'22 values'!C:C,'22 values'!D:D)</f>
        <v>#N/A</v>
      </c>
    </row>
    <row r="241" spans="1:28" x14ac:dyDescent="0.25">
      <c r="A241">
        <v>151</v>
      </c>
      <c r="B241" t="s">
        <v>285</v>
      </c>
      <c r="C241" t="s">
        <v>1</v>
      </c>
      <c r="D241" t="s">
        <v>70</v>
      </c>
      <c r="R241">
        <v>0</v>
      </c>
      <c r="S241">
        <v>0</v>
      </c>
      <c r="T241">
        <v>0</v>
      </c>
      <c r="U241">
        <v>1.2</v>
      </c>
      <c r="V241">
        <v>0</v>
      </c>
      <c r="W241">
        <v>0.2</v>
      </c>
      <c r="X241">
        <v>1.2</v>
      </c>
      <c r="Y241">
        <f t="shared" si="12"/>
        <v>4</v>
      </c>
      <c r="Z241">
        <f t="shared" si="13"/>
        <v>563.5</v>
      </c>
      <c r="AA241">
        <f t="shared" si="13"/>
        <v>545.5</v>
      </c>
      <c r="AB241" t="e">
        <f>_xlfn.XLOOKUP(B:B,'22 values'!C:C,'22 values'!D:D)</f>
        <v>#N/A</v>
      </c>
    </row>
    <row r="242" spans="1:28" x14ac:dyDescent="0.25">
      <c r="A242">
        <v>151</v>
      </c>
      <c r="B242" t="s">
        <v>286</v>
      </c>
      <c r="C242" t="s">
        <v>1</v>
      </c>
      <c r="D242" t="s">
        <v>78</v>
      </c>
      <c r="E242">
        <v>0</v>
      </c>
      <c r="F242">
        <v>0</v>
      </c>
      <c r="G242">
        <v>0</v>
      </c>
      <c r="H242">
        <v>0</v>
      </c>
      <c r="M242" t="s">
        <v>14</v>
      </c>
      <c r="N242">
        <v>0</v>
      </c>
      <c r="O242">
        <v>0</v>
      </c>
      <c r="P242">
        <v>0</v>
      </c>
      <c r="Q242">
        <v>0.3</v>
      </c>
      <c r="R242">
        <v>0</v>
      </c>
      <c r="S242">
        <v>0</v>
      </c>
      <c r="T242">
        <v>0</v>
      </c>
      <c r="U242">
        <v>0.9</v>
      </c>
      <c r="V242">
        <v>0</v>
      </c>
      <c r="W242">
        <v>0.1</v>
      </c>
      <c r="X242">
        <v>1.2</v>
      </c>
      <c r="Y242">
        <f t="shared" si="12"/>
        <v>13</v>
      </c>
      <c r="Z242">
        <f t="shared" si="13"/>
        <v>570.5</v>
      </c>
      <c r="AA242">
        <f t="shared" si="13"/>
        <v>545.5</v>
      </c>
      <c r="AB242" t="e">
        <f>_xlfn.XLOOKUP(B:B,'22 values'!C:C,'22 values'!D:D)</f>
        <v>#N/A</v>
      </c>
    </row>
    <row r="243" spans="1:28" x14ac:dyDescent="0.25">
      <c r="A243">
        <v>154</v>
      </c>
      <c r="B243" t="s">
        <v>287</v>
      </c>
      <c r="C243" t="s">
        <v>1</v>
      </c>
      <c r="D243" t="s">
        <v>50</v>
      </c>
      <c r="Q243" t="s">
        <v>14</v>
      </c>
      <c r="V243">
        <v>1</v>
      </c>
      <c r="W243">
        <v>1</v>
      </c>
      <c r="X243">
        <v>1</v>
      </c>
      <c r="Y243">
        <f t="shared" si="12"/>
        <v>1</v>
      </c>
      <c r="Z243">
        <f t="shared" si="13"/>
        <v>492.5</v>
      </c>
      <c r="AA243">
        <f t="shared" si="13"/>
        <v>551.5</v>
      </c>
      <c r="AB243" t="e">
        <f>_xlfn.XLOOKUP(B:B,'22 values'!C:C,'22 values'!D:D)</f>
        <v>#N/A</v>
      </c>
    </row>
    <row r="244" spans="1:28" x14ac:dyDescent="0.25">
      <c r="A244">
        <v>155</v>
      </c>
      <c r="B244" t="s">
        <v>288</v>
      </c>
      <c r="C244" t="s">
        <v>1</v>
      </c>
      <c r="D244" t="s">
        <v>36</v>
      </c>
      <c r="V244">
        <v>0.8</v>
      </c>
      <c r="W244">
        <v>0.8</v>
      </c>
      <c r="X244">
        <v>0.8</v>
      </c>
      <c r="Y244">
        <f t="shared" si="12"/>
        <v>0</v>
      </c>
      <c r="Z244">
        <f t="shared" si="13"/>
        <v>511</v>
      </c>
      <c r="AA244">
        <f t="shared" si="13"/>
        <v>558</v>
      </c>
      <c r="AB244" t="e">
        <f>_xlfn.XLOOKUP(B:B,'22 values'!C:C,'22 values'!D:D)</f>
        <v>#N/A</v>
      </c>
    </row>
    <row r="245" spans="1:28" x14ac:dyDescent="0.25">
      <c r="A245">
        <v>156</v>
      </c>
      <c r="B245" t="s">
        <v>289</v>
      </c>
      <c r="C245" t="s">
        <v>1</v>
      </c>
      <c r="D245" t="s">
        <v>36</v>
      </c>
      <c r="M245">
        <v>0.7</v>
      </c>
      <c r="W245">
        <v>0.7</v>
      </c>
      <c r="X245">
        <v>0.7</v>
      </c>
      <c r="Y245">
        <f t="shared" si="12"/>
        <v>0</v>
      </c>
      <c r="Z245">
        <f t="shared" si="13"/>
        <v>524</v>
      </c>
      <c r="AA245">
        <f t="shared" si="13"/>
        <v>562.5</v>
      </c>
      <c r="AB245" t="e">
        <f>_xlfn.XLOOKUP(B:B,'22 values'!C:C,'22 values'!D:D)</f>
        <v>#N/A</v>
      </c>
    </row>
    <row r="246" spans="1:28" x14ac:dyDescent="0.25">
      <c r="A246">
        <v>157</v>
      </c>
      <c r="B246" t="s">
        <v>290</v>
      </c>
      <c r="C246" t="s">
        <v>1</v>
      </c>
      <c r="D246" t="s">
        <v>36</v>
      </c>
      <c r="N246">
        <v>0.4</v>
      </c>
      <c r="W246">
        <v>0.4</v>
      </c>
      <c r="X246">
        <v>0.4</v>
      </c>
      <c r="Y246">
        <f t="shared" si="12"/>
        <v>0</v>
      </c>
      <c r="Z246">
        <f t="shared" si="13"/>
        <v>546.5</v>
      </c>
      <c r="AA246">
        <f t="shared" si="13"/>
        <v>567.5</v>
      </c>
      <c r="AB246" t="e">
        <f>_xlfn.XLOOKUP(B:B,'22 values'!C:C,'22 values'!D:D)</f>
        <v>#N/A</v>
      </c>
    </row>
    <row r="247" spans="1:28" x14ac:dyDescent="0.25">
      <c r="A247">
        <v>158</v>
      </c>
      <c r="B247" t="s">
        <v>291</v>
      </c>
      <c r="C247" t="s">
        <v>1</v>
      </c>
      <c r="D247" t="s">
        <v>61</v>
      </c>
      <c r="E247">
        <v>0.2</v>
      </c>
      <c r="J247" t="s">
        <v>14</v>
      </c>
      <c r="W247">
        <v>0.2</v>
      </c>
      <c r="X247">
        <v>0.2</v>
      </c>
      <c r="Y247">
        <f t="shared" si="12"/>
        <v>1</v>
      </c>
      <c r="Z247">
        <f t="shared" si="13"/>
        <v>563.5</v>
      </c>
      <c r="AA247">
        <f t="shared" si="13"/>
        <v>571</v>
      </c>
      <c r="AB247" t="e">
        <f>_xlfn.XLOOKUP(B:B,'22 values'!C:C,'22 values'!D:D)</f>
        <v>#N/A</v>
      </c>
    </row>
    <row r="248" spans="1:28" x14ac:dyDescent="0.25">
      <c r="A248">
        <v>159</v>
      </c>
      <c r="B248" t="s">
        <v>292</v>
      </c>
      <c r="C248" t="s">
        <v>1</v>
      </c>
      <c r="D248" t="s">
        <v>36</v>
      </c>
      <c r="N248">
        <v>0.1</v>
      </c>
      <c r="W248">
        <v>0.1</v>
      </c>
      <c r="X248">
        <v>0.1</v>
      </c>
      <c r="Y248">
        <f t="shared" si="12"/>
        <v>0</v>
      </c>
      <c r="Z248">
        <f t="shared" si="13"/>
        <v>570.5</v>
      </c>
      <c r="AA248">
        <f t="shared" si="13"/>
        <v>572</v>
      </c>
      <c r="AB248" t="e">
        <f>_xlfn.XLOOKUP(B:B,'22 values'!C:C,'22 values'!D:D)</f>
        <v>#N/A</v>
      </c>
    </row>
    <row r="249" spans="1:28" x14ac:dyDescent="0.25">
      <c r="A249">
        <v>160</v>
      </c>
      <c r="B249" t="s">
        <v>293</v>
      </c>
      <c r="C249" t="s">
        <v>1</v>
      </c>
      <c r="D249" t="s">
        <v>36</v>
      </c>
      <c r="N249">
        <v>0</v>
      </c>
      <c r="W249">
        <v>0</v>
      </c>
      <c r="X249">
        <v>0</v>
      </c>
      <c r="Y249">
        <f t="shared" si="12"/>
        <v>0</v>
      </c>
      <c r="Z249">
        <f t="shared" si="13"/>
        <v>607</v>
      </c>
      <c r="AA249">
        <f t="shared" si="13"/>
        <v>606.5</v>
      </c>
      <c r="AB249" t="e">
        <f>_xlfn.XLOOKUP(B:B,'22 values'!C:C,'22 values'!D:D)</f>
        <v>#N/A</v>
      </c>
    </row>
    <row r="250" spans="1:28" x14ac:dyDescent="0.25">
      <c r="A250">
        <v>160</v>
      </c>
      <c r="B250" t="s">
        <v>294</v>
      </c>
      <c r="C250" t="s">
        <v>1</v>
      </c>
      <c r="D250" t="s">
        <v>36</v>
      </c>
      <c r="E250">
        <v>0</v>
      </c>
      <c r="U250">
        <v>0</v>
      </c>
      <c r="W250">
        <v>0</v>
      </c>
      <c r="X250">
        <v>0</v>
      </c>
      <c r="Y250">
        <f t="shared" si="12"/>
        <v>1</v>
      </c>
      <c r="Z250">
        <f t="shared" si="13"/>
        <v>607</v>
      </c>
      <c r="AA250">
        <f t="shared" si="13"/>
        <v>606.5</v>
      </c>
      <c r="AB250" t="e">
        <f>_xlfn.XLOOKUP(B:B,'22 values'!C:C,'22 values'!D:D)</f>
        <v>#N/A</v>
      </c>
    </row>
    <row r="251" spans="1:28" x14ac:dyDescent="0.25">
      <c r="A251">
        <v>160</v>
      </c>
      <c r="B251" t="s">
        <v>295</v>
      </c>
      <c r="C251" t="s">
        <v>1</v>
      </c>
      <c r="D251" t="s">
        <v>28</v>
      </c>
      <c r="E251">
        <v>0</v>
      </c>
      <c r="N251">
        <v>0</v>
      </c>
      <c r="O251" t="s">
        <v>14</v>
      </c>
      <c r="U251">
        <v>0</v>
      </c>
      <c r="W251">
        <v>0</v>
      </c>
      <c r="X251">
        <v>0</v>
      </c>
      <c r="Y251">
        <f t="shared" si="12"/>
        <v>3</v>
      </c>
      <c r="Z251">
        <f t="shared" si="13"/>
        <v>607</v>
      </c>
      <c r="AA251">
        <f t="shared" si="13"/>
        <v>606.5</v>
      </c>
      <c r="AB251" t="e">
        <f>_xlfn.XLOOKUP(B:B,'22 values'!C:C,'22 values'!D:D)</f>
        <v>#N/A</v>
      </c>
    </row>
    <row r="252" spans="1:28" x14ac:dyDescent="0.25">
      <c r="A252">
        <v>160</v>
      </c>
      <c r="B252" t="s">
        <v>296</v>
      </c>
      <c r="C252" t="s">
        <v>1</v>
      </c>
      <c r="D252" t="s">
        <v>24</v>
      </c>
      <c r="G252">
        <v>0</v>
      </c>
      <c r="J252">
        <v>0</v>
      </c>
      <c r="P252">
        <v>0</v>
      </c>
      <c r="R252" t="s">
        <v>14</v>
      </c>
      <c r="S252">
        <v>0</v>
      </c>
      <c r="T252">
        <v>0</v>
      </c>
      <c r="W252">
        <v>0</v>
      </c>
      <c r="X252">
        <v>0</v>
      </c>
      <c r="Y252">
        <f t="shared" si="12"/>
        <v>5</v>
      </c>
      <c r="Z252">
        <f t="shared" si="13"/>
        <v>607</v>
      </c>
      <c r="AA252">
        <f t="shared" si="13"/>
        <v>606.5</v>
      </c>
      <c r="AB252" t="e">
        <f>_xlfn.XLOOKUP(B:B,'22 values'!C:C,'22 values'!D:D)</f>
        <v>#N/A</v>
      </c>
    </row>
    <row r="253" spans="1:28" x14ac:dyDescent="0.25">
      <c r="A253">
        <v>160</v>
      </c>
      <c r="B253" t="s">
        <v>297</v>
      </c>
      <c r="C253" t="s">
        <v>1</v>
      </c>
      <c r="D253" t="s">
        <v>30</v>
      </c>
      <c r="F253">
        <v>0</v>
      </c>
      <c r="H253">
        <v>0</v>
      </c>
      <c r="M253" t="s">
        <v>14</v>
      </c>
      <c r="W253">
        <v>0</v>
      </c>
      <c r="X253">
        <v>0</v>
      </c>
      <c r="Y253">
        <f t="shared" si="12"/>
        <v>2</v>
      </c>
      <c r="Z253">
        <f t="shared" si="13"/>
        <v>607</v>
      </c>
      <c r="AA253">
        <f t="shared" si="13"/>
        <v>606.5</v>
      </c>
      <c r="AB253" t="e">
        <f>_xlfn.XLOOKUP(B:B,'22 values'!C:C,'22 values'!D:D)</f>
        <v>#N/A</v>
      </c>
    </row>
    <row r="254" spans="1:28" x14ac:dyDescent="0.25">
      <c r="A254">
        <v>160</v>
      </c>
      <c r="B254" t="s">
        <v>298</v>
      </c>
      <c r="C254" t="s">
        <v>1</v>
      </c>
      <c r="D254" t="s">
        <v>22</v>
      </c>
      <c r="O254" t="s">
        <v>14</v>
      </c>
      <c r="Q254">
        <v>0</v>
      </c>
      <c r="U254">
        <v>0</v>
      </c>
      <c r="W254">
        <v>0</v>
      </c>
      <c r="X254">
        <v>0</v>
      </c>
      <c r="Y254">
        <f t="shared" si="12"/>
        <v>2</v>
      </c>
      <c r="Z254">
        <f t="shared" si="13"/>
        <v>607</v>
      </c>
      <c r="AA254">
        <f t="shared" si="13"/>
        <v>606.5</v>
      </c>
      <c r="AB254" t="e">
        <f>_xlfn.XLOOKUP(B:B,'22 values'!C:C,'22 values'!D:D)</f>
        <v>#N/A</v>
      </c>
    </row>
    <row r="255" spans="1:28" x14ac:dyDescent="0.25">
      <c r="A255">
        <v>160</v>
      </c>
      <c r="B255" t="s">
        <v>299</v>
      </c>
      <c r="C255" t="s">
        <v>1</v>
      </c>
      <c r="D255" t="s">
        <v>30</v>
      </c>
      <c r="M255" t="s">
        <v>14</v>
      </c>
      <c r="P255">
        <v>0</v>
      </c>
      <c r="V255">
        <v>0</v>
      </c>
      <c r="W255">
        <v>0</v>
      </c>
      <c r="X255">
        <v>0</v>
      </c>
      <c r="Y255">
        <f t="shared" si="12"/>
        <v>2</v>
      </c>
      <c r="Z255">
        <f t="shared" si="13"/>
        <v>607</v>
      </c>
      <c r="AA255">
        <f t="shared" si="13"/>
        <v>606.5</v>
      </c>
      <c r="AB255" t="e">
        <f>_xlfn.XLOOKUP(B:B,'22 values'!C:C,'22 values'!D:D)</f>
        <v>#N/A</v>
      </c>
    </row>
    <row r="256" spans="1:28" x14ac:dyDescent="0.25">
      <c r="A256">
        <v>160</v>
      </c>
      <c r="B256" t="s">
        <v>300</v>
      </c>
      <c r="C256" t="s">
        <v>1</v>
      </c>
      <c r="D256" t="s">
        <v>36</v>
      </c>
      <c r="H256">
        <v>0</v>
      </c>
      <c r="W256">
        <v>0</v>
      </c>
      <c r="X256">
        <v>0</v>
      </c>
      <c r="Y256">
        <f t="shared" si="12"/>
        <v>0</v>
      </c>
      <c r="Z256">
        <f t="shared" si="13"/>
        <v>607</v>
      </c>
      <c r="AA256">
        <f t="shared" si="13"/>
        <v>606.5</v>
      </c>
      <c r="AB256" t="e">
        <f>_xlfn.XLOOKUP(B:B,'22 values'!C:C,'22 values'!D:D)</f>
        <v>#N/A</v>
      </c>
    </row>
    <row r="257" spans="1:28" x14ac:dyDescent="0.25">
      <c r="A257">
        <v>160</v>
      </c>
      <c r="B257" t="s">
        <v>301</v>
      </c>
      <c r="C257" t="s">
        <v>1</v>
      </c>
      <c r="D257" t="s">
        <v>36</v>
      </c>
      <c r="I257">
        <v>0</v>
      </c>
      <c r="J257">
        <v>0</v>
      </c>
      <c r="L257">
        <v>0</v>
      </c>
      <c r="M257">
        <v>0</v>
      </c>
      <c r="W257">
        <v>0</v>
      </c>
      <c r="X257">
        <v>0</v>
      </c>
      <c r="Y257">
        <f t="shared" si="12"/>
        <v>3</v>
      </c>
      <c r="Z257">
        <f t="shared" si="13"/>
        <v>607</v>
      </c>
      <c r="AA257">
        <f t="shared" si="13"/>
        <v>606.5</v>
      </c>
      <c r="AB257" t="e">
        <f>_xlfn.XLOOKUP(B:B,'22 values'!C:C,'22 values'!D:D)</f>
        <v>#N/A</v>
      </c>
    </row>
    <row r="258" spans="1:28" x14ac:dyDescent="0.25">
      <c r="A258">
        <v>160</v>
      </c>
      <c r="B258" t="s">
        <v>302</v>
      </c>
      <c r="C258" t="s">
        <v>1</v>
      </c>
      <c r="D258" t="s">
        <v>91</v>
      </c>
      <c r="H258">
        <v>0</v>
      </c>
      <c r="R258" t="s">
        <v>14</v>
      </c>
      <c r="W258">
        <v>0</v>
      </c>
      <c r="X258">
        <v>0</v>
      </c>
      <c r="Y258">
        <f t="shared" si="12"/>
        <v>1</v>
      </c>
      <c r="Z258">
        <f t="shared" si="13"/>
        <v>607</v>
      </c>
      <c r="AA258">
        <f t="shared" si="13"/>
        <v>606.5</v>
      </c>
      <c r="AB258" t="e">
        <f>_xlfn.XLOOKUP(B:B,'22 values'!C:C,'22 values'!D:D)</f>
        <v>#N/A</v>
      </c>
    </row>
    <row r="259" spans="1:28" x14ac:dyDescent="0.25">
      <c r="A259">
        <v>160</v>
      </c>
      <c r="B259" t="s">
        <v>303</v>
      </c>
      <c r="C259" t="s">
        <v>1</v>
      </c>
      <c r="D259" t="s">
        <v>13</v>
      </c>
      <c r="L259" t="s">
        <v>14</v>
      </c>
      <c r="M259">
        <v>0</v>
      </c>
      <c r="W259">
        <v>0</v>
      </c>
      <c r="X259">
        <v>0</v>
      </c>
      <c r="Y259">
        <f t="shared" si="12"/>
        <v>1</v>
      </c>
      <c r="Z259">
        <f t="shared" si="13"/>
        <v>607</v>
      </c>
      <c r="AA259">
        <f t="shared" si="13"/>
        <v>606.5</v>
      </c>
      <c r="AB259" t="e">
        <f>_xlfn.XLOOKUP(B:B,'22 values'!C:C,'22 values'!D:D)</f>
        <v>#N/A</v>
      </c>
    </row>
    <row r="260" spans="1:28" x14ac:dyDescent="0.25">
      <c r="A260">
        <v>160</v>
      </c>
      <c r="B260" t="s">
        <v>304</v>
      </c>
      <c r="C260" t="s">
        <v>1</v>
      </c>
      <c r="D260" t="s">
        <v>61</v>
      </c>
      <c r="J260" t="s">
        <v>14</v>
      </c>
      <c r="O260">
        <v>0</v>
      </c>
      <c r="W260">
        <v>0</v>
      </c>
      <c r="X260">
        <v>0</v>
      </c>
      <c r="Y260">
        <f t="shared" si="12"/>
        <v>1</v>
      </c>
      <c r="Z260">
        <f t="shared" si="13"/>
        <v>607</v>
      </c>
      <c r="AA260">
        <f t="shared" si="13"/>
        <v>606.5</v>
      </c>
      <c r="AB260" t="e">
        <f>_xlfn.XLOOKUP(B:B,'22 values'!C:C,'22 values'!D:D)</f>
        <v>#N/A</v>
      </c>
    </row>
    <row r="261" spans="1:28" x14ac:dyDescent="0.25">
      <c r="A261">
        <v>160</v>
      </c>
      <c r="B261" t="s">
        <v>305</v>
      </c>
      <c r="C261" t="s">
        <v>1</v>
      </c>
      <c r="D261" t="s">
        <v>40</v>
      </c>
      <c r="N261" t="s">
        <v>14</v>
      </c>
      <c r="O261">
        <v>0</v>
      </c>
      <c r="W261">
        <v>0</v>
      </c>
      <c r="X261">
        <v>0</v>
      </c>
      <c r="Y261">
        <f t="shared" si="12"/>
        <v>1</v>
      </c>
      <c r="Z261">
        <f t="shared" si="13"/>
        <v>607</v>
      </c>
      <c r="AA261">
        <f t="shared" si="13"/>
        <v>606.5</v>
      </c>
      <c r="AB261" t="e">
        <f>_xlfn.XLOOKUP(B:B,'22 values'!C:C,'22 values'!D:D)</f>
        <v>#N/A</v>
      </c>
    </row>
    <row r="262" spans="1:28" x14ac:dyDescent="0.25">
      <c r="A262">
        <v>160</v>
      </c>
      <c r="B262" t="s">
        <v>306</v>
      </c>
      <c r="C262" t="s">
        <v>1</v>
      </c>
      <c r="D262" t="s">
        <v>66</v>
      </c>
      <c r="J262">
        <v>0</v>
      </c>
      <c r="M262" t="s">
        <v>14</v>
      </c>
      <c r="W262">
        <v>0</v>
      </c>
      <c r="X262">
        <v>0</v>
      </c>
      <c r="Y262">
        <f t="shared" si="12"/>
        <v>1</v>
      </c>
      <c r="Z262">
        <f t="shared" si="13"/>
        <v>607</v>
      </c>
      <c r="AA262">
        <f t="shared" si="13"/>
        <v>606.5</v>
      </c>
      <c r="AB262" t="e">
        <f>_xlfn.XLOOKUP(B:B,'22 values'!C:C,'22 values'!D:D)</f>
        <v>#N/A</v>
      </c>
    </row>
    <row r="263" spans="1:28" x14ac:dyDescent="0.25">
      <c r="A263">
        <v>160</v>
      </c>
      <c r="B263" t="s">
        <v>307</v>
      </c>
      <c r="C263" t="s">
        <v>1</v>
      </c>
      <c r="D263" t="s">
        <v>48</v>
      </c>
      <c r="E263">
        <v>0</v>
      </c>
      <c r="F263">
        <v>0</v>
      </c>
      <c r="M263" t="s">
        <v>14</v>
      </c>
      <c r="W263">
        <v>0</v>
      </c>
      <c r="X263">
        <v>0</v>
      </c>
      <c r="Y263">
        <f t="shared" si="12"/>
        <v>2</v>
      </c>
      <c r="Z263">
        <f t="shared" si="13"/>
        <v>607</v>
      </c>
      <c r="AA263">
        <f t="shared" si="13"/>
        <v>606.5</v>
      </c>
      <c r="AB263" t="e">
        <f>_xlfn.XLOOKUP(B:B,'22 values'!C:C,'22 values'!D:D)</f>
        <v>#N/A</v>
      </c>
    </row>
    <row r="264" spans="1:28" x14ac:dyDescent="0.25">
      <c r="A264">
        <v>160</v>
      </c>
      <c r="B264" t="s">
        <v>308</v>
      </c>
      <c r="C264" t="s">
        <v>1</v>
      </c>
      <c r="D264" t="s">
        <v>32</v>
      </c>
      <c r="E264">
        <v>0</v>
      </c>
      <c r="J264" t="s">
        <v>14</v>
      </c>
      <c r="W264">
        <v>0</v>
      </c>
      <c r="X264">
        <v>0</v>
      </c>
      <c r="Y264">
        <f t="shared" si="12"/>
        <v>1</v>
      </c>
      <c r="Z264">
        <f t="shared" si="13"/>
        <v>607</v>
      </c>
      <c r="AA264">
        <f t="shared" si="13"/>
        <v>606.5</v>
      </c>
      <c r="AB264" t="e">
        <f>_xlfn.XLOOKUP(B:B,'22 values'!C:C,'22 values'!D:D)</f>
        <v>#N/A</v>
      </c>
    </row>
    <row r="265" spans="1:28" x14ac:dyDescent="0.25">
      <c r="A265">
        <v>176</v>
      </c>
      <c r="B265" t="s">
        <v>309</v>
      </c>
      <c r="C265" t="s">
        <v>1</v>
      </c>
      <c r="D265" t="s">
        <v>36</v>
      </c>
      <c r="E265">
        <v>0</v>
      </c>
      <c r="F265">
        <v>0</v>
      </c>
      <c r="I265">
        <v>0</v>
      </c>
      <c r="R265">
        <v>0</v>
      </c>
      <c r="S265">
        <v>0</v>
      </c>
      <c r="T265">
        <v>0</v>
      </c>
      <c r="V265">
        <v>-2</v>
      </c>
      <c r="W265">
        <v>-0.3</v>
      </c>
      <c r="X265">
        <v>-2</v>
      </c>
      <c r="Y265">
        <f t="shared" si="12"/>
        <v>6</v>
      </c>
      <c r="Z265">
        <f t="shared" si="13"/>
        <v>643</v>
      </c>
      <c r="AA265">
        <f t="shared" si="13"/>
        <v>643.5</v>
      </c>
      <c r="AB265" t="e">
        <f>_xlfn.XLOOKUP(B:B,'22 values'!C:C,'22 values'!D:D)</f>
        <v>#N/A</v>
      </c>
    </row>
    <row r="266" spans="1:28" x14ac:dyDescent="0.25">
      <c r="A266">
        <v>1</v>
      </c>
      <c r="B266" t="s">
        <v>310</v>
      </c>
      <c r="C266" t="s">
        <v>2</v>
      </c>
      <c r="D266" t="s">
        <v>26</v>
      </c>
      <c r="E266">
        <v>34.9</v>
      </c>
      <c r="F266">
        <v>7.8</v>
      </c>
      <c r="G266">
        <v>2.9</v>
      </c>
      <c r="H266">
        <v>26</v>
      </c>
      <c r="I266">
        <v>24.3</v>
      </c>
      <c r="J266">
        <v>13.7</v>
      </c>
      <c r="K266" t="s">
        <v>14</v>
      </c>
      <c r="L266">
        <v>12.8</v>
      </c>
      <c r="M266">
        <v>22</v>
      </c>
      <c r="N266">
        <v>30.3</v>
      </c>
      <c r="O266">
        <v>4.8</v>
      </c>
      <c r="P266">
        <v>24.8</v>
      </c>
      <c r="Q266">
        <v>15.1</v>
      </c>
      <c r="R266">
        <v>27.8</v>
      </c>
      <c r="S266">
        <v>24.3</v>
      </c>
      <c r="T266">
        <v>25.3</v>
      </c>
      <c r="U266">
        <v>2</v>
      </c>
      <c r="V266">
        <v>5.8</v>
      </c>
      <c r="W266">
        <v>17.899999999999999</v>
      </c>
      <c r="X266">
        <v>304.7</v>
      </c>
      <c r="Y266">
        <f>COUNTA(E266:V266)-1</f>
        <v>17</v>
      </c>
      <c r="Z266">
        <f>_xlfn.RANK.AVG(W266,W:W)</f>
        <v>18</v>
      </c>
      <c r="AA266">
        <f>_xlfn.RANK.AVG(X266,X:X)</f>
        <v>10</v>
      </c>
      <c r="AB266">
        <f>_xlfn.XLOOKUP(B:B,'22 values'!C:C,'22 values'!D:D)</f>
        <v>54</v>
      </c>
    </row>
    <row r="267" spans="1:28" x14ac:dyDescent="0.25">
      <c r="A267">
        <v>2</v>
      </c>
      <c r="B267" t="s">
        <v>311</v>
      </c>
      <c r="C267" t="s">
        <v>2</v>
      </c>
      <c r="D267" t="s">
        <v>61</v>
      </c>
      <c r="E267">
        <v>25.1</v>
      </c>
      <c r="F267">
        <v>8.1999999999999993</v>
      </c>
      <c r="G267">
        <v>11.7</v>
      </c>
      <c r="H267">
        <v>15</v>
      </c>
      <c r="I267">
        <v>25.9</v>
      </c>
      <c r="J267" t="s">
        <v>14</v>
      </c>
      <c r="K267">
        <v>13.5</v>
      </c>
      <c r="L267">
        <v>0.7</v>
      </c>
      <c r="M267">
        <v>31.6</v>
      </c>
      <c r="N267">
        <v>23.1</v>
      </c>
      <c r="O267">
        <v>29.6</v>
      </c>
      <c r="P267">
        <v>10.9</v>
      </c>
      <c r="Q267">
        <v>33.700000000000003</v>
      </c>
      <c r="R267">
        <v>8.6</v>
      </c>
      <c r="S267">
        <v>4.8</v>
      </c>
      <c r="T267">
        <v>2.5</v>
      </c>
      <c r="U267">
        <v>30.8</v>
      </c>
      <c r="V267">
        <v>9.8000000000000007</v>
      </c>
      <c r="W267">
        <v>16.8</v>
      </c>
      <c r="X267">
        <v>285.5</v>
      </c>
      <c r="Y267">
        <f t="shared" ref="Y267:Y330" si="14">COUNTA(E267:V267)-1</f>
        <v>17</v>
      </c>
      <c r="Z267">
        <f t="shared" ref="Z267:AA330" si="15">_xlfn.RANK.AVG(W267,W:W)</f>
        <v>24</v>
      </c>
      <c r="AA267">
        <f t="shared" si="15"/>
        <v>17</v>
      </c>
      <c r="AB267">
        <f>_xlfn.XLOOKUP(B:B,'22 values'!C:C,'22 values'!D:D)</f>
        <v>42</v>
      </c>
    </row>
    <row r="268" spans="1:28" x14ac:dyDescent="0.25">
      <c r="A268">
        <v>3</v>
      </c>
      <c r="B268" t="s">
        <v>312</v>
      </c>
      <c r="C268" t="s">
        <v>2</v>
      </c>
      <c r="D268" t="s">
        <v>42</v>
      </c>
      <c r="E268">
        <v>14</v>
      </c>
      <c r="F268">
        <v>36.5</v>
      </c>
      <c r="G268">
        <v>4.3</v>
      </c>
      <c r="H268">
        <v>20.9</v>
      </c>
      <c r="I268">
        <v>9.5</v>
      </c>
      <c r="J268">
        <v>23.7</v>
      </c>
      <c r="K268">
        <v>10.7</v>
      </c>
      <c r="L268">
        <v>25.5</v>
      </c>
      <c r="M268">
        <v>23.8</v>
      </c>
      <c r="N268">
        <v>12.9</v>
      </c>
      <c r="O268" t="s">
        <v>14</v>
      </c>
      <c r="P268">
        <v>12</v>
      </c>
      <c r="Q268">
        <v>25.1</v>
      </c>
      <c r="R268">
        <v>16.100000000000001</v>
      </c>
      <c r="S268">
        <v>17.399999999999999</v>
      </c>
      <c r="T268">
        <v>12.3</v>
      </c>
      <c r="U268">
        <v>13.7</v>
      </c>
      <c r="V268">
        <v>3.3</v>
      </c>
      <c r="W268">
        <v>16.600000000000001</v>
      </c>
      <c r="X268">
        <v>281.7</v>
      </c>
      <c r="Y268">
        <f t="shared" si="14"/>
        <v>17</v>
      </c>
      <c r="Z268">
        <f t="shared" si="15"/>
        <v>25</v>
      </c>
      <c r="AA268">
        <f t="shared" si="15"/>
        <v>18</v>
      </c>
      <c r="AB268">
        <f>_xlfn.XLOOKUP(B:B,'22 values'!C:C,'22 values'!D:D)</f>
        <v>37</v>
      </c>
    </row>
    <row r="269" spans="1:28" x14ac:dyDescent="0.25">
      <c r="A269">
        <v>4</v>
      </c>
      <c r="B269" t="s">
        <v>313</v>
      </c>
      <c r="C269" t="s">
        <v>2</v>
      </c>
      <c r="D269" t="s">
        <v>16</v>
      </c>
      <c r="E269">
        <v>22.2</v>
      </c>
      <c r="F269">
        <v>38.799999999999997</v>
      </c>
      <c r="G269">
        <v>10.9</v>
      </c>
      <c r="H269">
        <v>8.1999999999999993</v>
      </c>
      <c r="I269">
        <v>20.2</v>
      </c>
      <c r="J269">
        <v>25.8</v>
      </c>
      <c r="K269" t="s">
        <v>14</v>
      </c>
      <c r="L269">
        <v>19.8</v>
      </c>
      <c r="M269">
        <v>11.8</v>
      </c>
      <c r="N269">
        <v>18.8</v>
      </c>
      <c r="O269">
        <v>12.8</v>
      </c>
      <c r="P269">
        <v>17.7</v>
      </c>
      <c r="Q269">
        <v>18.7</v>
      </c>
      <c r="R269">
        <v>5.2</v>
      </c>
      <c r="S269">
        <v>8.1999999999999993</v>
      </c>
      <c r="T269">
        <v>3.6</v>
      </c>
      <c r="U269">
        <v>3.6</v>
      </c>
      <c r="V269">
        <v>19.899999999999999</v>
      </c>
      <c r="W269">
        <v>15.7</v>
      </c>
      <c r="X269">
        <v>266.2</v>
      </c>
      <c r="Y269">
        <f t="shared" si="14"/>
        <v>17</v>
      </c>
      <c r="Z269">
        <f t="shared" si="15"/>
        <v>31.5</v>
      </c>
      <c r="AA269">
        <f t="shared" si="15"/>
        <v>21</v>
      </c>
      <c r="AB269">
        <f>_xlfn.XLOOKUP(B:B,'22 values'!C:C,'22 values'!D:D)</f>
        <v>46</v>
      </c>
    </row>
    <row r="270" spans="1:28" x14ac:dyDescent="0.25">
      <c r="A270">
        <v>5</v>
      </c>
      <c r="B270" t="s">
        <v>314</v>
      </c>
      <c r="C270" t="s">
        <v>2</v>
      </c>
      <c r="D270" t="s">
        <v>18</v>
      </c>
      <c r="E270">
        <v>20.5</v>
      </c>
      <c r="F270">
        <v>9.4</v>
      </c>
      <c r="G270">
        <v>17</v>
      </c>
      <c r="H270">
        <v>12</v>
      </c>
      <c r="I270">
        <v>4.7</v>
      </c>
      <c r="J270">
        <v>15.2</v>
      </c>
      <c r="K270" t="s">
        <v>14</v>
      </c>
      <c r="L270">
        <v>36.6</v>
      </c>
      <c r="M270">
        <v>13.9</v>
      </c>
      <c r="N270">
        <v>1.2</v>
      </c>
      <c r="O270">
        <v>6.5</v>
      </c>
      <c r="P270">
        <v>10.6</v>
      </c>
      <c r="Q270">
        <v>27.9</v>
      </c>
      <c r="R270">
        <v>15</v>
      </c>
      <c r="S270">
        <v>22.6</v>
      </c>
      <c r="T270">
        <v>13.3</v>
      </c>
      <c r="U270">
        <v>17.7</v>
      </c>
      <c r="V270">
        <v>11.5</v>
      </c>
      <c r="W270">
        <v>15</v>
      </c>
      <c r="X270">
        <v>255.6</v>
      </c>
      <c r="Y270">
        <f t="shared" si="14"/>
        <v>17</v>
      </c>
      <c r="Z270">
        <f t="shared" si="15"/>
        <v>42</v>
      </c>
      <c r="AA270">
        <f t="shared" si="15"/>
        <v>23</v>
      </c>
      <c r="AB270">
        <f>_xlfn.XLOOKUP(B:B,'22 values'!C:C,'22 values'!D:D)</f>
        <v>27</v>
      </c>
    </row>
    <row r="271" spans="1:28" x14ac:dyDescent="0.25">
      <c r="A271">
        <v>6</v>
      </c>
      <c r="B271" t="s">
        <v>315</v>
      </c>
      <c r="C271" t="s">
        <v>2</v>
      </c>
      <c r="D271" t="s">
        <v>48</v>
      </c>
      <c r="E271">
        <v>3.9</v>
      </c>
      <c r="F271">
        <v>11.6</v>
      </c>
      <c r="G271">
        <v>18.7</v>
      </c>
      <c r="H271">
        <v>18.7</v>
      </c>
      <c r="I271">
        <v>7.8</v>
      </c>
      <c r="J271">
        <v>10.199999999999999</v>
      </c>
      <c r="K271">
        <v>8.6</v>
      </c>
      <c r="L271">
        <v>16.3</v>
      </c>
      <c r="M271" t="s">
        <v>14</v>
      </c>
      <c r="N271">
        <v>32.5</v>
      </c>
      <c r="O271">
        <v>7</v>
      </c>
      <c r="P271">
        <v>14.7</v>
      </c>
      <c r="Q271">
        <v>17.899999999999999</v>
      </c>
      <c r="R271">
        <v>5.8</v>
      </c>
      <c r="S271">
        <v>16.2</v>
      </c>
      <c r="T271">
        <v>29</v>
      </c>
      <c r="U271">
        <v>15.5</v>
      </c>
      <c r="V271">
        <v>13.7</v>
      </c>
      <c r="W271">
        <v>14.6</v>
      </c>
      <c r="X271">
        <v>248.1</v>
      </c>
      <c r="Y271">
        <f t="shared" si="14"/>
        <v>17</v>
      </c>
      <c r="Z271">
        <f t="shared" si="15"/>
        <v>45</v>
      </c>
      <c r="AA271">
        <f t="shared" si="15"/>
        <v>26</v>
      </c>
      <c r="AB271">
        <f>_xlfn.XLOOKUP(B:B,'22 values'!C:C,'22 values'!D:D)</f>
        <v>35</v>
      </c>
    </row>
    <row r="272" spans="1:28" x14ac:dyDescent="0.25">
      <c r="A272">
        <v>7</v>
      </c>
      <c r="B272" t="s">
        <v>316</v>
      </c>
      <c r="C272" t="s">
        <v>2</v>
      </c>
      <c r="D272" t="s">
        <v>42</v>
      </c>
      <c r="E272">
        <v>15.7</v>
      </c>
      <c r="F272">
        <v>34.6</v>
      </c>
      <c r="G272">
        <v>13.1</v>
      </c>
      <c r="H272">
        <v>4.9000000000000004</v>
      </c>
      <c r="I272">
        <v>3.8</v>
      </c>
      <c r="J272">
        <v>13.9</v>
      </c>
      <c r="K272">
        <v>10.8</v>
      </c>
      <c r="L272">
        <v>26.6</v>
      </c>
      <c r="M272">
        <v>17</v>
      </c>
      <c r="N272">
        <v>8.6</v>
      </c>
      <c r="O272" t="s">
        <v>14</v>
      </c>
      <c r="P272">
        <v>11</v>
      </c>
      <c r="Q272">
        <v>1.4</v>
      </c>
      <c r="R272">
        <v>4.0999999999999996</v>
      </c>
      <c r="S272">
        <v>18.899999999999999</v>
      </c>
      <c r="T272">
        <v>22.8</v>
      </c>
      <c r="U272">
        <v>6.7</v>
      </c>
      <c r="V272">
        <v>7.8</v>
      </c>
      <c r="W272">
        <v>13</v>
      </c>
      <c r="X272">
        <v>221.7</v>
      </c>
      <c r="Y272">
        <f t="shared" si="14"/>
        <v>17</v>
      </c>
      <c r="Z272">
        <f t="shared" si="15"/>
        <v>58</v>
      </c>
      <c r="AA272">
        <f t="shared" si="15"/>
        <v>32</v>
      </c>
      <c r="AB272">
        <f>_xlfn.XLOOKUP(B:B,'22 values'!C:C,'22 values'!D:D)</f>
        <v>13</v>
      </c>
    </row>
    <row r="273" spans="1:28" x14ac:dyDescent="0.25">
      <c r="A273">
        <v>8</v>
      </c>
      <c r="B273" t="s">
        <v>317</v>
      </c>
      <c r="C273" t="s">
        <v>2</v>
      </c>
      <c r="D273" t="s">
        <v>32</v>
      </c>
      <c r="E273">
        <v>16.399999999999999</v>
      </c>
      <c r="F273">
        <v>34.9</v>
      </c>
      <c r="G273">
        <v>10.3</v>
      </c>
      <c r="I273">
        <v>3.8</v>
      </c>
      <c r="J273" t="s">
        <v>14</v>
      </c>
      <c r="K273">
        <v>0.9</v>
      </c>
      <c r="L273">
        <v>10.4</v>
      </c>
      <c r="M273">
        <v>7.5</v>
      </c>
      <c r="N273">
        <v>17.100000000000001</v>
      </c>
      <c r="O273">
        <v>11.5</v>
      </c>
      <c r="P273">
        <v>23.4</v>
      </c>
      <c r="Q273">
        <v>29.1</v>
      </c>
      <c r="R273">
        <v>10.4</v>
      </c>
      <c r="S273">
        <v>11.7</v>
      </c>
      <c r="T273">
        <v>11.1</v>
      </c>
      <c r="U273">
        <v>8.1999999999999993</v>
      </c>
      <c r="V273">
        <v>7.9</v>
      </c>
      <c r="W273">
        <v>13.4</v>
      </c>
      <c r="X273">
        <v>214.6</v>
      </c>
      <c r="Y273">
        <f t="shared" si="14"/>
        <v>16</v>
      </c>
      <c r="Z273">
        <f t="shared" si="15"/>
        <v>53</v>
      </c>
      <c r="AA273">
        <f t="shared" si="15"/>
        <v>36.5</v>
      </c>
      <c r="AB273">
        <f>_xlfn.XLOOKUP(B:B,'22 values'!C:C,'22 values'!D:D)</f>
        <v>9</v>
      </c>
    </row>
    <row r="274" spans="1:28" x14ac:dyDescent="0.25">
      <c r="A274">
        <v>9</v>
      </c>
      <c r="B274" t="s">
        <v>318</v>
      </c>
      <c r="C274" t="s">
        <v>2</v>
      </c>
      <c r="D274" t="s">
        <v>78</v>
      </c>
      <c r="E274">
        <v>3.2</v>
      </c>
      <c r="F274">
        <v>20.6</v>
      </c>
      <c r="G274">
        <v>19.600000000000001</v>
      </c>
      <c r="H274">
        <v>1.4</v>
      </c>
      <c r="I274">
        <v>17.100000000000001</v>
      </c>
      <c r="J274">
        <v>12.4</v>
      </c>
      <c r="K274">
        <v>8.9</v>
      </c>
      <c r="L274">
        <v>20.6</v>
      </c>
      <c r="M274" t="s">
        <v>14</v>
      </c>
      <c r="N274">
        <v>4.7</v>
      </c>
      <c r="O274">
        <v>27.3</v>
      </c>
      <c r="P274">
        <v>12.9</v>
      </c>
      <c r="Q274">
        <v>6</v>
      </c>
      <c r="R274">
        <v>5.2</v>
      </c>
      <c r="S274">
        <v>7.8</v>
      </c>
      <c r="T274">
        <v>10.199999999999999</v>
      </c>
      <c r="U274">
        <v>24</v>
      </c>
      <c r="V274">
        <v>6.1</v>
      </c>
      <c r="W274">
        <v>12.2</v>
      </c>
      <c r="X274">
        <v>208</v>
      </c>
      <c r="Y274">
        <f t="shared" si="14"/>
        <v>17</v>
      </c>
      <c r="Z274">
        <f t="shared" si="15"/>
        <v>72.5</v>
      </c>
      <c r="AA274">
        <f t="shared" si="15"/>
        <v>40</v>
      </c>
      <c r="AB274">
        <f>_xlfn.XLOOKUP(B:B,'22 values'!C:C,'22 values'!D:D)</f>
        <v>3</v>
      </c>
    </row>
    <row r="275" spans="1:28" x14ac:dyDescent="0.25">
      <c r="A275">
        <v>10</v>
      </c>
      <c r="B275" t="s">
        <v>319</v>
      </c>
      <c r="C275" t="s">
        <v>2</v>
      </c>
      <c r="D275" t="s">
        <v>18</v>
      </c>
      <c r="E275">
        <v>0</v>
      </c>
      <c r="F275">
        <v>11.5</v>
      </c>
      <c r="G275">
        <v>26.9</v>
      </c>
      <c r="H275">
        <v>3.2</v>
      </c>
      <c r="I275">
        <v>13.7</v>
      </c>
      <c r="J275">
        <v>12.9</v>
      </c>
      <c r="K275" t="s">
        <v>14</v>
      </c>
      <c r="L275">
        <v>4.8</v>
      </c>
      <c r="M275">
        <v>3.2</v>
      </c>
      <c r="N275">
        <v>10.9</v>
      </c>
      <c r="O275">
        <v>10.8</v>
      </c>
      <c r="P275">
        <v>7</v>
      </c>
      <c r="Q275">
        <v>18.7</v>
      </c>
      <c r="R275">
        <v>14.9</v>
      </c>
      <c r="S275">
        <v>15.1</v>
      </c>
      <c r="T275">
        <v>27.3</v>
      </c>
      <c r="U275">
        <v>16</v>
      </c>
      <c r="V275">
        <v>10.199999999999999</v>
      </c>
      <c r="W275">
        <v>12.2</v>
      </c>
      <c r="X275">
        <v>207.1</v>
      </c>
      <c r="Y275">
        <f t="shared" si="14"/>
        <v>17</v>
      </c>
      <c r="Z275">
        <f t="shared" si="15"/>
        <v>72.5</v>
      </c>
      <c r="AA275">
        <f t="shared" si="15"/>
        <v>42</v>
      </c>
      <c r="AB275">
        <f>_xlfn.XLOOKUP(B:B,'22 values'!C:C,'22 values'!D:D)</f>
        <v>1</v>
      </c>
    </row>
    <row r="276" spans="1:28" x14ac:dyDescent="0.25">
      <c r="A276">
        <v>11</v>
      </c>
      <c r="B276" t="s">
        <v>320</v>
      </c>
      <c r="C276" t="s">
        <v>2</v>
      </c>
      <c r="D276" t="s">
        <v>28</v>
      </c>
      <c r="E276">
        <v>14.7</v>
      </c>
      <c r="F276">
        <v>22.8</v>
      </c>
      <c r="G276">
        <v>16.2</v>
      </c>
      <c r="H276">
        <v>7.3</v>
      </c>
      <c r="I276">
        <v>1.6</v>
      </c>
      <c r="J276">
        <v>8.8000000000000007</v>
      </c>
      <c r="K276">
        <v>13.6</v>
      </c>
      <c r="L276">
        <v>5.5</v>
      </c>
      <c r="M276">
        <v>17.600000000000001</v>
      </c>
      <c r="N276">
        <v>27</v>
      </c>
      <c r="O276" t="s">
        <v>14</v>
      </c>
      <c r="P276">
        <v>6.1</v>
      </c>
      <c r="Q276">
        <v>13.4</v>
      </c>
      <c r="R276">
        <v>7</v>
      </c>
      <c r="S276">
        <v>12.2</v>
      </c>
      <c r="T276">
        <v>4.0999999999999996</v>
      </c>
      <c r="U276">
        <v>3.1</v>
      </c>
      <c r="V276">
        <v>18.899999999999999</v>
      </c>
      <c r="W276">
        <v>11.8</v>
      </c>
      <c r="X276">
        <v>199.9</v>
      </c>
      <c r="Y276">
        <f t="shared" si="14"/>
        <v>17</v>
      </c>
      <c r="Z276">
        <f t="shared" si="15"/>
        <v>79.5</v>
      </c>
      <c r="AA276">
        <f t="shared" si="15"/>
        <v>46</v>
      </c>
      <c r="AB276">
        <f>_xlfn.XLOOKUP(B:B,'22 values'!C:C,'22 values'!D:D)</f>
        <v>5</v>
      </c>
    </row>
    <row r="277" spans="1:28" x14ac:dyDescent="0.25">
      <c r="A277">
        <v>12</v>
      </c>
      <c r="B277" t="s">
        <v>321</v>
      </c>
      <c r="C277" t="s">
        <v>2</v>
      </c>
      <c r="D277" t="s">
        <v>20</v>
      </c>
      <c r="E277">
        <v>23.9</v>
      </c>
      <c r="F277">
        <v>8.3000000000000007</v>
      </c>
      <c r="G277">
        <v>9.6999999999999993</v>
      </c>
      <c r="H277">
        <v>10.1</v>
      </c>
      <c r="I277">
        <v>8.5</v>
      </c>
      <c r="J277">
        <v>28.7</v>
      </c>
      <c r="K277">
        <v>29</v>
      </c>
      <c r="N277" t="s">
        <v>14</v>
      </c>
      <c r="Q277">
        <v>13.2</v>
      </c>
      <c r="R277">
        <v>23.5</v>
      </c>
      <c r="S277">
        <v>15.5</v>
      </c>
      <c r="T277">
        <v>9.9</v>
      </c>
      <c r="U277">
        <v>0</v>
      </c>
      <c r="V277">
        <v>18.600000000000001</v>
      </c>
      <c r="W277">
        <v>15.3</v>
      </c>
      <c r="X277">
        <v>198.9</v>
      </c>
      <c r="Y277">
        <f t="shared" si="14"/>
        <v>13</v>
      </c>
      <c r="Z277">
        <f t="shared" si="15"/>
        <v>35.5</v>
      </c>
      <c r="AA277">
        <f t="shared" si="15"/>
        <v>47</v>
      </c>
      <c r="AB277">
        <f>_xlfn.XLOOKUP(B:B,'22 values'!C:C,'22 values'!D:D)</f>
        <v>58</v>
      </c>
    </row>
    <row r="278" spans="1:28" x14ac:dyDescent="0.25">
      <c r="A278">
        <v>13</v>
      </c>
      <c r="B278" t="s">
        <v>322</v>
      </c>
      <c r="C278" t="s">
        <v>2</v>
      </c>
      <c r="D278" t="s">
        <v>22</v>
      </c>
      <c r="E278">
        <v>4.3</v>
      </c>
      <c r="F278">
        <v>15.2</v>
      </c>
      <c r="G278">
        <v>12.1</v>
      </c>
      <c r="H278">
        <v>10.1</v>
      </c>
      <c r="I278">
        <v>24.9</v>
      </c>
      <c r="J278">
        <v>2.7</v>
      </c>
      <c r="K278">
        <v>8</v>
      </c>
      <c r="L278">
        <v>12.8</v>
      </c>
      <c r="M278">
        <v>15.2</v>
      </c>
      <c r="N278">
        <v>11.7</v>
      </c>
      <c r="O278" t="s">
        <v>14</v>
      </c>
      <c r="P278">
        <v>14.3</v>
      </c>
      <c r="Q278">
        <v>23.3</v>
      </c>
      <c r="R278">
        <v>14.5</v>
      </c>
      <c r="S278">
        <v>10.3</v>
      </c>
      <c r="U278">
        <v>2.5</v>
      </c>
      <c r="V278">
        <v>13.4</v>
      </c>
      <c r="W278">
        <v>12.2</v>
      </c>
      <c r="X278">
        <v>195.3</v>
      </c>
      <c r="Y278">
        <f t="shared" si="14"/>
        <v>16</v>
      </c>
      <c r="Z278">
        <f t="shared" si="15"/>
        <v>72.5</v>
      </c>
      <c r="AA278">
        <f t="shared" si="15"/>
        <v>49</v>
      </c>
      <c r="AB278">
        <f>_xlfn.XLOOKUP(B:B,'22 values'!C:C,'22 values'!D:D)</f>
        <v>1</v>
      </c>
    </row>
    <row r="279" spans="1:28" x14ac:dyDescent="0.25">
      <c r="A279">
        <v>14</v>
      </c>
      <c r="B279" t="s">
        <v>323</v>
      </c>
      <c r="C279" t="s">
        <v>2</v>
      </c>
      <c r="D279" t="s">
        <v>59</v>
      </c>
      <c r="E279">
        <v>12.8</v>
      </c>
      <c r="F279">
        <v>10.199999999999999</v>
      </c>
      <c r="G279">
        <v>13.2</v>
      </c>
      <c r="H279">
        <v>2.5</v>
      </c>
      <c r="I279">
        <v>10.1</v>
      </c>
      <c r="J279">
        <v>6.7</v>
      </c>
      <c r="K279">
        <v>15.8</v>
      </c>
      <c r="L279">
        <v>13.6</v>
      </c>
      <c r="M279">
        <v>8.1</v>
      </c>
      <c r="N279">
        <v>16.8</v>
      </c>
      <c r="O279">
        <v>7.6</v>
      </c>
      <c r="P279">
        <v>7.3</v>
      </c>
      <c r="Q279">
        <v>20.5</v>
      </c>
      <c r="R279" t="s">
        <v>14</v>
      </c>
      <c r="S279">
        <v>10</v>
      </c>
      <c r="T279">
        <v>15.7</v>
      </c>
      <c r="U279">
        <v>4.7</v>
      </c>
      <c r="V279">
        <v>14.9</v>
      </c>
      <c r="W279">
        <v>11.2</v>
      </c>
      <c r="X279">
        <v>190.5</v>
      </c>
      <c r="Y279">
        <f t="shared" si="14"/>
        <v>17</v>
      </c>
      <c r="Z279">
        <f t="shared" si="15"/>
        <v>88.5</v>
      </c>
      <c r="AA279">
        <f t="shared" si="15"/>
        <v>51</v>
      </c>
      <c r="AB279">
        <f>_xlfn.XLOOKUP(B:B,'22 values'!C:C,'22 values'!D:D)</f>
        <v>22</v>
      </c>
    </row>
    <row r="280" spans="1:28" x14ac:dyDescent="0.25">
      <c r="A280">
        <v>15</v>
      </c>
      <c r="B280" t="s">
        <v>324</v>
      </c>
      <c r="C280" t="s">
        <v>2</v>
      </c>
      <c r="D280" t="s">
        <v>75</v>
      </c>
      <c r="E280">
        <v>5.7</v>
      </c>
      <c r="F280">
        <v>8.8000000000000007</v>
      </c>
      <c r="G280">
        <v>11.4</v>
      </c>
      <c r="H280">
        <v>5.7</v>
      </c>
      <c r="I280">
        <v>7.3</v>
      </c>
      <c r="J280">
        <v>24.3</v>
      </c>
      <c r="K280">
        <v>11.7</v>
      </c>
      <c r="L280">
        <v>17.100000000000001</v>
      </c>
      <c r="M280" t="s">
        <v>14</v>
      </c>
      <c r="N280">
        <v>9.4</v>
      </c>
      <c r="O280">
        <v>15</v>
      </c>
      <c r="P280">
        <v>9</v>
      </c>
      <c r="Q280">
        <v>7.1</v>
      </c>
      <c r="R280">
        <v>12.7</v>
      </c>
      <c r="S280">
        <v>2.9</v>
      </c>
      <c r="T280">
        <v>10.6</v>
      </c>
      <c r="U280">
        <v>22.2</v>
      </c>
      <c r="V280">
        <v>7.9</v>
      </c>
      <c r="W280">
        <v>11.1</v>
      </c>
      <c r="X280">
        <v>188.8</v>
      </c>
      <c r="Y280">
        <f t="shared" si="14"/>
        <v>17</v>
      </c>
      <c r="Z280">
        <f t="shared" si="15"/>
        <v>90.5</v>
      </c>
      <c r="AA280">
        <f t="shared" si="15"/>
        <v>53</v>
      </c>
      <c r="AB280">
        <f>_xlfn.XLOOKUP(B:B,'22 values'!C:C,'22 values'!D:D)</f>
        <v>2</v>
      </c>
    </row>
    <row r="281" spans="1:28" x14ac:dyDescent="0.25">
      <c r="A281">
        <v>16</v>
      </c>
      <c r="B281" t="s">
        <v>325</v>
      </c>
      <c r="C281" t="s">
        <v>2</v>
      </c>
      <c r="D281" t="s">
        <v>68</v>
      </c>
      <c r="E281">
        <v>15.6</v>
      </c>
      <c r="F281">
        <v>7.6</v>
      </c>
      <c r="H281">
        <v>26.3</v>
      </c>
      <c r="I281">
        <v>10.1</v>
      </c>
      <c r="J281">
        <v>6.2</v>
      </c>
      <c r="K281">
        <v>14.1</v>
      </c>
      <c r="L281">
        <v>15.3</v>
      </c>
      <c r="M281">
        <v>6.5</v>
      </c>
      <c r="N281">
        <v>7.9</v>
      </c>
      <c r="O281" t="s">
        <v>14</v>
      </c>
      <c r="P281">
        <v>4.0999999999999996</v>
      </c>
      <c r="Q281">
        <v>7.9</v>
      </c>
      <c r="R281">
        <v>6.4</v>
      </c>
      <c r="S281">
        <v>10.8</v>
      </c>
      <c r="T281">
        <v>4.4000000000000004</v>
      </c>
      <c r="U281">
        <v>43.7</v>
      </c>
      <c r="W281">
        <v>12.5</v>
      </c>
      <c r="X281">
        <v>186.9</v>
      </c>
      <c r="Y281">
        <f t="shared" si="14"/>
        <v>15</v>
      </c>
      <c r="Z281">
        <f t="shared" si="15"/>
        <v>66.5</v>
      </c>
      <c r="AA281">
        <f t="shared" si="15"/>
        <v>55</v>
      </c>
      <c r="AB281">
        <f>_xlfn.XLOOKUP(B:B,'22 values'!C:C,'22 values'!D:D)</f>
        <v>26</v>
      </c>
    </row>
    <row r="282" spans="1:28" x14ac:dyDescent="0.25">
      <c r="A282">
        <v>17</v>
      </c>
      <c r="B282" t="s">
        <v>326</v>
      </c>
      <c r="C282" t="s">
        <v>2</v>
      </c>
      <c r="D282" t="s">
        <v>20</v>
      </c>
      <c r="E282">
        <v>3.7</v>
      </c>
      <c r="F282">
        <v>16.100000000000001</v>
      </c>
      <c r="G282">
        <v>11.8</v>
      </c>
      <c r="H282">
        <v>21.9</v>
      </c>
      <c r="J282">
        <v>7.7</v>
      </c>
      <c r="K282">
        <v>11.8</v>
      </c>
      <c r="L282">
        <v>12.4</v>
      </c>
      <c r="M282">
        <v>9.5</v>
      </c>
      <c r="N282" t="s">
        <v>14</v>
      </c>
      <c r="O282">
        <v>19.3</v>
      </c>
      <c r="P282">
        <v>20.9</v>
      </c>
      <c r="Q282">
        <v>11</v>
      </c>
      <c r="S282">
        <v>13.8</v>
      </c>
      <c r="T282">
        <v>22.8</v>
      </c>
      <c r="U282">
        <v>1.8</v>
      </c>
      <c r="V282">
        <v>1.2</v>
      </c>
      <c r="W282">
        <v>12.4</v>
      </c>
      <c r="X282">
        <v>185.7</v>
      </c>
      <c r="Y282">
        <f t="shared" si="14"/>
        <v>15</v>
      </c>
      <c r="Z282">
        <f t="shared" si="15"/>
        <v>68</v>
      </c>
      <c r="AA282">
        <f t="shared" si="15"/>
        <v>56</v>
      </c>
      <c r="AB282">
        <f>_xlfn.XLOOKUP(B:B,'22 values'!C:C,'22 values'!D:D)</f>
        <v>17</v>
      </c>
    </row>
    <row r="283" spans="1:28" x14ac:dyDescent="0.25">
      <c r="A283">
        <v>18</v>
      </c>
      <c r="B283" t="s">
        <v>327</v>
      </c>
      <c r="C283" t="s">
        <v>2</v>
      </c>
      <c r="D283" t="s">
        <v>22</v>
      </c>
      <c r="E283">
        <v>5.0999999999999996</v>
      </c>
      <c r="F283">
        <v>5.5</v>
      </c>
      <c r="G283">
        <v>14.9</v>
      </c>
      <c r="H283">
        <v>18.399999999999999</v>
      </c>
      <c r="I283">
        <v>15.3</v>
      </c>
      <c r="J283">
        <v>4.4000000000000004</v>
      </c>
      <c r="K283">
        <v>1.7</v>
      </c>
      <c r="L283">
        <v>14.5</v>
      </c>
      <c r="M283">
        <v>12.2</v>
      </c>
      <c r="N283">
        <v>10.1</v>
      </c>
      <c r="O283" t="s">
        <v>14</v>
      </c>
      <c r="P283">
        <v>14.5</v>
      </c>
      <c r="Q283">
        <v>22.7</v>
      </c>
      <c r="R283">
        <v>15.6</v>
      </c>
      <c r="S283">
        <v>9</v>
      </c>
      <c r="T283">
        <v>11.6</v>
      </c>
      <c r="U283">
        <v>0.8</v>
      </c>
      <c r="V283">
        <v>5.5</v>
      </c>
      <c r="W283">
        <v>10.7</v>
      </c>
      <c r="X283">
        <v>181.8</v>
      </c>
      <c r="Y283">
        <f t="shared" si="14"/>
        <v>17</v>
      </c>
      <c r="Z283">
        <f t="shared" si="15"/>
        <v>97</v>
      </c>
      <c r="AA283">
        <f t="shared" si="15"/>
        <v>59</v>
      </c>
      <c r="AB283">
        <f>_xlfn.XLOOKUP(B:B,'22 values'!C:C,'22 values'!D:D)</f>
        <v>11</v>
      </c>
    </row>
    <row r="284" spans="1:28" x14ac:dyDescent="0.25">
      <c r="A284">
        <v>19</v>
      </c>
      <c r="B284" t="s">
        <v>328</v>
      </c>
      <c r="C284" t="s">
        <v>2</v>
      </c>
      <c r="D284" t="s">
        <v>38</v>
      </c>
      <c r="E284">
        <v>7.2</v>
      </c>
      <c r="F284">
        <v>26</v>
      </c>
      <c r="G284">
        <v>9</v>
      </c>
      <c r="H284">
        <v>5.0999999999999996</v>
      </c>
      <c r="I284">
        <v>4.2</v>
      </c>
      <c r="J284">
        <v>1.3</v>
      </c>
      <c r="K284">
        <v>4.4000000000000004</v>
      </c>
      <c r="L284">
        <v>14.5</v>
      </c>
      <c r="M284">
        <v>13.9</v>
      </c>
      <c r="N284" t="s">
        <v>14</v>
      </c>
      <c r="O284">
        <v>2.2000000000000002</v>
      </c>
      <c r="P284">
        <v>23.9</v>
      </c>
      <c r="Q284">
        <v>20.2</v>
      </c>
      <c r="R284">
        <v>10.8</v>
      </c>
      <c r="S284">
        <v>11.8</v>
      </c>
      <c r="T284">
        <v>3</v>
      </c>
      <c r="U284">
        <v>3.3</v>
      </c>
      <c r="V284">
        <v>13.4</v>
      </c>
      <c r="W284">
        <v>10.199999999999999</v>
      </c>
      <c r="X284">
        <v>174.2</v>
      </c>
      <c r="Y284">
        <f t="shared" si="14"/>
        <v>17</v>
      </c>
      <c r="Z284">
        <f t="shared" si="15"/>
        <v>107</v>
      </c>
      <c r="AA284">
        <f t="shared" si="15"/>
        <v>64</v>
      </c>
      <c r="AB284">
        <f>_xlfn.XLOOKUP(B:B,'22 values'!C:C,'22 values'!D:D)</f>
        <v>1</v>
      </c>
    </row>
    <row r="285" spans="1:28" x14ac:dyDescent="0.25">
      <c r="A285">
        <v>20</v>
      </c>
      <c r="B285" t="s">
        <v>329</v>
      </c>
      <c r="C285" t="s">
        <v>2</v>
      </c>
      <c r="D285" t="s">
        <v>68</v>
      </c>
      <c r="E285">
        <v>5</v>
      </c>
      <c r="H285">
        <v>9.4</v>
      </c>
      <c r="I285">
        <v>9.3000000000000007</v>
      </c>
      <c r="J285">
        <v>12.5</v>
      </c>
      <c r="K285">
        <v>8</v>
      </c>
      <c r="L285">
        <v>10.5</v>
      </c>
      <c r="M285">
        <v>7.2</v>
      </c>
      <c r="N285">
        <v>16.100000000000001</v>
      </c>
      <c r="O285" t="s">
        <v>14</v>
      </c>
      <c r="P285">
        <v>23</v>
      </c>
      <c r="Q285">
        <v>10.3</v>
      </c>
      <c r="R285">
        <v>7.9</v>
      </c>
      <c r="S285">
        <v>18.3</v>
      </c>
      <c r="T285">
        <v>10.3</v>
      </c>
      <c r="U285">
        <v>16.5</v>
      </c>
      <c r="V285">
        <v>6.5</v>
      </c>
      <c r="W285">
        <v>11.4</v>
      </c>
      <c r="X285">
        <v>170.8</v>
      </c>
      <c r="Y285">
        <f t="shared" si="14"/>
        <v>15</v>
      </c>
      <c r="Z285">
        <f t="shared" si="15"/>
        <v>84.5</v>
      </c>
      <c r="AA285">
        <f t="shared" si="15"/>
        <v>66</v>
      </c>
      <c r="AB285">
        <f>_xlfn.XLOOKUP(B:B,'22 values'!C:C,'22 values'!D:D)</f>
        <v>15</v>
      </c>
    </row>
    <row r="286" spans="1:28" x14ac:dyDescent="0.25">
      <c r="A286">
        <v>21</v>
      </c>
      <c r="B286" t="s">
        <v>330</v>
      </c>
      <c r="C286" t="s">
        <v>2</v>
      </c>
      <c r="D286" t="s">
        <v>44</v>
      </c>
      <c r="E286">
        <v>18.2</v>
      </c>
      <c r="F286">
        <v>1.7</v>
      </c>
      <c r="G286">
        <v>2.7</v>
      </c>
      <c r="H286">
        <v>13.3</v>
      </c>
      <c r="I286">
        <v>6.8</v>
      </c>
      <c r="J286">
        <v>6.9</v>
      </c>
      <c r="K286">
        <v>13.1</v>
      </c>
      <c r="L286">
        <v>15.3</v>
      </c>
      <c r="M286" t="s">
        <v>14</v>
      </c>
      <c r="N286">
        <v>0</v>
      </c>
      <c r="Q286">
        <v>8.5</v>
      </c>
      <c r="R286">
        <v>29.3</v>
      </c>
      <c r="S286">
        <v>11.1</v>
      </c>
      <c r="T286">
        <v>14.7</v>
      </c>
      <c r="U286">
        <v>7.3</v>
      </c>
      <c r="V286">
        <v>21.8</v>
      </c>
      <c r="W286">
        <v>11.4</v>
      </c>
      <c r="X286">
        <v>170.7</v>
      </c>
      <c r="Y286">
        <f t="shared" si="14"/>
        <v>15</v>
      </c>
      <c r="Z286">
        <f t="shared" si="15"/>
        <v>84.5</v>
      </c>
      <c r="AA286">
        <f t="shared" si="15"/>
        <v>67</v>
      </c>
      <c r="AB286">
        <f>_xlfn.XLOOKUP(B:B,'22 values'!C:C,'22 values'!D:D)</f>
        <v>12</v>
      </c>
    </row>
    <row r="287" spans="1:28" x14ac:dyDescent="0.25">
      <c r="A287">
        <v>22</v>
      </c>
      <c r="B287" t="s">
        <v>331</v>
      </c>
      <c r="C287" t="s">
        <v>2</v>
      </c>
      <c r="D287" t="s">
        <v>24</v>
      </c>
      <c r="E287">
        <v>6.5</v>
      </c>
      <c r="F287">
        <v>11.8</v>
      </c>
      <c r="G287">
        <v>2</v>
      </c>
      <c r="H287">
        <v>9.1</v>
      </c>
      <c r="I287">
        <v>8.6999999999999993</v>
      </c>
      <c r="J287">
        <v>2.2000000000000002</v>
      </c>
      <c r="K287">
        <v>16.100000000000001</v>
      </c>
      <c r="L287">
        <v>24.5</v>
      </c>
      <c r="M287">
        <v>3.4</v>
      </c>
      <c r="N287">
        <v>4.9000000000000004</v>
      </c>
      <c r="O287">
        <v>3.9</v>
      </c>
      <c r="P287">
        <v>18.3</v>
      </c>
      <c r="R287">
        <v>0.6</v>
      </c>
      <c r="S287">
        <v>15.8</v>
      </c>
      <c r="T287">
        <v>17.600000000000001</v>
      </c>
      <c r="U287">
        <v>20.7</v>
      </c>
      <c r="V287">
        <v>1.5</v>
      </c>
      <c r="W287">
        <v>9.9</v>
      </c>
      <c r="X287">
        <v>167.6</v>
      </c>
      <c r="Y287">
        <f t="shared" si="14"/>
        <v>16</v>
      </c>
      <c r="Z287">
        <f t="shared" si="15"/>
        <v>113.5</v>
      </c>
      <c r="AA287">
        <f t="shared" si="15"/>
        <v>72</v>
      </c>
      <c r="AB287">
        <f>_xlfn.XLOOKUP(B:B,'22 values'!C:C,'22 values'!D:D)</f>
        <v>21</v>
      </c>
    </row>
    <row r="288" spans="1:28" x14ac:dyDescent="0.25">
      <c r="A288">
        <v>23</v>
      </c>
      <c r="B288" t="s">
        <v>332</v>
      </c>
      <c r="C288" t="s">
        <v>2</v>
      </c>
      <c r="D288" t="s">
        <v>91</v>
      </c>
      <c r="E288">
        <v>22.6</v>
      </c>
      <c r="G288">
        <v>11.2</v>
      </c>
      <c r="H288">
        <v>4.5999999999999996</v>
      </c>
      <c r="I288">
        <v>8.4</v>
      </c>
      <c r="J288">
        <v>19.899999999999999</v>
      </c>
      <c r="K288">
        <v>6.8</v>
      </c>
      <c r="L288">
        <v>8.8000000000000007</v>
      </c>
      <c r="M288">
        <v>3.7</v>
      </c>
      <c r="N288">
        <v>8.8000000000000007</v>
      </c>
      <c r="O288">
        <v>10.5</v>
      </c>
      <c r="P288">
        <v>15.6</v>
      </c>
      <c r="Q288">
        <v>2.6</v>
      </c>
      <c r="R288" t="s">
        <v>14</v>
      </c>
      <c r="S288">
        <v>14</v>
      </c>
      <c r="T288">
        <v>5.9</v>
      </c>
      <c r="U288">
        <v>13.1</v>
      </c>
      <c r="V288">
        <v>10.5</v>
      </c>
      <c r="W288">
        <v>10.4</v>
      </c>
      <c r="X288">
        <v>167</v>
      </c>
      <c r="Y288">
        <f t="shared" si="14"/>
        <v>16</v>
      </c>
      <c r="Z288">
        <f t="shared" si="15"/>
        <v>100.5</v>
      </c>
      <c r="AA288">
        <f t="shared" si="15"/>
        <v>75</v>
      </c>
      <c r="AB288">
        <f>_xlfn.XLOOKUP(B:B,'22 values'!C:C,'22 values'!D:D)</f>
        <v>19</v>
      </c>
    </row>
    <row r="289" spans="1:28" x14ac:dyDescent="0.25">
      <c r="A289">
        <v>24</v>
      </c>
      <c r="B289" t="s">
        <v>333</v>
      </c>
      <c r="C289" t="s">
        <v>2</v>
      </c>
      <c r="D289" t="s">
        <v>73</v>
      </c>
      <c r="E289">
        <v>25.3</v>
      </c>
      <c r="F289">
        <v>26.3</v>
      </c>
      <c r="G289">
        <v>14.4</v>
      </c>
      <c r="H289">
        <v>19.2</v>
      </c>
      <c r="I289">
        <v>22.4</v>
      </c>
      <c r="J289">
        <v>13.2</v>
      </c>
      <c r="K289" t="s">
        <v>14</v>
      </c>
      <c r="L289">
        <v>18.899999999999999</v>
      </c>
      <c r="M289">
        <v>22.8</v>
      </c>
      <c r="N289">
        <v>1.4</v>
      </c>
      <c r="W289">
        <v>18.2</v>
      </c>
      <c r="X289">
        <v>163.9</v>
      </c>
      <c r="Y289">
        <f t="shared" si="14"/>
        <v>9</v>
      </c>
      <c r="Z289">
        <f t="shared" si="15"/>
        <v>15</v>
      </c>
      <c r="AA289">
        <f t="shared" si="15"/>
        <v>76</v>
      </c>
      <c r="AB289">
        <f>_xlfn.XLOOKUP(B:B,'22 values'!C:C,'22 values'!D:D)</f>
        <v>60</v>
      </c>
    </row>
    <row r="290" spans="1:28" x14ac:dyDescent="0.25">
      <c r="A290">
        <v>25</v>
      </c>
      <c r="B290" t="s">
        <v>334</v>
      </c>
      <c r="C290" t="s">
        <v>2</v>
      </c>
      <c r="D290" t="s">
        <v>46</v>
      </c>
      <c r="E290">
        <v>7.6</v>
      </c>
      <c r="F290">
        <v>8.5</v>
      </c>
      <c r="G290">
        <v>19.2</v>
      </c>
      <c r="H290">
        <v>14.7</v>
      </c>
      <c r="I290">
        <v>13.4</v>
      </c>
      <c r="K290">
        <v>14.1</v>
      </c>
      <c r="L290">
        <v>7.7</v>
      </c>
      <c r="M290">
        <v>10.1</v>
      </c>
      <c r="N290">
        <v>5.5</v>
      </c>
      <c r="O290">
        <v>18.7</v>
      </c>
      <c r="P290">
        <v>8.6999999999999993</v>
      </c>
      <c r="Q290">
        <v>8.5</v>
      </c>
      <c r="R290" t="s">
        <v>14</v>
      </c>
      <c r="S290">
        <v>6.8</v>
      </c>
      <c r="U290">
        <v>6.2</v>
      </c>
      <c r="V290">
        <v>12.5</v>
      </c>
      <c r="W290">
        <v>10.8</v>
      </c>
      <c r="X290">
        <v>162.19999999999999</v>
      </c>
      <c r="Y290">
        <f t="shared" si="14"/>
        <v>15</v>
      </c>
      <c r="Z290">
        <f t="shared" si="15"/>
        <v>95</v>
      </c>
      <c r="AA290">
        <f t="shared" si="15"/>
        <v>77</v>
      </c>
      <c r="AB290">
        <f>_xlfn.XLOOKUP(B:B,'22 values'!C:C,'22 values'!D:D)</f>
        <v>1</v>
      </c>
    </row>
    <row r="291" spans="1:28" x14ac:dyDescent="0.25">
      <c r="A291">
        <v>26</v>
      </c>
      <c r="B291" t="s">
        <v>335</v>
      </c>
      <c r="C291" t="s">
        <v>2</v>
      </c>
      <c r="D291" t="s">
        <v>28</v>
      </c>
      <c r="E291">
        <v>9.5</v>
      </c>
      <c r="F291">
        <v>3.8</v>
      </c>
      <c r="G291">
        <v>19.5</v>
      </c>
      <c r="I291">
        <v>2.7</v>
      </c>
      <c r="J291">
        <v>6.7</v>
      </c>
      <c r="K291">
        <v>8.8000000000000007</v>
      </c>
      <c r="L291">
        <v>5</v>
      </c>
      <c r="M291">
        <v>6.5</v>
      </c>
      <c r="N291">
        <v>10.8</v>
      </c>
      <c r="O291" t="s">
        <v>14</v>
      </c>
      <c r="P291">
        <v>22</v>
      </c>
      <c r="Q291">
        <v>2.6</v>
      </c>
      <c r="R291">
        <v>17.7</v>
      </c>
      <c r="S291">
        <v>31.9</v>
      </c>
      <c r="T291">
        <v>1.6</v>
      </c>
      <c r="U291">
        <v>3.9</v>
      </c>
      <c r="V291">
        <v>4.0999999999999996</v>
      </c>
      <c r="W291">
        <v>9.8000000000000007</v>
      </c>
      <c r="X291">
        <v>157.1</v>
      </c>
      <c r="Y291">
        <f t="shared" si="14"/>
        <v>16</v>
      </c>
      <c r="Z291">
        <f t="shared" si="15"/>
        <v>115.5</v>
      </c>
      <c r="AA291">
        <f t="shared" si="15"/>
        <v>81</v>
      </c>
      <c r="AB291" t="e">
        <f>_xlfn.XLOOKUP(B:B,'22 values'!C:C,'22 values'!D:D)</f>
        <v>#N/A</v>
      </c>
    </row>
    <row r="292" spans="1:28" x14ac:dyDescent="0.25">
      <c r="A292">
        <v>27</v>
      </c>
      <c r="B292" t="s">
        <v>336</v>
      </c>
      <c r="C292" t="s">
        <v>2</v>
      </c>
      <c r="D292" t="s">
        <v>16</v>
      </c>
      <c r="E292">
        <v>16.8</v>
      </c>
      <c r="G292">
        <v>5.2</v>
      </c>
      <c r="H292">
        <v>1.8</v>
      </c>
      <c r="I292">
        <v>30.6</v>
      </c>
      <c r="J292">
        <v>14.9</v>
      </c>
      <c r="K292" t="s">
        <v>14</v>
      </c>
      <c r="L292">
        <v>4.5</v>
      </c>
      <c r="M292">
        <v>4.3</v>
      </c>
      <c r="N292">
        <v>18.3</v>
      </c>
      <c r="O292">
        <v>9.3000000000000007</v>
      </c>
      <c r="P292">
        <v>5.8</v>
      </c>
      <c r="Q292">
        <v>8.5</v>
      </c>
      <c r="R292">
        <v>4.5999999999999996</v>
      </c>
      <c r="S292">
        <v>7.6</v>
      </c>
      <c r="T292">
        <v>10</v>
      </c>
      <c r="V292">
        <v>5.4</v>
      </c>
      <c r="W292">
        <v>9.8000000000000007</v>
      </c>
      <c r="X292">
        <v>147.6</v>
      </c>
      <c r="Y292">
        <f t="shared" si="14"/>
        <v>15</v>
      </c>
      <c r="Z292">
        <f t="shared" si="15"/>
        <v>115.5</v>
      </c>
      <c r="AA292">
        <f t="shared" si="15"/>
        <v>87</v>
      </c>
      <c r="AB292">
        <f>_xlfn.XLOOKUP(B:B,'22 values'!C:C,'22 values'!D:D)</f>
        <v>16</v>
      </c>
    </row>
    <row r="293" spans="1:28" x14ac:dyDescent="0.25">
      <c r="A293">
        <v>28</v>
      </c>
      <c r="B293" t="s">
        <v>337</v>
      </c>
      <c r="C293" t="s">
        <v>2</v>
      </c>
      <c r="D293" t="s">
        <v>61</v>
      </c>
      <c r="E293">
        <v>8.1999999999999993</v>
      </c>
      <c r="F293">
        <v>14</v>
      </c>
      <c r="I293">
        <v>20.6</v>
      </c>
      <c r="J293">
        <v>8</v>
      </c>
      <c r="K293">
        <v>10.4</v>
      </c>
      <c r="L293">
        <v>16.5</v>
      </c>
      <c r="M293">
        <v>4.9000000000000004</v>
      </c>
      <c r="O293">
        <v>7.2</v>
      </c>
      <c r="P293">
        <v>7.7</v>
      </c>
      <c r="Q293">
        <v>3.7</v>
      </c>
      <c r="S293">
        <v>3.7</v>
      </c>
      <c r="T293">
        <v>17.3</v>
      </c>
      <c r="U293">
        <v>13.9</v>
      </c>
      <c r="V293">
        <v>10.7</v>
      </c>
      <c r="W293">
        <v>10.5</v>
      </c>
      <c r="X293">
        <v>146.80000000000001</v>
      </c>
      <c r="Y293">
        <f t="shared" si="14"/>
        <v>13</v>
      </c>
      <c r="Z293">
        <f t="shared" si="15"/>
        <v>99</v>
      </c>
      <c r="AA293">
        <f t="shared" si="15"/>
        <v>89</v>
      </c>
      <c r="AB293">
        <f>_xlfn.XLOOKUP(B:B,'22 values'!C:C,'22 values'!D:D)</f>
        <v>1</v>
      </c>
    </row>
    <row r="294" spans="1:28" x14ac:dyDescent="0.25">
      <c r="A294">
        <v>29</v>
      </c>
      <c r="B294" t="s">
        <v>338</v>
      </c>
      <c r="C294" t="s">
        <v>2</v>
      </c>
      <c r="D294" t="s">
        <v>57</v>
      </c>
      <c r="E294">
        <v>8.9</v>
      </c>
      <c r="F294">
        <v>2.5</v>
      </c>
      <c r="G294">
        <v>11.4</v>
      </c>
      <c r="H294">
        <v>7.1</v>
      </c>
      <c r="I294">
        <v>4.8</v>
      </c>
      <c r="J294">
        <v>19.8</v>
      </c>
      <c r="K294">
        <v>21.9</v>
      </c>
      <c r="M294">
        <v>13.8</v>
      </c>
      <c r="N294">
        <v>4.3</v>
      </c>
      <c r="P294">
        <v>5.3</v>
      </c>
      <c r="Q294">
        <v>5</v>
      </c>
      <c r="R294">
        <v>17.899999999999999</v>
      </c>
      <c r="S294">
        <v>11.8</v>
      </c>
      <c r="T294">
        <v>4.2</v>
      </c>
      <c r="U294">
        <v>3.1</v>
      </c>
      <c r="V294">
        <v>4.5</v>
      </c>
      <c r="W294">
        <v>9.1</v>
      </c>
      <c r="X294">
        <v>146.30000000000001</v>
      </c>
      <c r="Y294">
        <f t="shared" si="14"/>
        <v>15</v>
      </c>
      <c r="Z294">
        <f t="shared" si="15"/>
        <v>130.5</v>
      </c>
      <c r="AA294">
        <f t="shared" si="15"/>
        <v>90</v>
      </c>
      <c r="AB294">
        <f>_xlfn.XLOOKUP(B:B,'22 values'!C:C,'22 values'!D:D)</f>
        <v>8</v>
      </c>
    </row>
    <row r="295" spans="1:28" x14ac:dyDescent="0.25">
      <c r="A295">
        <v>30</v>
      </c>
      <c r="B295" t="s">
        <v>339</v>
      </c>
      <c r="C295" t="s">
        <v>2</v>
      </c>
      <c r="D295" t="s">
        <v>20</v>
      </c>
      <c r="E295">
        <v>11.3</v>
      </c>
      <c r="F295">
        <v>4.7</v>
      </c>
      <c r="G295">
        <v>18.5</v>
      </c>
      <c r="H295">
        <v>6.6</v>
      </c>
      <c r="I295">
        <v>4.7</v>
      </c>
      <c r="J295">
        <v>9.6</v>
      </c>
      <c r="K295">
        <v>25.5</v>
      </c>
      <c r="L295">
        <v>11.3</v>
      </c>
      <c r="M295">
        <v>6.9</v>
      </c>
      <c r="N295" t="s">
        <v>14</v>
      </c>
      <c r="O295">
        <v>5.2</v>
      </c>
      <c r="P295">
        <v>2.6</v>
      </c>
      <c r="Q295">
        <v>8</v>
      </c>
      <c r="R295">
        <v>0</v>
      </c>
      <c r="S295">
        <v>12</v>
      </c>
      <c r="T295">
        <v>3.6</v>
      </c>
      <c r="U295">
        <v>7.9</v>
      </c>
      <c r="V295">
        <v>7.6</v>
      </c>
      <c r="W295">
        <v>8.6</v>
      </c>
      <c r="X295">
        <v>146</v>
      </c>
      <c r="Y295">
        <f t="shared" si="14"/>
        <v>17</v>
      </c>
      <c r="Z295">
        <f t="shared" si="15"/>
        <v>144</v>
      </c>
      <c r="AA295">
        <f t="shared" si="15"/>
        <v>91</v>
      </c>
      <c r="AB295">
        <f>_xlfn.XLOOKUP(B:B,'22 values'!C:C,'22 values'!D:D)</f>
        <v>1</v>
      </c>
    </row>
    <row r="296" spans="1:28" x14ac:dyDescent="0.25">
      <c r="A296">
        <v>31</v>
      </c>
      <c r="B296" t="s">
        <v>340</v>
      </c>
      <c r="C296" t="s">
        <v>2</v>
      </c>
      <c r="D296" t="s">
        <v>55</v>
      </c>
      <c r="E296">
        <v>5.0999999999999996</v>
      </c>
      <c r="F296">
        <v>7.2</v>
      </c>
      <c r="G296">
        <v>15.1</v>
      </c>
      <c r="H296">
        <v>11.2</v>
      </c>
      <c r="I296">
        <v>4.7</v>
      </c>
      <c r="J296">
        <v>13.6</v>
      </c>
      <c r="L296">
        <v>9.6999999999999993</v>
      </c>
      <c r="M296">
        <v>8.1999999999999993</v>
      </c>
      <c r="N296">
        <v>7.4</v>
      </c>
      <c r="O296">
        <v>3.5</v>
      </c>
      <c r="P296">
        <v>16.600000000000001</v>
      </c>
      <c r="Q296">
        <v>3.7</v>
      </c>
      <c r="R296">
        <v>16</v>
      </c>
      <c r="S296">
        <v>11.6</v>
      </c>
      <c r="T296">
        <v>1.1000000000000001</v>
      </c>
      <c r="U296">
        <v>2.1</v>
      </c>
      <c r="V296">
        <v>8.1999999999999993</v>
      </c>
      <c r="W296">
        <v>8.5</v>
      </c>
      <c r="X296">
        <v>145</v>
      </c>
      <c r="Y296">
        <f t="shared" si="14"/>
        <v>16</v>
      </c>
      <c r="Z296">
        <f t="shared" si="15"/>
        <v>146.5</v>
      </c>
      <c r="AA296">
        <f t="shared" si="15"/>
        <v>92.5</v>
      </c>
      <c r="AB296">
        <f>_xlfn.XLOOKUP(B:B,'22 values'!C:C,'22 values'!D:D)</f>
        <v>7</v>
      </c>
    </row>
    <row r="297" spans="1:28" x14ac:dyDescent="0.25">
      <c r="A297">
        <v>32</v>
      </c>
      <c r="B297" t="s">
        <v>341</v>
      </c>
      <c r="C297" t="s">
        <v>2</v>
      </c>
      <c r="D297" t="s">
        <v>34</v>
      </c>
      <c r="E297">
        <v>2</v>
      </c>
      <c r="F297">
        <v>21.3</v>
      </c>
      <c r="G297">
        <v>8</v>
      </c>
      <c r="H297">
        <v>15.5</v>
      </c>
      <c r="I297">
        <v>18.399999999999999</v>
      </c>
      <c r="J297">
        <v>2.7</v>
      </c>
      <c r="K297">
        <v>18.100000000000001</v>
      </c>
      <c r="L297" t="s">
        <v>14</v>
      </c>
      <c r="O297">
        <v>2</v>
      </c>
      <c r="R297">
        <v>20.6</v>
      </c>
      <c r="S297">
        <v>8.6999999999999993</v>
      </c>
      <c r="T297">
        <v>9.6</v>
      </c>
      <c r="U297">
        <v>12.9</v>
      </c>
      <c r="V297">
        <v>5.2</v>
      </c>
      <c r="W297">
        <v>11.2</v>
      </c>
      <c r="X297">
        <v>145</v>
      </c>
      <c r="Y297">
        <f t="shared" si="14"/>
        <v>13</v>
      </c>
      <c r="Z297">
        <f t="shared" si="15"/>
        <v>88.5</v>
      </c>
      <c r="AA297">
        <f t="shared" si="15"/>
        <v>92.5</v>
      </c>
      <c r="AB297">
        <f>_xlfn.XLOOKUP(B:B,'22 values'!C:C,'22 values'!D:D)</f>
        <v>22</v>
      </c>
    </row>
    <row r="298" spans="1:28" x14ac:dyDescent="0.25">
      <c r="A298">
        <v>33</v>
      </c>
      <c r="B298" t="s">
        <v>342</v>
      </c>
      <c r="C298" t="s">
        <v>2</v>
      </c>
      <c r="D298" t="s">
        <v>38</v>
      </c>
      <c r="F298">
        <v>8.3000000000000007</v>
      </c>
      <c r="G298">
        <v>12.5</v>
      </c>
      <c r="H298">
        <v>14.6</v>
      </c>
      <c r="I298">
        <v>11.5</v>
      </c>
      <c r="J298">
        <v>15.6</v>
      </c>
      <c r="K298">
        <v>8.5</v>
      </c>
      <c r="M298">
        <v>16.7</v>
      </c>
      <c r="N298">
        <v>6</v>
      </c>
      <c r="O298">
        <v>8.1999999999999993</v>
      </c>
      <c r="P298">
        <v>3.4</v>
      </c>
      <c r="Q298">
        <v>9.1999999999999993</v>
      </c>
      <c r="S298">
        <v>1.2</v>
      </c>
      <c r="T298">
        <v>8.6</v>
      </c>
      <c r="U298">
        <v>8.4</v>
      </c>
      <c r="V298">
        <v>12.1</v>
      </c>
      <c r="W298">
        <v>9.6999999999999993</v>
      </c>
      <c r="X298">
        <v>144.80000000000001</v>
      </c>
      <c r="Y298">
        <f t="shared" si="14"/>
        <v>14</v>
      </c>
      <c r="Z298">
        <f t="shared" si="15"/>
        <v>118.5</v>
      </c>
      <c r="AA298">
        <f t="shared" si="15"/>
        <v>94</v>
      </c>
      <c r="AB298">
        <f>_xlfn.XLOOKUP(B:B,'22 values'!C:C,'22 values'!D:D)</f>
        <v>2</v>
      </c>
    </row>
    <row r="299" spans="1:28" x14ac:dyDescent="0.25">
      <c r="A299">
        <v>34</v>
      </c>
      <c r="B299" t="s">
        <v>343</v>
      </c>
      <c r="C299" t="s">
        <v>2</v>
      </c>
      <c r="D299" t="s">
        <v>59</v>
      </c>
      <c r="E299">
        <v>15.2</v>
      </c>
      <c r="F299">
        <v>19.399999999999999</v>
      </c>
      <c r="G299">
        <v>9.6</v>
      </c>
      <c r="H299">
        <v>5.8</v>
      </c>
      <c r="I299">
        <v>9.1999999999999993</v>
      </c>
      <c r="J299">
        <v>1.6</v>
      </c>
      <c r="K299">
        <v>10.4</v>
      </c>
      <c r="L299">
        <v>9.4</v>
      </c>
      <c r="M299">
        <v>15.6</v>
      </c>
      <c r="N299">
        <v>5</v>
      </c>
      <c r="O299">
        <v>9.3000000000000007</v>
      </c>
      <c r="P299">
        <v>1.3</v>
      </c>
      <c r="Q299">
        <v>11.6</v>
      </c>
      <c r="R299" t="s">
        <v>14</v>
      </c>
      <c r="S299">
        <v>6</v>
      </c>
      <c r="T299">
        <v>13.9</v>
      </c>
      <c r="U299">
        <v>1.1000000000000001</v>
      </c>
      <c r="V299">
        <v>-0.1</v>
      </c>
      <c r="W299">
        <v>8.5</v>
      </c>
      <c r="X299">
        <v>144.30000000000001</v>
      </c>
      <c r="Y299">
        <f t="shared" si="14"/>
        <v>17</v>
      </c>
      <c r="Z299">
        <f t="shared" si="15"/>
        <v>146.5</v>
      </c>
      <c r="AA299">
        <f t="shared" si="15"/>
        <v>95</v>
      </c>
      <c r="AB299" t="e">
        <f>_xlfn.XLOOKUP(B:B,'22 values'!C:C,'22 values'!D:D)</f>
        <v>#N/A</v>
      </c>
    </row>
    <row r="300" spans="1:28" x14ac:dyDescent="0.25">
      <c r="A300">
        <v>35</v>
      </c>
      <c r="B300" t="s">
        <v>344</v>
      </c>
      <c r="C300" t="s">
        <v>2</v>
      </c>
      <c r="D300" t="s">
        <v>111</v>
      </c>
      <c r="E300">
        <v>5.0999999999999996</v>
      </c>
      <c r="F300">
        <v>2.4</v>
      </c>
      <c r="H300">
        <v>8.8000000000000007</v>
      </c>
      <c r="I300">
        <v>0.3</v>
      </c>
      <c r="L300">
        <v>1.7</v>
      </c>
      <c r="M300">
        <v>3.4</v>
      </c>
      <c r="N300">
        <v>30.7</v>
      </c>
      <c r="O300">
        <v>19.100000000000001</v>
      </c>
      <c r="P300">
        <v>19</v>
      </c>
      <c r="Q300">
        <v>22.9</v>
      </c>
      <c r="R300" t="s">
        <v>14</v>
      </c>
      <c r="S300">
        <v>6.6</v>
      </c>
      <c r="T300">
        <v>7.9</v>
      </c>
      <c r="U300">
        <v>1.6</v>
      </c>
      <c r="V300">
        <v>14.1</v>
      </c>
      <c r="W300">
        <v>10.3</v>
      </c>
      <c r="X300">
        <v>143.6</v>
      </c>
      <c r="Y300">
        <f t="shared" si="14"/>
        <v>14</v>
      </c>
      <c r="Z300">
        <f t="shared" si="15"/>
        <v>103.5</v>
      </c>
      <c r="AA300">
        <f t="shared" si="15"/>
        <v>97</v>
      </c>
      <c r="AB300" t="e">
        <f>_xlfn.XLOOKUP(B:B,'22 values'!C:C,'22 values'!D:D)</f>
        <v>#N/A</v>
      </c>
    </row>
    <row r="301" spans="1:28" x14ac:dyDescent="0.25">
      <c r="A301">
        <v>36</v>
      </c>
      <c r="B301" t="s">
        <v>345</v>
      </c>
      <c r="C301" t="s">
        <v>2</v>
      </c>
      <c r="D301" t="s">
        <v>70</v>
      </c>
      <c r="E301">
        <v>9.9</v>
      </c>
      <c r="F301">
        <v>20.6</v>
      </c>
      <c r="G301">
        <v>12.9</v>
      </c>
      <c r="H301">
        <v>2.7</v>
      </c>
      <c r="I301">
        <v>5.5</v>
      </c>
      <c r="J301">
        <v>5.5</v>
      </c>
      <c r="K301">
        <v>1.4</v>
      </c>
      <c r="L301">
        <v>5.0999999999999996</v>
      </c>
      <c r="M301">
        <v>1.8</v>
      </c>
      <c r="N301">
        <v>12.3</v>
      </c>
      <c r="O301">
        <v>6.7</v>
      </c>
      <c r="P301">
        <v>3.9</v>
      </c>
      <c r="Q301">
        <v>12.5</v>
      </c>
      <c r="R301" t="s">
        <v>14</v>
      </c>
      <c r="S301">
        <v>8.5</v>
      </c>
      <c r="T301">
        <v>11.1</v>
      </c>
      <c r="U301">
        <v>7.2</v>
      </c>
      <c r="V301">
        <v>15</v>
      </c>
      <c r="W301">
        <v>8.4</v>
      </c>
      <c r="X301">
        <v>142.6</v>
      </c>
      <c r="Y301">
        <f t="shared" si="14"/>
        <v>17</v>
      </c>
      <c r="Z301">
        <f t="shared" si="15"/>
        <v>150.5</v>
      </c>
      <c r="AA301">
        <f t="shared" si="15"/>
        <v>99</v>
      </c>
      <c r="AB301">
        <f>_xlfn.XLOOKUP(B:B,'22 values'!C:C,'22 values'!D:D)</f>
        <v>6</v>
      </c>
    </row>
    <row r="302" spans="1:28" x14ac:dyDescent="0.25">
      <c r="A302">
        <v>37</v>
      </c>
      <c r="B302" t="s">
        <v>346</v>
      </c>
      <c r="C302" t="s">
        <v>2</v>
      </c>
      <c r="D302" t="s">
        <v>66</v>
      </c>
      <c r="E302">
        <v>0.8</v>
      </c>
      <c r="F302">
        <v>2.8</v>
      </c>
      <c r="G302">
        <v>5.4</v>
      </c>
      <c r="H302">
        <v>13.2</v>
      </c>
      <c r="I302">
        <v>11.3</v>
      </c>
      <c r="J302">
        <v>4.3</v>
      </c>
      <c r="K302">
        <v>15.1</v>
      </c>
      <c r="L302">
        <v>0</v>
      </c>
      <c r="M302" t="s">
        <v>14</v>
      </c>
      <c r="N302">
        <v>13</v>
      </c>
      <c r="O302">
        <v>16.3</v>
      </c>
      <c r="P302">
        <v>9.1999999999999993</v>
      </c>
      <c r="Q302">
        <v>0.7</v>
      </c>
      <c r="R302">
        <v>9.3000000000000007</v>
      </c>
      <c r="S302">
        <v>6.3</v>
      </c>
      <c r="T302">
        <v>14.2</v>
      </c>
      <c r="U302">
        <v>3.9</v>
      </c>
      <c r="V302">
        <v>14.7</v>
      </c>
      <c r="W302">
        <v>8.3000000000000007</v>
      </c>
      <c r="X302">
        <v>140.5</v>
      </c>
      <c r="Y302">
        <f t="shared" si="14"/>
        <v>17</v>
      </c>
      <c r="Z302">
        <f t="shared" si="15"/>
        <v>154</v>
      </c>
      <c r="AA302">
        <f t="shared" si="15"/>
        <v>102</v>
      </c>
      <c r="AB302">
        <f>_xlfn.XLOOKUP(B:B,'22 values'!C:C,'22 values'!D:D)</f>
        <v>1</v>
      </c>
    </row>
    <row r="303" spans="1:28" x14ac:dyDescent="0.25">
      <c r="A303">
        <v>38</v>
      </c>
      <c r="B303" t="s">
        <v>347</v>
      </c>
      <c r="C303" t="s">
        <v>2</v>
      </c>
      <c r="D303" t="s">
        <v>75</v>
      </c>
      <c r="E303">
        <v>11.6</v>
      </c>
      <c r="F303">
        <v>12.2</v>
      </c>
      <c r="G303">
        <v>10.4</v>
      </c>
      <c r="H303">
        <v>20.7</v>
      </c>
      <c r="I303">
        <v>10.199999999999999</v>
      </c>
      <c r="J303">
        <v>12.5</v>
      </c>
      <c r="K303">
        <v>6.9</v>
      </c>
      <c r="M303" t="s">
        <v>14</v>
      </c>
      <c r="N303">
        <v>6.1</v>
      </c>
      <c r="O303">
        <v>18.899999999999999</v>
      </c>
      <c r="P303">
        <v>5.8</v>
      </c>
      <c r="Q303">
        <v>9.3000000000000007</v>
      </c>
      <c r="R303">
        <v>12.4</v>
      </c>
      <c r="V303">
        <v>3.4</v>
      </c>
      <c r="W303">
        <v>10.8</v>
      </c>
      <c r="X303">
        <v>140.4</v>
      </c>
      <c r="Y303">
        <f t="shared" si="14"/>
        <v>13</v>
      </c>
      <c r="Z303">
        <f t="shared" si="15"/>
        <v>95</v>
      </c>
      <c r="AA303">
        <f t="shared" si="15"/>
        <v>103.5</v>
      </c>
      <c r="AB303">
        <f>_xlfn.XLOOKUP(B:B,'22 values'!C:C,'22 values'!D:D)</f>
        <v>43</v>
      </c>
    </row>
    <row r="304" spans="1:28" x14ac:dyDescent="0.25">
      <c r="A304">
        <v>39</v>
      </c>
      <c r="B304" t="s">
        <v>348</v>
      </c>
      <c r="C304" t="s">
        <v>2</v>
      </c>
      <c r="D304" t="s">
        <v>66</v>
      </c>
      <c r="E304">
        <v>9</v>
      </c>
      <c r="F304">
        <v>10.7</v>
      </c>
      <c r="G304">
        <v>12.4</v>
      </c>
      <c r="H304">
        <v>3.2</v>
      </c>
      <c r="I304">
        <v>8.5</v>
      </c>
      <c r="J304">
        <v>6.1</v>
      </c>
      <c r="K304">
        <v>7</v>
      </c>
      <c r="L304">
        <v>6</v>
      </c>
      <c r="M304" t="s">
        <v>14</v>
      </c>
      <c r="N304">
        <v>8.3000000000000007</v>
      </c>
      <c r="O304">
        <v>4.2</v>
      </c>
      <c r="P304">
        <v>7.4</v>
      </c>
      <c r="Q304">
        <v>8.5</v>
      </c>
      <c r="R304">
        <v>11.2</v>
      </c>
      <c r="S304">
        <v>15</v>
      </c>
      <c r="T304">
        <v>8.9</v>
      </c>
      <c r="U304">
        <v>4.5</v>
      </c>
      <c r="V304">
        <v>6.8</v>
      </c>
      <c r="W304">
        <v>8.1</v>
      </c>
      <c r="X304">
        <v>137.69999999999999</v>
      </c>
      <c r="Y304">
        <f t="shared" si="14"/>
        <v>17</v>
      </c>
      <c r="Z304">
        <f t="shared" si="15"/>
        <v>157</v>
      </c>
      <c r="AA304">
        <f t="shared" si="15"/>
        <v>105</v>
      </c>
      <c r="AB304">
        <f>_xlfn.XLOOKUP(B:B,'22 values'!C:C,'22 values'!D:D)</f>
        <v>21</v>
      </c>
    </row>
    <row r="305" spans="1:28" x14ac:dyDescent="0.25">
      <c r="A305">
        <v>40</v>
      </c>
      <c r="B305" t="s">
        <v>349</v>
      </c>
      <c r="C305" t="s">
        <v>2</v>
      </c>
      <c r="D305" t="s">
        <v>78</v>
      </c>
      <c r="E305">
        <v>9</v>
      </c>
      <c r="F305">
        <v>0</v>
      </c>
      <c r="G305">
        <v>1.5</v>
      </c>
      <c r="H305">
        <v>9.6</v>
      </c>
      <c r="I305">
        <v>7</v>
      </c>
      <c r="J305">
        <v>9.6</v>
      </c>
      <c r="K305">
        <v>8.1</v>
      </c>
      <c r="L305">
        <v>10.1</v>
      </c>
      <c r="M305" t="s">
        <v>14</v>
      </c>
      <c r="N305">
        <v>12.4</v>
      </c>
      <c r="O305">
        <v>14.6</v>
      </c>
      <c r="P305">
        <v>2.6</v>
      </c>
      <c r="Q305">
        <v>11.9</v>
      </c>
      <c r="R305">
        <v>15.4</v>
      </c>
      <c r="S305">
        <v>11.1</v>
      </c>
      <c r="T305">
        <v>0.7</v>
      </c>
      <c r="U305">
        <v>7.8</v>
      </c>
      <c r="V305">
        <v>5.2</v>
      </c>
      <c r="W305">
        <v>8</v>
      </c>
      <c r="X305">
        <v>136.6</v>
      </c>
      <c r="Y305">
        <f t="shared" si="14"/>
        <v>17</v>
      </c>
      <c r="Z305">
        <f t="shared" si="15"/>
        <v>160.5</v>
      </c>
      <c r="AA305">
        <f t="shared" si="15"/>
        <v>106</v>
      </c>
      <c r="AB305" t="e">
        <f>_xlfn.XLOOKUP(B:B,'22 values'!C:C,'22 values'!D:D)</f>
        <v>#N/A</v>
      </c>
    </row>
    <row r="306" spans="1:28" x14ac:dyDescent="0.25">
      <c r="A306">
        <v>41</v>
      </c>
      <c r="B306" t="s">
        <v>350</v>
      </c>
      <c r="C306" t="s">
        <v>2</v>
      </c>
      <c r="D306" t="s">
        <v>34</v>
      </c>
      <c r="E306">
        <v>2.4</v>
      </c>
      <c r="F306">
        <v>11</v>
      </c>
      <c r="G306">
        <v>12.9</v>
      </c>
      <c r="H306">
        <v>3</v>
      </c>
      <c r="I306">
        <v>3.9</v>
      </c>
      <c r="J306">
        <v>10.199999999999999</v>
      </c>
      <c r="L306" t="s">
        <v>14</v>
      </c>
      <c r="M306">
        <v>14.6</v>
      </c>
      <c r="N306">
        <v>5.9</v>
      </c>
      <c r="O306">
        <v>26.6</v>
      </c>
      <c r="P306">
        <v>8.1</v>
      </c>
      <c r="Q306">
        <v>9.5</v>
      </c>
      <c r="R306">
        <v>7.3</v>
      </c>
      <c r="S306">
        <v>7.4</v>
      </c>
      <c r="T306">
        <v>2.6</v>
      </c>
      <c r="U306">
        <v>0</v>
      </c>
      <c r="V306">
        <v>7.9</v>
      </c>
      <c r="W306">
        <v>8.3000000000000007</v>
      </c>
      <c r="X306">
        <v>133.30000000000001</v>
      </c>
      <c r="Y306">
        <f t="shared" si="14"/>
        <v>16</v>
      </c>
      <c r="Z306">
        <f t="shared" si="15"/>
        <v>154</v>
      </c>
      <c r="AA306">
        <f t="shared" si="15"/>
        <v>108</v>
      </c>
      <c r="AB306" t="e">
        <f>_xlfn.XLOOKUP(B:B,'22 values'!C:C,'22 values'!D:D)</f>
        <v>#N/A</v>
      </c>
    </row>
    <row r="307" spans="1:28" x14ac:dyDescent="0.25">
      <c r="A307">
        <v>42</v>
      </c>
      <c r="B307" t="s">
        <v>351</v>
      </c>
      <c r="C307" t="s">
        <v>2</v>
      </c>
      <c r="D307" t="s">
        <v>34</v>
      </c>
      <c r="E307">
        <v>8.6</v>
      </c>
      <c r="K307">
        <v>2.1</v>
      </c>
      <c r="L307" t="s">
        <v>14</v>
      </c>
      <c r="O307">
        <v>9.9</v>
      </c>
      <c r="P307">
        <v>13.4</v>
      </c>
      <c r="Q307">
        <v>17.8</v>
      </c>
      <c r="R307">
        <v>15.2</v>
      </c>
      <c r="S307">
        <v>12.6</v>
      </c>
      <c r="T307">
        <v>15.9</v>
      </c>
      <c r="U307">
        <v>9.3000000000000007</v>
      </c>
      <c r="V307">
        <v>26.2</v>
      </c>
      <c r="W307">
        <v>13.1</v>
      </c>
      <c r="X307">
        <v>131</v>
      </c>
      <c r="Y307">
        <f t="shared" si="14"/>
        <v>10</v>
      </c>
      <c r="Z307">
        <f t="shared" si="15"/>
        <v>56</v>
      </c>
      <c r="AA307">
        <f t="shared" si="15"/>
        <v>110</v>
      </c>
      <c r="AB307">
        <f>_xlfn.XLOOKUP(B:B,'22 values'!C:C,'22 values'!D:D)</f>
        <v>35</v>
      </c>
    </row>
    <row r="308" spans="1:28" x14ac:dyDescent="0.25">
      <c r="A308">
        <v>43</v>
      </c>
      <c r="B308" t="s">
        <v>352</v>
      </c>
      <c r="C308" t="s">
        <v>2</v>
      </c>
      <c r="D308" t="s">
        <v>44</v>
      </c>
      <c r="E308">
        <v>9.1999999999999993</v>
      </c>
      <c r="F308">
        <v>16.2</v>
      </c>
      <c r="G308">
        <v>13.7</v>
      </c>
      <c r="H308">
        <v>13.7</v>
      </c>
      <c r="I308">
        <v>9.9</v>
      </c>
      <c r="J308">
        <v>2.4</v>
      </c>
      <c r="K308">
        <v>3.8</v>
      </c>
      <c r="L308">
        <v>1.8</v>
      </c>
      <c r="M308" t="s">
        <v>14</v>
      </c>
      <c r="N308">
        <v>9.6</v>
      </c>
      <c r="O308">
        <v>10.5</v>
      </c>
      <c r="P308">
        <v>10.5</v>
      </c>
      <c r="Q308">
        <v>0</v>
      </c>
      <c r="T308">
        <v>8.9</v>
      </c>
      <c r="U308">
        <v>6.4</v>
      </c>
      <c r="V308">
        <v>10.8</v>
      </c>
      <c r="W308">
        <v>8.5</v>
      </c>
      <c r="X308">
        <v>127.4</v>
      </c>
      <c r="Y308">
        <f t="shared" si="14"/>
        <v>15</v>
      </c>
      <c r="Z308">
        <f t="shared" si="15"/>
        <v>146.5</v>
      </c>
      <c r="AA308">
        <f t="shared" si="15"/>
        <v>114</v>
      </c>
      <c r="AB308">
        <f>_xlfn.XLOOKUP(B:B,'22 values'!C:C,'22 values'!D:D)</f>
        <v>25</v>
      </c>
    </row>
    <row r="309" spans="1:28" x14ac:dyDescent="0.25">
      <c r="A309">
        <v>44</v>
      </c>
      <c r="B309" t="s">
        <v>353</v>
      </c>
      <c r="C309" t="s">
        <v>2</v>
      </c>
      <c r="D309" t="s">
        <v>70</v>
      </c>
      <c r="E309">
        <v>2.1</v>
      </c>
      <c r="F309">
        <v>9.1</v>
      </c>
      <c r="G309">
        <v>26</v>
      </c>
      <c r="H309">
        <v>4.8</v>
      </c>
      <c r="I309">
        <v>0</v>
      </c>
      <c r="K309">
        <v>11.4</v>
      </c>
      <c r="L309">
        <v>9.9</v>
      </c>
      <c r="M309">
        <v>2.7</v>
      </c>
      <c r="N309">
        <v>2.8</v>
      </c>
      <c r="O309">
        <v>8.1999999999999993</v>
      </c>
      <c r="P309">
        <v>14.3</v>
      </c>
      <c r="Q309">
        <v>6</v>
      </c>
      <c r="R309">
        <v>7.2</v>
      </c>
      <c r="S309">
        <v>12</v>
      </c>
      <c r="T309">
        <v>1.2</v>
      </c>
      <c r="U309">
        <v>5.5</v>
      </c>
      <c r="V309">
        <v>2.5</v>
      </c>
      <c r="W309">
        <v>7.4</v>
      </c>
      <c r="X309">
        <v>125.7</v>
      </c>
      <c r="Y309">
        <f t="shared" si="14"/>
        <v>16</v>
      </c>
      <c r="Z309">
        <f t="shared" si="15"/>
        <v>179</v>
      </c>
      <c r="AA309">
        <f t="shared" si="15"/>
        <v>115</v>
      </c>
      <c r="AB309" t="e">
        <f>_xlfn.XLOOKUP(B:B,'22 values'!C:C,'22 values'!D:D)</f>
        <v>#N/A</v>
      </c>
    </row>
    <row r="310" spans="1:28" x14ac:dyDescent="0.25">
      <c r="A310">
        <v>45</v>
      </c>
      <c r="B310" t="s">
        <v>354</v>
      </c>
      <c r="C310" t="s">
        <v>2</v>
      </c>
      <c r="D310" t="s">
        <v>26</v>
      </c>
      <c r="E310">
        <v>2.9</v>
      </c>
      <c r="F310">
        <v>3.5</v>
      </c>
      <c r="G310">
        <v>15.8</v>
      </c>
      <c r="H310">
        <v>1</v>
      </c>
      <c r="I310">
        <v>6.6</v>
      </c>
      <c r="J310">
        <v>3.3</v>
      </c>
      <c r="K310" t="s">
        <v>14</v>
      </c>
      <c r="L310">
        <v>7.8</v>
      </c>
      <c r="M310">
        <v>0</v>
      </c>
      <c r="N310">
        <v>5.7</v>
      </c>
      <c r="O310">
        <v>2.7</v>
      </c>
      <c r="P310">
        <v>1.8</v>
      </c>
      <c r="Q310">
        <v>2.7</v>
      </c>
      <c r="R310">
        <v>12.3</v>
      </c>
      <c r="S310">
        <v>26.7</v>
      </c>
      <c r="T310">
        <v>3.2</v>
      </c>
      <c r="U310">
        <v>15.4</v>
      </c>
      <c r="V310">
        <v>14.2</v>
      </c>
      <c r="W310">
        <v>7.4</v>
      </c>
      <c r="X310">
        <v>125.6</v>
      </c>
      <c r="Y310">
        <f t="shared" si="14"/>
        <v>17</v>
      </c>
      <c r="Z310">
        <f t="shared" si="15"/>
        <v>179</v>
      </c>
      <c r="AA310">
        <f t="shared" si="15"/>
        <v>116</v>
      </c>
      <c r="AB310" t="e">
        <f>_xlfn.XLOOKUP(B:B,'22 values'!C:C,'22 values'!D:D)</f>
        <v>#N/A</v>
      </c>
    </row>
    <row r="311" spans="1:28" x14ac:dyDescent="0.25">
      <c r="A311">
        <v>46</v>
      </c>
      <c r="B311" t="s">
        <v>355</v>
      </c>
      <c r="C311" t="s">
        <v>2</v>
      </c>
      <c r="D311" t="s">
        <v>50</v>
      </c>
      <c r="E311">
        <v>12.3</v>
      </c>
      <c r="F311">
        <v>9.8000000000000007</v>
      </c>
      <c r="G311">
        <v>21</v>
      </c>
      <c r="H311">
        <v>17.8</v>
      </c>
      <c r="I311">
        <v>17.8</v>
      </c>
      <c r="J311">
        <v>9.3000000000000007</v>
      </c>
      <c r="P311">
        <v>7.6</v>
      </c>
      <c r="Q311" t="s">
        <v>14</v>
      </c>
      <c r="R311">
        <v>5.4</v>
      </c>
      <c r="S311">
        <v>3.9</v>
      </c>
      <c r="T311">
        <v>7.3</v>
      </c>
      <c r="U311">
        <v>9.1</v>
      </c>
      <c r="V311">
        <v>1.2</v>
      </c>
      <c r="W311">
        <v>10.199999999999999</v>
      </c>
      <c r="X311">
        <v>122.5</v>
      </c>
      <c r="Y311">
        <f t="shared" si="14"/>
        <v>12</v>
      </c>
      <c r="Z311">
        <f t="shared" si="15"/>
        <v>107</v>
      </c>
      <c r="AA311">
        <f t="shared" si="15"/>
        <v>118</v>
      </c>
      <c r="AB311">
        <f>_xlfn.XLOOKUP(B:B,'22 values'!C:C,'22 values'!D:D)</f>
        <v>12</v>
      </c>
    </row>
    <row r="312" spans="1:28" x14ac:dyDescent="0.25">
      <c r="A312">
        <v>47</v>
      </c>
      <c r="B312" t="s">
        <v>356</v>
      </c>
      <c r="C312" t="s">
        <v>2</v>
      </c>
      <c r="D312" t="s">
        <v>64</v>
      </c>
      <c r="J312" t="s">
        <v>14</v>
      </c>
      <c r="K312">
        <v>15.3</v>
      </c>
      <c r="L312">
        <v>27.9</v>
      </c>
      <c r="M312">
        <v>11.6</v>
      </c>
      <c r="N312">
        <v>14.8</v>
      </c>
      <c r="O312">
        <v>13.6</v>
      </c>
      <c r="P312">
        <v>16.7</v>
      </c>
      <c r="R312">
        <v>9.4</v>
      </c>
      <c r="S312">
        <v>9.5</v>
      </c>
      <c r="T312">
        <v>0.9</v>
      </c>
      <c r="W312">
        <v>13.3</v>
      </c>
      <c r="X312">
        <v>119.7</v>
      </c>
      <c r="Y312">
        <f t="shared" si="14"/>
        <v>9</v>
      </c>
      <c r="Z312">
        <f t="shared" si="15"/>
        <v>54</v>
      </c>
      <c r="AA312">
        <f t="shared" si="15"/>
        <v>122</v>
      </c>
      <c r="AB312">
        <f>_xlfn.XLOOKUP(B:B,'22 values'!C:C,'22 values'!D:D)</f>
        <v>7</v>
      </c>
    </row>
    <row r="313" spans="1:28" x14ac:dyDescent="0.25">
      <c r="A313">
        <v>48</v>
      </c>
      <c r="B313" t="s">
        <v>357</v>
      </c>
      <c r="C313" t="s">
        <v>2</v>
      </c>
      <c r="D313" t="s">
        <v>30</v>
      </c>
      <c r="E313">
        <v>5.2</v>
      </c>
      <c r="F313">
        <v>0</v>
      </c>
      <c r="G313">
        <v>2</v>
      </c>
      <c r="H313">
        <v>6.3</v>
      </c>
      <c r="I313">
        <v>3.2</v>
      </c>
      <c r="J313">
        <v>15.2</v>
      </c>
      <c r="K313">
        <v>18</v>
      </c>
      <c r="L313">
        <v>8.1</v>
      </c>
      <c r="M313">
        <v>2.6</v>
      </c>
      <c r="N313">
        <v>17.100000000000001</v>
      </c>
      <c r="O313">
        <v>9.1999999999999993</v>
      </c>
      <c r="P313">
        <v>2.4</v>
      </c>
      <c r="Q313">
        <v>6.5</v>
      </c>
      <c r="S313">
        <v>2.2999999999999998</v>
      </c>
      <c r="T313">
        <v>2.9</v>
      </c>
      <c r="U313">
        <v>6.8</v>
      </c>
      <c r="V313">
        <v>9.8000000000000007</v>
      </c>
      <c r="W313">
        <v>6.9</v>
      </c>
      <c r="X313">
        <v>117.6</v>
      </c>
      <c r="Y313">
        <f t="shared" si="14"/>
        <v>16</v>
      </c>
      <c r="Z313">
        <f t="shared" si="15"/>
        <v>191.5</v>
      </c>
      <c r="AA313">
        <f t="shared" si="15"/>
        <v>123</v>
      </c>
      <c r="AB313" t="e">
        <f>_xlfn.XLOOKUP(B:B,'22 values'!C:C,'22 values'!D:D)</f>
        <v>#N/A</v>
      </c>
    </row>
    <row r="314" spans="1:28" x14ac:dyDescent="0.25">
      <c r="A314">
        <v>49</v>
      </c>
      <c r="B314" t="s">
        <v>358</v>
      </c>
      <c r="C314" t="s">
        <v>2</v>
      </c>
      <c r="D314" t="s">
        <v>48</v>
      </c>
      <c r="E314">
        <v>11.7</v>
      </c>
      <c r="F314">
        <v>7.4</v>
      </c>
      <c r="G314">
        <v>3.2</v>
      </c>
      <c r="H314">
        <v>15.2</v>
      </c>
      <c r="I314">
        <v>4</v>
      </c>
      <c r="K314">
        <v>6.6</v>
      </c>
      <c r="L314">
        <v>9.3000000000000007</v>
      </c>
      <c r="M314" t="s">
        <v>14</v>
      </c>
      <c r="N314">
        <v>6.2</v>
      </c>
      <c r="O314">
        <v>8.5</v>
      </c>
      <c r="P314">
        <v>8.6</v>
      </c>
      <c r="T314">
        <v>11.4</v>
      </c>
      <c r="U314">
        <v>5.9</v>
      </c>
      <c r="V314">
        <v>19.100000000000001</v>
      </c>
      <c r="W314">
        <v>9</v>
      </c>
      <c r="X314">
        <v>117.1</v>
      </c>
      <c r="Y314">
        <f t="shared" si="14"/>
        <v>13</v>
      </c>
      <c r="Z314">
        <f t="shared" si="15"/>
        <v>135</v>
      </c>
      <c r="AA314">
        <f t="shared" si="15"/>
        <v>124</v>
      </c>
      <c r="AB314">
        <f>_xlfn.XLOOKUP(B:B,'22 values'!C:C,'22 values'!D:D)</f>
        <v>11</v>
      </c>
    </row>
    <row r="315" spans="1:28" x14ac:dyDescent="0.25">
      <c r="A315">
        <v>50</v>
      </c>
      <c r="B315" t="s">
        <v>359</v>
      </c>
      <c r="C315" t="s">
        <v>2</v>
      </c>
      <c r="D315" t="s">
        <v>59</v>
      </c>
      <c r="E315">
        <v>16.5</v>
      </c>
      <c r="F315">
        <v>15.9</v>
      </c>
      <c r="G315">
        <v>2</v>
      </c>
      <c r="H315">
        <v>11.8</v>
      </c>
      <c r="N315">
        <v>1.9</v>
      </c>
      <c r="O315">
        <v>2.1</v>
      </c>
      <c r="P315">
        <v>0</v>
      </c>
      <c r="Q315">
        <v>13.9</v>
      </c>
      <c r="R315" t="s">
        <v>14</v>
      </c>
      <c r="S315">
        <v>18.5</v>
      </c>
      <c r="T315">
        <v>16.600000000000001</v>
      </c>
      <c r="U315">
        <v>5.2</v>
      </c>
      <c r="V315">
        <v>8.6999999999999993</v>
      </c>
      <c r="W315">
        <v>9.4</v>
      </c>
      <c r="X315">
        <v>113.1</v>
      </c>
      <c r="Y315">
        <f t="shared" si="14"/>
        <v>12</v>
      </c>
      <c r="Z315">
        <f t="shared" si="15"/>
        <v>125.5</v>
      </c>
      <c r="AA315">
        <f t="shared" si="15"/>
        <v>133</v>
      </c>
      <c r="AB315" t="e">
        <f>_xlfn.XLOOKUP(B:B,'22 values'!C:C,'22 values'!D:D)</f>
        <v>#N/A</v>
      </c>
    </row>
    <row r="316" spans="1:28" x14ac:dyDescent="0.25">
      <c r="A316">
        <v>51</v>
      </c>
      <c r="B316" t="s">
        <v>360</v>
      </c>
      <c r="C316" t="s">
        <v>2</v>
      </c>
      <c r="D316" t="s">
        <v>30</v>
      </c>
      <c r="H316">
        <v>1.6</v>
      </c>
      <c r="I316">
        <v>10.9</v>
      </c>
      <c r="J316">
        <v>2.2999999999999998</v>
      </c>
      <c r="K316">
        <v>13.3</v>
      </c>
      <c r="L316">
        <v>9.1</v>
      </c>
      <c r="M316" t="s">
        <v>14</v>
      </c>
      <c r="N316">
        <v>17</v>
      </c>
      <c r="O316">
        <v>11.1</v>
      </c>
      <c r="P316">
        <v>7.8</v>
      </c>
      <c r="Q316">
        <v>12</v>
      </c>
      <c r="R316">
        <v>5.2</v>
      </c>
      <c r="S316">
        <v>4.8</v>
      </c>
      <c r="T316">
        <v>9.9</v>
      </c>
      <c r="U316">
        <v>0.4</v>
      </c>
      <c r="W316">
        <v>8.1</v>
      </c>
      <c r="X316">
        <v>105.4</v>
      </c>
      <c r="Y316">
        <f t="shared" si="14"/>
        <v>13</v>
      </c>
      <c r="Z316">
        <f t="shared" si="15"/>
        <v>157</v>
      </c>
      <c r="AA316">
        <f t="shared" si="15"/>
        <v>142</v>
      </c>
      <c r="AB316" t="e">
        <f>_xlfn.XLOOKUP(B:B,'22 values'!C:C,'22 values'!D:D)</f>
        <v>#N/A</v>
      </c>
    </row>
    <row r="317" spans="1:28" x14ac:dyDescent="0.25">
      <c r="A317">
        <v>52</v>
      </c>
      <c r="B317" t="s">
        <v>361</v>
      </c>
      <c r="C317" t="s">
        <v>2</v>
      </c>
      <c r="D317" t="s">
        <v>13</v>
      </c>
      <c r="E317">
        <v>8.6</v>
      </c>
      <c r="F317">
        <v>7.6</v>
      </c>
      <c r="G317">
        <v>6</v>
      </c>
      <c r="H317">
        <v>-0.6</v>
      </c>
      <c r="I317">
        <v>2.6</v>
      </c>
      <c r="J317">
        <v>2.8</v>
      </c>
      <c r="K317">
        <v>0.7</v>
      </c>
      <c r="L317">
        <v>-4</v>
      </c>
      <c r="O317">
        <v>12.3</v>
      </c>
      <c r="P317">
        <v>12.6</v>
      </c>
      <c r="Q317">
        <v>3.5</v>
      </c>
      <c r="R317">
        <v>15.6</v>
      </c>
      <c r="S317">
        <v>6.2</v>
      </c>
      <c r="T317">
        <v>13</v>
      </c>
      <c r="U317">
        <v>17.100000000000001</v>
      </c>
      <c r="V317">
        <v>0</v>
      </c>
      <c r="W317">
        <v>6.5</v>
      </c>
      <c r="X317">
        <v>104</v>
      </c>
      <c r="Y317">
        <f t="shared" si="14"/>
        <v>15</v>
      </c>
      <c r="Z317">
        <f t="shared" si="15"/>
        <v>203.5</v>
      </c>
      <c r="AA317">
        <f t="shared" si="15"/>
        <v>144</v>
      </c>
      <c r="AB317" t="e">
        <f>_xlfn.XLOOKUP(B:B,'22 values'!C:C,'22 values'!D:D)</f>
        <v>#N/A</v>
      </c>
    </row>
    <row r="318" spans="1:28" x14ac:dyDescent="0.25">
      <c r="A318">
        <v>53</v>
      </c>
      <c r="B318" t="s">
        <v>362</v>
      </c>
      <c r="C318" t="s">
        <v>2</v>
      </c>
      <c r="D318" t="s">
        <v>13</v>
      </c>
      <c r="E318">
        <v>6.1</v>
      </c>
      <c r="F318">
        <v>2.2999999999999998</v>
      </c>
      <c r="G318">
        <v>6.8</v>
      </c>
      <c r="H318">
        <v>7.8</v>
      </c>
      <c r="I318">
        <v>12</v>
      </c>
      <c r="J318">
        <v>0</v>
      </c>
      <c r="K318">
        <v>12.6</v>
      </c>
      <c r="L318" t="s">
        <v>14</v>
      </c>
      <c r="M318">
        <v>1.7</v>
      </c>
      <c r="N318">
        <v>13.5</v>
      </c>
      <c r="O318">
        <v>2.2999999999999998</v>
      </c>
      <c r="P318">
        <v>7.6</v>
      </c>
      <c r="Q318">
        <v>8.1</v>
      </c>
      <c r="R318">
        <v>2.5</v>
      </c>
      <c r="S318">
        <v>10.1</v>
      </c>
      <c r="T318">
        <v>0</v>
      </c>
      <c r="U318">
        <v>3.8</v>
      </c>
      <c r="V318">
        <v>4.2</v>
      </c>
      <c r="W318">
        <v>6</v>
      </c>
      <c r="X318">
        <v>101.4</v>
      </c>
      <c r="Y318">
        <f t="shared" si="14"/>
        <v>17</v>
      </c>
      <c r="Z318">
        <f t="shared" si="15"/>
        <v>215.5</v>
      </c>
      <c r="AA318">
        <f t="shared" si="15"/>
        <v>146</v>
      </c>
      <c r="AB318">
        <f>_xlfn.XLOOKUP(B:B,'22 values'!C:C,'22 values'!D:D)</f>
        <v>1</v>
      </c>
    </row>
    <row r="319" spans="1:28" x14ac:dyDescent="0.25">
      <c r="A319">
        <v>54</v>
      </c>
      <c r="B319" t="s">
        <v>363</v>
      </c>
      <c r="C319" t="s">
        <v>2</v>
      </c>
      <c r="D319" t="s">
        <v>91</v>
      </c>
      <c r="E319">
        <v>8.9</v>
      </c>
      <c r="F319">
        <v>4.7</v>
      </c>
      <c r="G319">
        <v>17.7</v>
      </c>
      <c r="H319">
        <v>10.1</v>
      </c>
      <c r="J319">
        <v>1.9</v>
      </c>
      <c r="L319">
        <v>7.5</v>
      </c>
      <c r="M319">
        <v>3.1</v>
      </c>
      <c r="N319">
        <v>7.5</v>
      </c>
      <c r="O319">
        <v>0</v>
      </c>
      <c r="P319">
        <v>19.3</v>
      </c>
      <c r="Q319">
        <v>6.9</v>
      </c>
      <c r="R319">
        <v>4.3</v>
      </c>
      <c r="S319">
        <v>3.4</v>
      </c>
      <c r="T319">
        <v>0.6</v>
      </c>
      <c r="U319">
        <v>0</v>
      </c>
      <c r="V319">
        <v>2.9</v>
      </c>
      <c r="W319">
        <v>6.2</v>
      </c>
      <c r="X319">
        <v>98.8</v>
      </c>
      <c r="Y319">
        <f t="shared" si="14"/>
        <v>15</v>
      </c>
      <c r="Z319">
        <f t="shared" si="15"/>
        <v>209.5</v>
      </c>
      <c r="AA319">
        <f t="shared" si="15"/>
        <v>147</v>
      </c>
      <c r="AB319" t="e">
        <f>_xlfn.XLOOKUP(B:B,'22 values'!C:C,'22 values'!D:D)</f>
        <v>#N/A</v>
      </c>
    </row>
    <row r="320" spans="1:28" x14ac:dyDescent="0.25">
      <c r="A320">
        <v>55</v>
      </c>
      <c r="B320" t="s">
        <v>364</v>
      </c>
      <c r="C320" t="s">
        <v>2</v>
      </c>
      <c r="D320" t="s">
        <v>68</v>
      </c>
      <c r="E320">
        <v>2.2999999999999998</v>
      </c>
      <c r="F320">
        <v>5.3</v>
      </c>
      <c r="G320">
        <v>18.7</v>
      </c>
      <c r="H320">
        <v>3.4</v>
      </c>
      <c r="I320">
        <v>5</v>
      </c>
      <c r="J320">
        <v>3</v>
      </c>
      <c r="K320">
        <v>5.9</v>
      </c>
      <c r="O320" t="s">
        <v>14</v>
      </c>
      <c r="Q320">
        <v>1.6</v>
      </c>
      <c r="R320">
        <v>8.1999999999999993</v>
      </c>
      <c r="S320">
        <v>21.9</v>
      </c>
      <c r="T320">
        <v>9</v>
      </c>
      <c r="U320">
        <v>4.8</v>
      </c>
      <c r="V320">
        <v>9</v>
      </c>
      <c r="W320">
        <v>7.5</v>
      </c>
      <c r="X320">
        <v>98.1</v>
      </c>
      <c r="Y320">
        <f t="shared" si="14"/>
        <v>13</v>
      </c>
      <c r="Z320">
        <f t="shared" si="15"/>
        <v>174</v>
      </c>
      <c r="AA320">
        <f t="shared" si="15"/>
        <v>148</v>
      </c>
      <c r="AB320" t="e">
        <f>_xlfn.XLOOKUP(B:B,'22 values'!C:C,'22 values'!D:D)</f>
        <v>#N/A</v>
      </c>
    </row>
    <row r="321" spans="1:28" x14ac:dyDescent="0.25">
      <c r="A321">
        <v>56</v>
      </c>
      <c r="B321" t="s">
        <v>365</v>
      </c>
      <c r="C321" t="s">
        <v>2</v>
      </c>
      <c r="D321" t="s">
        <v>40</v>
      </c>
      <c r="E321">
        <v>19.399999999999999</v>
      </c>
      <c r="F321">
        <v>11.2</v>
      </c>
      <c r="G321">
        <v>9.3000000000000007</v>
      </c>
      <c r="H321">
        <v>7.1</v>
      </c>
      <c r="I321">
        <v>10.3</v>
      </c>
      <c r="J321">
        <v>1.9</v>
      </c>
      <c r="K321">
        <v>5.2</v>
      </c>
      <c r="L321">
        <v>14.4</v>
      </c>
      <c r="M321">
        <v>1</v>
      </c>
      <c r="N321" t="s">
        <v>14</v>
      </c>
      <c r="O321">
        <v>1.2</v>
      </c>
      <c r="P321">
        <v>5.4</v>
      </c>
      <c r="Q321">
        <v>7.3</v>
      </c>
      <c r="R321">
        <v>0</v>
      </c>
      <c r="S321">
        <v>3.9</v>
      </c>
      <c r="W321">
        <v>7</v>
      </c>
      <c r="X321">
        <v>97.6</v>
      </c>
      <c r="Y321">
        <f t="shared" si="14"/>
        <v>14</v>
      </c>
      <c r="Z321">
        <f t="shared" si="15"/>
        <v>189</v>
      </c>
      <c r="AA321">
        <f t="shared" si="15"/>
        <v>150.5</v>
      </c>
      <c r="AB321" t="e">
        <f>_xlfn.XLOOKUP(B:B,'22 values'!C:C,'22 values'!D:D)</f>
        <v>#N/A</v>
      </c>
    </row>
    <row r="322" spans="1:28" x14ac:dyDescent="0.25">
      <c r="A322">
        <v>57</v>
      </c>
      <c r="B322" t="s">
        <v>366</v>
      </c>
      <c r="C322" t="s">
        <v>2</v>
      </c>
      <c r="D322" t="s">
        <v>32</v>
      </c>
      <c r="E322">
        <v>5.8</v>
      </c>
      <c r="F322">
        <v>4.8</v>
      </c>
      <c r="G322">
        <v>11.3</v>
      </c>
      <c r="H322">
        <v>0</v>
      </c>
      <c r="I322">
        <v>13.9</v>
      </c>
      <c r="J322" t="s">
        <v>14</v>
      </c>
      <c r="K322">
        <v>7.7</v>
      </c>
      <c r="L322">
        <v>0</v>
      </c>
      <c r="M322">
        <v>7.3</v>
      </c>
      <c r="N322">
        <v>3.8</v>
      </c>
      <c r="P322">
        <v>9.6999999999999993</v>
      </c>
      <c r="Q322">
        <v>2.2000000000000002</v>
      </c>
      <c r="R322">
        <v>2.7</v>
      </c>
      <c r="S322">
        <v>8.6999999999999993</v>
      </c>
      <c r="T322">
        <v>3</v>
      </c>
      <c r="U322">
        <v>9.1</v>
      </c>
      <c r="V322">
        <v>3.9</v>
      </c>
      <c r="W322">
        <v>5.9</v>
      </c>
      <c r="X322">
        <v>93.9</v>
      </c>
      <c r="Y322">
        <f t="shared" si="14"/>
        <v>16</v>
      </c>
      <c r="Z322">
        <f t="shared" si="15"/>
        <v>218.5</v>
      </c>
      <c r="AA322">
        <f t="shared" si="15"/>
        <v>154</v>
      </c>
      <c r="AB322" t="e">
        <f>_xlfn.XLOOKUP(B:B,'22 values'!C:C,'22 values'!D:D)</f>
        <v>#N/A</v>
      </c>
    </row>
    <row r="323" spans="1:28" x14ac:dyDescent="0.25">
      <c r="A323">
        <v>58</v>
      </c>
      <c r="B323" t="s">
        <v>367</v>
      </c>
      <c r="C323" t="s">
        <v>2</v>
      </c>
      <c r="D323" t="s">
        <v>53</v>
      </c>
      <c r="E323">
        <v>9.3000000000000007</v>
      </c>
      <c r="F323">
        <v>17.600000000000001</v>
      </c>
      <c r="G323">
        <v>7.9</v>
      </c>
      <c r="H323">
        <v>7.6</v>
      </c>
      <c r="I323">
        <v>1</v>
      </c>
      <c r="J323">
        <v>1.5</v>
      </c>
      <c r="K323">
        <v>5.5</v>
      </c>
      <c r="N323">
        <v>0.8</v>
      </c>
      <c r="O323">
        <v>5.2</v>
      </c>
      <c r="P323">
        <v>0</v>
      </c>
      <c r="Q323">
        <v>2.5</v>
      </c>
      <c r="R323">
        <v>10.5</v>
      </c>
      <c r="S323">
        <v>19.899999999999999</v>
      </c>
      <c r="T323">
        <v>1</v>
      </c>
      <c r="U323">
        <v>1.2</v>
      </c>
      <c r="V323">
        <v>1.5</v>
      </c>
      <c r="W323">
        <v>5.8</v>
      </c>
      <c r="X323">
        <v>93</v>
      </c>
      <c r="Y323">
        <f t="shared" si="14"/>
        <v>15</v>
      </c>
      <c r="Z323">
        <f t="shared" si="15"/>
        <v>222.5</v>
      </c>
      <c r="AA323">
        <f t="shared" si="15"/>
        <v>155</v>
      </c>
      <c r="AB323" t="e">
        <f>_xlfn.XLOOKUP(B:B,'22 values'!C:C,'22 values'!D:D)</f>
        <v>#N/A</v>
      </c>
    </row>
    <row r="324" spans="1:28" x14ac:dyDescent="0.25">
      <c r="A324">
        <v>59</v>
      </c>
      <c r="B324" t="s">
        <v>368</v>
      </c>
      <c r="C324" t="s">
        <v>2</v>
      </c>
      <c r="D324" t="s">
        <v>32</v>
      </c>
      <c r="E324">
        <v>0</v>
      </c>
      <c r="F324">
        <v>0</v>
      </c>
      <c r="G324">
        <v>0.9</v>
      </c>
      <c r="H324">
        <v>3.6</v>
      </c>
      <c r="I324">
        <v>7</v>
      </c>
      <c r="J324" t="s">
        <v>14</v>
      </c>
      <c r="K324">
        <v>12</v>
      </c>
      <c r="L324">
        <v>9.1</v>
      </c>
      <c r="M324">
        <v>3.2</v>
      </c>
      <c r="N324">
        <v>6.2</v>
      </c>
      <c r="O324">
        <v>5.5</v>
      </c>
      <c r="P324">
        <v>5.5</v>
      </c>
      <c r="Q324">
        <v>1.6</v>
      </c>
      <c r="R324">
        <v>2.9</v>
      </c>
      <c r="S324">
        <v>13.8</v>
      </c>
      <c r="T324">
        <v>6.9</v>
      </c>
      <c r="U324">
        <v>5.9</v>
      </c>
      <c r="V324">
        <v>8.6</v>
      </c>
      <c r="W324">
        <v>5.5</v>
      </c>
      <c r="X324">
        <v>92.7</v>
      </c>
      <c r="Y324">
        <f t="shared" si="14"/>
        <v>17</v>
      </c>
      <c r="Z324">
        <f t="shared" si="15"/>
        <v>232</v>
      </c>
      <c r="AA324">
        <f t="shared" si="15"/>
        <v>156</v>
      </c>
      <c r="AB324" t="e">
        <f>_xlfn.XLOOKUP(B:B,'22 values'!C:C,'22 values'!D:D)</f>
        <v>#N/A</v>
      </c>
    </row>
    <row r="325" spans="1:28" x14ac:dyDescent="0.25">
      <c r="A325">
        <v>60</v>
      </c>
      <c r="B325" t="s">
        <v>369</v>
      </c>
      <c r="C325" t="s">
        <v>2</v>
      </c>
      <c r="D325" t="s">
        <v>91</v>
      </c>
      <c r="E325">
        <v>0</v>
      </c>
      <c r="G325">
        <v>7.6</v>
      </c>
      <c r="H325">
        <v>10</v>
      </c>
      <c r="I325">
        <v>12.1</v>
      </c>
      <c r="J325">
        <v>12.4</v>
      </c>
      <c r="K325">
        <v>5.2</v>
      </c>
      <c r="L325">
        <v>8</v>
      </c>
      <c r="M325">
        <v>2.8</v>
      </c>
      <c r="N325">
        <v>0</v>
      </c>
      <c r="O325">
        <v>4.3</v>
      </c>
      <c r="P325">
        <v>0</v>
      </c>
      <c r="Q325">
        <v>16.600000000000001</v>
      </c>
      <c r="R325" t="s">
        <v>14</v>
      </c>
      <c r="S325">
        <v>0</v>
      </c>
      <c r="T325">
        <v>4.0999999999999996</v>
      </c>
      <c r="U325">
        <v>3</v>
      </c>
      <c r="V325">
        <v>5.7</v>
      </c>
      <c r="W325">
        <v>5.7</v>
      </c>
      <c r="X325">
        <v>91.8</v>
      </c>
      <c r="Y325">
        <f t="shared" si="14"/>
        <v>16</v>
      </c>
      <c r="Z325">
        <f t="shared" si="15"/>
        <v>226</v>
      </c>
      <c r="AA325">
        <f t="shared" si="15"/>
        <v>158</v>
      </c>
      <c r="AB325" t="e">
        <f>_xlfn.XLOOKUP(B:B,'22 values'!C:C,'22 values'!D:D)</f>
        <v>#N/A</v>
      </c>
    </row>
    <row r="326" spans="1:28" x14ac:dyDescent="0.25">
      <c r="A326">
        <v>61</v>
      </c>
      <c r="B326" t="s">
        <v>370</v>
      </c>
      <c r="C326" t="s">
        <v>2</v>
      </c>
      <c r="D326" t="s">
        <v>64</v>
      </c>
      <c r="E326">
        <v>4.5999999999999996</v>
      </c>
      <c r="F326">
        <v>2.4</v>
      </c>
      <c r="G326">
        <v>7.8</v>
      </c>
      <c r="H326">
        <v>0</v>
      </c>
      <c r="J326" t="s">
        <v>14</v>
      </c>
      <c r="K326">
        <v>9</v>
      </c>
      <c r="M326">
        <v>12.5</v>
      </c>
      <c r="N326">
        <v>8.5</v>
      </c>
      <c r="O326">
        <v>4.8</v>
      </c>
      <c r="P326">
        <v>1.7</v>
      </c>
      <c r="Q326">
        <v>6.1</v>
      </c>
      <c r="R326">
        <v>17.399999999999999</v>
      </c>
      <c r="S326">
        <v>6.2</v>
      </c>
      <c r="T326">
        <v>3.5</v>
      </c>
      <c r="U326">
        <v>3.6</v>
      </c>
      <c r="V326">
        <v>3</v>
      </c>
      <c r="W326">
        <v>6.1</v>
      </c>
      <c r="X326">
        <v>91.1</v>
      </c>
      <c r="Y326">
        <f t="shared" si="14"/>
        <v>15</v>
      </c>
      <c r="Z326">
        <f t="shared" si="15"/>
        <v>213</v>
      </c>
      <c r="AA326">
        <f t="shared" si="15"/>
        <v>159</v>
      </c>
      <c r="AB326" t="e">
        <f>_xlfn.XLOOKUP(B:B,'22 values'!C:C,'22 values'!D:D)</f>
        <v>#N/A</v>
      </c>
    </row>
    <row r="327" spans="1:28" x14ac:dyDescent="0.25">
      <c r="A327">
        <v>62</v>
      </c>
      <c r="B327" t="s">
        <v>371</v>
      </c>
      <c r="C327" t="s">
        <v>2</v>
      </c>
      <c r="D327" t="s">
        <v>18</v>
      </c>
      <c r="E327">
        <v>4.9000000000000004</v>
      </c>
      <c r="F327">
        <v>9.1</v>
      </c>
      <c r="G327">
        <v>5.9</v>
      </c>
      <c r="H327">
        <v>6.5</v>
      </c>
      <c r="I327">
        <v>10.9</v>
      </c>
      <c r="J327">
        <v>7.8</v>
      </c>
      <c r="K327">
        <v>4.5999999999999996</v>
      </c>
      <c r="L327">
        <v>0.9</v>
      </c>
      <c r="M327">
        <v>2.9</v>
      </c>
      <c r="N327">
        <v>4.4000000000000004</v>
      </c>
      <c r="O327">
        <v>2.7</v>
      </c>
      <c r="P327">
        <v>11.6</v>
      </c>
      <c r="Q327">
        <v>2.2999999999999998</v>
      </c>
      <c r="S327">
        <v>0</v>
      </c>
      <c r="T327">
        <v>3.8</v>
      </c>
      <c r="U327">
        <v>0</v>
      </c>
      <c r="V327">
        <v>11.7</v>
      </c>
      <c r="W327">
        <v>5.3</v>
      </c>
      <c r="X327">
        <v>90</v>
      </c>
      <c r="Y327">
        <f t="shared" si="14"/>
        <v>16</v>
      </c>
      <c r="Z327">
        <f t="shared" si="15"/>
        <v>239</v>
      </c>
      <c r="AA327">
        <f t="shared" si="15"/>
        <v>161</v>
      </c>
      <c r="AB327" t="e">
        <f>_xlfn.XLOOKUP(B:B,'22 values'!C:C,'22 values'!D:D)</f>
        <v>#N/A</v>
      </c>
    </row>
    <row r="328" spans="1:28" x14ac:dyDescent="0.25">
      <c r="A328">
        <v>63</v>
      </c>
      <c r="B328" t="s">
        <v>372</v>
      </c>
      <c r="C328" t="s">
        <v>2</v>
      </c>
      <c r="D328" t="s">
        <v>61</v>
      </c>
      <c r="E328">
        <v>13.9</v>
      </c>
      <c r="F328">
        <v>7</v>
      </c>
      <c r="G328">
        <v>4.0999999999999996</v>
      </c>
      <c r="H328">
        <v>0.6</v>
      </c>
      <c r="I328">
        <v>1.9</v>
      </c>
      <c r="J328">
        <v>3.2</v>
      </c>
      <c r="K328">
        <v>5.2</v>
      </c>
      <c r="M328">
        <v>7.8</v>
      </c>
      <c r="N328">
        <v>14.4</v>
      </c>
      <c r="O328">
        <v>4.8</v>
      </c>
      <c r="P328">
        <v>16.8</v>
      </c>
      <c r="Q328">
        <v>1.9</v>
      </c>
      <c r="R328">
        <v>0.5</v>
      </c>
      <c r="S328">
        <v>1</v>
      </c>
      <c r="T328">
        <v>0</v>
      </c>
      <c r="U328">
        <v>2.4</v>
      </c>
      <c r="V328">
        <v>3.8</v>
      </c>
      <c r="W328">
        <v>5.3</v>
      </c>
      <c r="X328">
        <v>89.3</v>
      </c>
      <c r="Y328">
        <f t="shared" si="14"/>
        <v>16</v>
      </c>
      <c r="Z328">
        <f t="shared" si="15"/>
        <v>239</v>
      </c>
      <c r="AA328">
        <f t="shared" si="15"/>
        <v>163.5</v>
      </c>
      <c r="AB328" t="e">
        <f>_xlfn.XLOOKUP(B:B,'22 values'!C:C,'22 values'!D:D)</f>
        <v>#N/A</v>
      </c>
    </row>
    <row r="329" spans="1:28" x14ac:dyDescent="0.25">
      <c r="A329">
        <v>64</v>
      </c>
      <c r="B329" t="s">
        <v>373</v>
      </c>
      <c r="C329" t="s">
        <v>2</v>
      </c>
      <c r="D329" t="s">
        <v>53</v>
      </c>
      <c r="E329">
        <v>1.8</v>
      </c>
      <c r="F329">
        <v>5.9</v>
      </c>
      <c r="G329">
        <v>10.5</v>
      </c>
      <c r="H329">
        <v>11</v>
      </c>
      <c r="I329">
        <v>5.7</v>
      </c>
      <c r="J329" t="s">
        <v>14</v>
      </c>
      <c r="K329">
        <v>4.0999999999999996</v>
      </c>
      <c r="L329">
        <v>1.6</v>
      </c>
      <c r="M329">
        <v>0</v>
      </c>
      <c r="N329">
        <v>2</v>
      </c>
      <c r="O329">
        <v>9.9</v>
      </c>
      <c r="P329">
        <v>2.6</v>
      </c>
      <c r="Q329">
        <v>1.1000000000000001</v>
      </c>
      <c r="R329">
        <v>7.4</v>
      </c>
      <c r="S329">
        <v>2.2000000000000002</v>
      </c>
      <c r="T329">
        <v>5</v>
      </c>
      <c r="U329">
        <v>12.4</v>
      </c>
      <c r="V329">
        <v>6</v>
      </c>
      <c r="W329">
        <v>5.2</v>
      </c>
      <c r="X329">
        <v>89.2</v>
      </c>
      <c r="Y329">
        <f t="shared" si="14"/>
        <v>17</v>
      </c>
      <c r="Z329">
        <f t="shared" si="15"/>
        <v>244.5</v>
      </c>
      <c r="AA329">
        <f t="shared" si="15"/>
        <v>165</v>
      </c>
      <c r="AB329">
        <f>_xlfn.XLOOKUP(B:B,'22 values'!C:C,'22 values'!D:D)</f>
        <v>3</v>
      </c>
    </row>
    <row r="330" spans="1:28" x14ac:dyDescent="0.25">
      <c r="A330">
        <v>65</v>
      </c>
      <c r="B330" t="s">
        <v>374</v>
      </c>
      <c r="C330" t="s">
        <v>2</v>
      </c>
      <c r="D330" t="s">
        <v>57</v>
      </c>
      <c r="E330">
        <v>1.4</v>
      </c>
      <c r="F330">
        <v>0</v>
      </c>
      <c r="G330">
        <v>18.100000000000001</v>
      </c>
      <c r="H330">
        <v>9.4</v>
      </c>
      <c r="I330">
        <v>0</v>
      </c>
      <c r="J330">
        <v>8.4</v>
      </c>
      <c r="K330">
        <v>8.3000000000000007</v>
      </c>
      <c r="L330">
        <v>0</v>
      </c>
      <c r="N330" t="s">
        <v>14</v>
      </c>
      <c r="O330">
        <v>2.9</v>
      </c>
      <c r="P330">
        <v>10</v>
      </c>
      <c r="Q330">
        <v>2.6</v>
      </c>
      <c r="R330">
        <v>3.4</v>
      </c>
      <c r="V330">
        <v>22.9</v>
      </c>
      <c r="W330">
        <v>6.7</v>
      </c>
      <c r="X330">
        <v>87.4</v>
      </c>
      <c r="Y330">
        <f t="shared" si="14"/>
        <v>13</v>
      </c>
      <c r="Z330">
        <f t="shared" si="15"/>
        <v>196.5</v>
      </c>
      <c r="AA330">
        <f t="shared" si="15"/>
        <v>166</v>
      </c>
      <c r="AB330" t="e">
        <f>_xlfn.XLOOKUP(B:B,'22 values'!C:C,'22 values'!D:D)</f>
        <v>#N/A</v>
      </c>
    </row>
    <row r="331" spans="1:28" x14ac:dyDescent="0.25">
      <c r="A331">
        <v>66</v>
      </c>
      <c r="B331" t="s">
        <v>375</v>
      </c>
      <c r="C331" t="s">
        <v>2</v>
      </c>
      <c r="D331" t="s">
        <v>50</v>
      </c>
      <c r="E331">
        <v>9.8000000000000007</v>
      </c>
      <c r="F331">
        <v>13.5</v>
      </c>
      <c r="G331">
        <v>12.5</v>
      </c>
      <c r="H331">
        <v>1.1000000000000001</v>
      </c>
      <c r="I331">
        <v>0</v>
      </c>
      <c r="J331">
        <v>0</v>
      </c>
      <c r="K331">
        <v>7.1</v>
      </c>
      <c r="L331">
        <v>0.2</v>
      </c>
      <c r="M331">
        <v>0.8</v>
      </c>
      <c r="N331">
        <v>0</v>
      </c>
      <c r="O331">
        <v>14.8</v>
      </c>
      <c r="Q331" t="s">
        <v>14</v>
      </c>
      <c r="R331">
        <v>0</v>
      </c>
      <c r="S331">
        <v>0</v>
      </c>
      <c r="T331">
        <v>17.3</v>
      </c>
      <c r="U331">
        <v>3.5</v>
      </c>
      <c r="V331">
        <v>6.5</v>
      </c>
      <c r="W331">
        <v>5.4</v>
      </c>
      <c r="X331">
        <v>87.1</v>
      </c>
      <c r="Y331">
        <f t="shared" ref="Y331:Y394" si="16">COUNTA(E331:V331)-1</f>
        <v>16</v>
      </c>
      <c r="Z331">
        <f t="shared" ref="Z331:AA394" si="17">_xlfn.RANK.AVG(W331,W:W)</f>
        <v>235.5</v>
      </c>
      <c r="AA331">
        <f t="shared" si="17"/>
        <v>167</v>
      </c>
      <c r="AB331" t="e">
        <f>_xlfn.XLOOKUP(B:B,'22 values'!C:C,'22 values'!D:D)</f>
        <v>#N/A</v>
      </c>
    </row>
    <row r="332" spans="1:28" x14ac:dyDescent="0.25">
      <c r="A332">
        <v>67</v>
      </c>
      <c r="B332" t="s">
        <v>376</v>
      </c>
      <c r="C332" t="s">
        <v>2</v>
      </c>
      <c r="D332" t="s">
        <v>46</v>
      </c>
      <c r="J332">
        <v>10.4</v>
      </c>
      <c r="K332">
        <v>11.8</v>
      </c>
      <c r="L332">
        <v>5.3</v>
      </c>
      <c r="M332">
        <v>0</v>
      </c>
      <c r="N332">
        <v>1.7</v>
      </c>
      <c r="O332">
        <v>1.3</v>
      </c>
      <c r="P332">
        <v>6.9</v>
      </c>
      <c r="Q332">
        <v>9.5</v>
      </c>
      <c r="R332" t="s">
        <v>14</v>
      </c>
      <c r="S332">
        <v>17</v>
      </c>
      <c r="T332">
        <v>6.1</v>
      </c>
      <c r="U332">
        <v>10.9</v>
      </c>
      <c r="V332">
        <v>5.6</v>
      </c>
      <c r="W332">
        <v>7.2</v>
      </c>
      <c r="X332">
        <v>86.5</v>
      </c>
      <c r="Y332">
        <f t="shared" si="16"/>
        <v>12</v>
      </c>
      <c r="Z332">
        <f t="shared" si="17"/>
        <v>184</v>
      </c>
      <c r="AA332">
        <f t="shared" si="17"/>
        <v>168</v>
      </c>
      <c r="AB332" t="e">
        <f>_xlfn.XLOOKUP(B:B,'22 values'!C:C,'22 values'!D:D)</f>
        <v>#N/A</v>
      </c>
    </row>
    <row r="333" spans="1:28" x14ac:dyDescent="0.25">
      <c r="A333">
        <v>68</v>
      </c>
      <c r="B333" t="s">
        <v>377</v>
      </c>
      <c r="C333" t="s">
        <v>2</v>
      </c>
      <c r="D333" t="s">
        <v>48</v>
      </c>
      <c r="H333">
        <v>9.4</v>
      </c>
      <c r="I333">
        <v>6.4</v>
      </c>
      <c r="J333">
        <v>2.8</v>
      </c>
      <c r="K333">
        <v>0</v>
      </c>
      <c r="L333">
        <v>6.9</v>
      </c>
      <c r="M333" t="s">
        <v>14</v>
      </c>
      <c r="N333">
        <v>5.5</v>
      </c>
      <c r="O333">
        <v>5.6</v>
      </c>
      <c r="P333">
        <v>8.8000000000000007</v>
      </c>
      <c r="Q333">
        <v>16.3</v>
      </c>
      <c r="R333">
        <v>5</v>
      </c>
      <c r="S333">
        <v>0.7</v>
      </c>
      <c r="T333">
        <v>11.6</v>
      </c>
      <c r="U333">
        <v>5.4</v>
      </c>
      <c r="V333">
        <v>1.5</v>
      </c>
      <c r="W333">
        <v>6.1</v>
      </c>
      <c r="X333">
        <v>85.9</v>
      </c>
      <c r="Y333">
        <f t="shared" si="16"/>
        <v>14</v>
      </c>
      <c r="Z333">
        <f t="shared" si="17"/>
        <v>213</v>
      </c>
      <c r="AA333">
        <f t="shared" si="17"/>
        <v>169</v>
      </c>
      <c r="AB333">
        <f>_xlfn.XLOOKUP(B:B,'22 values'!C:C,'22 values'!D:D)</f>
        <v>1</v>
      </c>
    </row>
    <row r="334" spans="1:28" x14ac:dyDescent="0.25">
      <c r="A334">
        <v>69</v>
      </c>
      <c r="B334" t="s">
        <v>378</v>
      </c>
      <c r="C334" t="s">
        <v>2</v>
      </c>
      <c r="D334" t="s">
        <v>32</v>
      </c>
      <c r="E334">
        <v>3.3</v>
      </c>
      <c r="F334">
        <v>11.3</v>
      </c>
      <c r="G334">
        <v>12.6</v>
      </c>
      <c r="H334">
        <v>17.600000000000001</v>
      </c>
      <c r="I334">
        <v>12.2</v>
      </c>
      <c r="J334" t="s">
        <v>14</v>
      </c>
      <c r="K334">
        <v>1.3</v>
      </c>
      <c r="L334">
        <v>2.4</v>
      </c>
      <c r="Q334">
        <v>3.4</v>
      </c>
      <c r="R334">
        <v>13.6</v>
      </c>
      <c r="T334">
        <v>4.0999999999999996</v>
      </c>
      <c r="U334">
        <v>1</v>
      </c>
      <c r="V334">
        <v>2.1</v>
      </c>
      <c r="W334">
        <v>7.1</v>
      </c>
      <c r="X334">
        <v>84.9</v>
      </c>
      <c r="Y334">
        <f t="shared" si="16"/>
        <v>12</v>
      </c>
      <c r="Z334">
        <f t="shared" si="17"/>
        <v>186.5</v>
      </c>
      <c r="AA334">
        <f t="shared" si="17"/>
        <v>171</v>
      </c>
      <c r="AB334" t="e">
        <f>_xlfn.XLOOKUP(B:B,'22 values'!C:C,'22 values'!D:D)</f>
        <v>#N/A</v>
      </c>
    </row>
    <row r="335" spans="1:28" x14ac:dyDescent="0.25">
      <c r="A335">
        <v>70</v>
      </c>
      <c r="B335" t="s">
        <v>379</v>
      </c>
      <c r="C335" t="s">
        <v>2</v>
      </c>
      <c r="D335" t="s">
        <v>55</v>
      </c>
      <c r="E335">
        <v>13.2</v>
      </c>
      <c r="F335">
        <v>0</v>
      </c>
      <c r="G335">
        <v>6.1</v>
      </c>
      <c r="O335">
        <v>0</v>
      </c>
      <c r="P335">
        <v>8.6</v>
      </c>
      <c r="Q335">
        <v>12.3</v>
      </c>
      <c r="R335">
        <v>18.399999999999999</v>
      </c>
      <c r="S335">
        <v>2.2999999999999998</v>
      </c>
      <c r="T335">
        <v>12.8</v>
      </c>
      <c r="U335">
        <v>6.6</v>
      </c>
      <c r="V335">
        <v>2.9</v>
      </c>
      <c r="W335">
        <v>7.6</v>
      </c>
      <c r="X335">
        <v>83.2</v>
      </c>
      <c r="Y335">
        <f t="shared" si="16"/>
        <v>10</v>
      </c>
      <c r="Z335">
        <f t="shared" si="17"/>
        <v>169.5</v>
      </c>
      <c r="AA335">
        <f t="shared" si="17"/>
        <v>173</v>
      </c>
      <c r="AB335" t="e">
        <f>_xlfn.XLOOKUP(B:B,'22 values'!C:C,'22 values'!D:D)</f>
        <v>#N/A</v>
      </c>
    </row>
    <row r="336" spans="1:28" x14ac:dyDescent="0.25">
      <c r="A336">
        <v>71</v>
      </c>
      <c r="B336" t="s">
        <v>380</v>
      </c>
      <c r="C336" t="s">
        <v>2</v>
      </c>
      <c r="D336" t="s">
        <v>24</v>
      </c>
      <c r="E336">
        <v>7.4</v>
      </c>
      <c r="F336">
        <v>4.5999999999999996</v>
      </c>
      <c r="G336">
        <v>6.1</v>
      </c>
      <c r="H336">
        <v>0</v>
      </c>
      <c r="I336">
        <v>7.5</v>
      </c>
      <c r="J336">
        <v>19.899999999999999</v>
      </c>
      <c r="K336">
        <v>6.6</v>
      </c>
      <c r="L336">
        <v>10.5</v>
      </c>
      <c r="M336">
        <v>2.7</v>
      </c>
      <c r="N336">
        <v>1.3</v>
      </c>
      <c r="O336">
        <v>2.1</v>
      </c>
      <c r="P336">
        <v>6.1</v>
      </c>
      <c r="Q336">
        <v>3.3</v>
      </c>
      <c r="R336" t="s">
        <v>14</v>
      </c>
      <c r="U336">
        <v>0</v>
      </c>
      <c r="V336">
        <v>3.9</v>
      </c>
      <c r="W336">
        <v>5.5</v>
      </c>
      <c r="X336">
        <v>82</v>
      </c>
      <c r="Y336">
        <f t="shared" si="16"/>
        <v>15</v>
      </c>
      <c r="Z336">
        <f t="shared" si="17"/>
        <v>232</v>
      </c>
      <c r="AA336">
        <f t="shared" si="17"/>
        <v>178</v>
      </c>
      <c r="AB336">
        <f>_xlfn.XLOOKUP(B:B,'22 values'!C:C,'22 values'!D:D)</f>
        <v>1</v>
      </c>
    </row>
    <row r="337" spans="1:28" x14ac:dyDescent="0.25">
      <c r="A337">
        <v>72</v>
      </c>
      <c r="B337" t="s">
        <v>381</v>
      </c>
      <c r="C337" t="s">
        <v>2</v>
      </c>
      <c r="D337" t="s">
        <v>30</v>
      </c>
      <c r="I337">
        <v>6.1</v>
      </c>
      <c r="M337" t="s">
        <v>14</v>
      </c>
      <c r="N337">
        <v>5.0999999999999996</v>
      </c>
      <c r="O337">
        <v>2.4</v>
      </c>
      <c r="P337">
        <v>4.5999999999999996</v>
      </c>
      <c r="Q337">
        <v>12.9</v>
      </c>
      <c r="R337">
        <v>13.8</v>
      </c>
      <c r="S337">
        <v>5.7</v>
      </c>
      <c r="T337">
        <v>18.899999999999999</v>
      </c>
      <c r="U337">
        <v>12.2</v>
      </c>
      <c r="W337">
        <v>9.1</v>
      </c>
      <c r="X337">
        <v>81.7</v>
      </c>
      <c r="Y337">
        <f t="shared" si="16"/>
        <v>9</v>
      </c>
      <c r="Z337">
        <f t="shared" si="17"/>
        <v>130.5</v>
      </c>
      <c r="AA337">
        <f t="shared" si="17"/>
        <v>179</v>
      </c>
      <c r="AB337" t="e">
        <f>_xlfn.XLOOKUP(B:B,'22 values'!C:C,'22 values'!D:D)</f>
        <v>#N/A</v>
      </c>
    </row>
    <row r="338" spans="1:28" x14ac:dyDescent="0.25">
      <c r="A338">
        <v>73</v>
      </c>
      <c r="B338" t="s">
        <v>382</v>
      </c>
      <c r="C338" t="s">
        <v>2</v>
      </c>
      <c r="D338" t="s">
        <v>38</v>
      </c>
      <c r="E338">
        <v>10.7</v>
      </c>
      <c r="F338">
        <v>15.3</v>
      </c>
      <c r="G338">
        <v>3.7</v>
      </c>
      <c r="H338">
        <v>15.9</v>
      </c>
      <c r="I338">
        <v>4.8</v>
      </c>
      <c r="J338">
        <v>6.2</v>
      </c>
      <c r="K338">
        <v>0</v>
      </c>
      <c r="N338" t="s">
        <v>14</v>
      </c>
      <c r="P338">
        <v>1.4</v>
      </c>
      <c r="Q338">
        <v>11</v>
      </c>
      <c r="R338">
        <v>2</v>
      </c>
      <c r="T338">
        <v>2.4</v>
      </c>
      <c r="U338">
        <v>6</v>
      </c>
      <c r="V338">
        <v>2.2000000000000002</v>
      </c>
      <c r="W338">
        <v>6.3</v>
      </c>
      <c r="X338">
        <v>81.599999999999994</v>
      </c>
      <c r="Y338">
        <f t="shared" si="16"/>
        <v>13</v>
      </c>
      <c r="Z338">
        <f t="shared" si="17"/>
        <v>207</v>
      </c>
      <c r="AA338">
        <f t="shared" si="17"/>
        <v>180</v>
      </c>
      <c r="AB338" t="e">
        <f>_xlfn.XLOOKUP(B:B,'22 values'!C:C,'22 values'!D:D)</f>
        <v>#N/A</v>
      </c>
    </row>
    <row r="339" spans="1:28" x14ac:dyDescent="0.25">
      <c r="A339">
        <v>74</v>
      </c>
      <c r="B339" t="s">
        <v>383</v>
      </c>
      <c r="C339" t="s">
        <v>2</v>
      </c>
      <c r="D339" t="s">
        <v>24</v>
      </c>
      <c r="E339">
        <v>1.3</v>
      </c>
      <c r="F339">
        <v>0.1</v>
      </c>
      <c r="G339">
        <v>3.3</v>
      </c>
      <c r="H339">
        <v>11.4</v>
      </c>
      <c r="I339">
        <v>6.2</v>
      </c>
      <c r="J339">
        <v>10.3</v>
      </c>
      <c r="K339">
        <v>6.8</v>
      </c>
      <c r="L339">
        <v>9.5</v>
      </c>
      <c r="M339">
        <v>14</v>
      </c>
      <c r="N339">
        <v>7.7</v>
      </c>
      <c r="O339">
        <v>10.9</v>
      </c>
      <c r="R339" t="s">
        <v>14</v>
      </c>
      <c r="W339">
        <v>7.4</v>
      </c>
      <c r="X339">
        <v>81.5</v>
      </c>
      <c r="Y339">
        <f t="shared" si="16"/>
        <v>11</v>
      </c>
      <c r="Z339">
        <f t="shared" si="17"/>
        <v>179</v>
      </c>
      <c r="AA339">
        <f t="shared" si="17"/>
        <v>181</v>
      </c>
      <c r="AB339">
        <f>_xlfn.XLOOKUP(B:B,'22 values'!C:C,'22 values'!D:D)</f>
        <v>4</v>
      </c>
    </row>
    <row r="340" spans="1:28" x14ac:dyDescent="0.25">
      <c r="A340">
        <v>75</v>
      </c>
      <c r="B340" t="s">
        <v>384</v>
      </c>
      <c r="C340" t="s">
        <v>2</v>
      </c>
      <c r="D340" t="s">
        <v>38</v>
      </c>
      <c r="E340">
        <v>9.1</v>
      </c>
      <c r="F340">
        <v>6</v>
      </c>
      <c r="G340">
        <v>0.7</v>
      </c>
      <c r="H340">
        <v>0.9</v>
      </c>
      <c r="I340">
        <v>10</v>
      </c>
      <c r="J340">
        <v>11.7</v>
      </c>
      <c r="K340">
        <v>26</v>
      </c>
      <c r="M340">
        <v>16.899999999999999</v>
      </c>
      <c r="N340" t="s">
        <v>14</v>
      </c>
      <c r="W340">
        <v>10.199999999999999</v>
      </c>
      <c r="X340">
        <v>81.3</v>
      </c>
      <c r="Y340">
        <f t="shared" si="16"/>
        <v>8</v>
      </c>
      <c r="Z340">
        <f t="shared" si="17"/>
        <v>107</v>
      </c>
      <c r="AA340">
        <f t="shared" si="17"/>
        <v>182</v>
      </c>
      <c r="AB340" t="e">
        <f>_xlfn.XLOOKUP(B:B,'22 values'!C:C,'22 values'!D:D)</f>
        <v>#N/A</v>
      </c>
    </row>
    <row r="341" spans="1:28" x14ac:dyDescent="0.25">
      <c r="A341">
        <v>76</v>
      </c>
      <c r="B341" t="s">
        <v>385</v>
      </c>
      <c r="C341" t="s">
        <v>2</v>
      </c>
      <c r="D341" t="s">
        <v>111</v>
      </c>
      <c r="E341">
        <v>6.8</v>
      </c>
      <c r="F341">
        <v>3.7</v>
      </c>
      <c r="G341">
        <v>17.3</v>
      </c>
      <c r="H341">
        <v>11.2</v>
      </c>
      <c r="I341">
        <v>4.4000000000000004</v>
      </c>
      <c r="J341">
        <v>4.0999999999999996</v>
      </c>
      <c r="K341">
        <v>0</v>
      </c>
      <c r="L341">
        <v>14.2</v>
      </c>
      <c r="M341">
        <v>2.2999999999999998</v>
      </c>
      <c r="R341" t="s">
        <v>14</v>
      </c>
      <c r="S341">
        <v>8</v>
      </c>
      <c r="T341">
        <v>5.0999999999999996</v>
      </c>
      <c r="U341">
        <v>3.5</v>
      </c>
      <c r="V341">
        <v>0</v>
      </c>
      <c r="W341">
        <v>6.2</v>
      </c>
      <c r="X341">
        <v>80.599999999999994</v>
      </c>
      <c r="Y341">
        <f t="shared" si="16"/>
        <v>13</v>
      </c>
      <c r="Z341">
        <f t="shared" si="17"/>
        <v>209.5</v>
      </c>
      <c r="AA341">
        <f t="shared" si="17"/>
        <v>186</v>
      </c>
      <c r="AB341" t="e">
        <f>_xlfn.XLOOKUP(B:B,'22 values'!C:C,'22 values'!D:D)</f>
        <v>#N/A</v>
      </c>
    </row>
    <row r="342" spans="1:28" x14ac:dyDescent="0.25">
      <c r="A342">
        <v>77</v>
      </c>
      <c r="B342" t="s">
        <v>386</v>
      </c>
      <c r="C342" t="s">
        <v>2</v>
      </c>
      <c r="D342" t="s">
        <v>73</v>
      </c>
      <c r="E342">
        <v>2.9</v>
      </c>
      <c r="F342">
        <v>7.7</v>
      </c>
      <c r="G342">
        <v>0</v>
      </c>
      <c r="H342">
        <v>2</v>
      </c>
      <c r="I342">
        <v>1.3</v>
      </c>
      <c r="J342">
        <v>4.2</v>
      </c>
      <c r="K342" t="s">
        <v>14</v>
      </c>
      <c r="L342">
        <v>9.4</v>
      </c>
      <c r="M342">
        <v>1.7</v>
      </c>
      <c r="O342">
        <v>17.3</v>
      </c>
      <c r="P342">
        <v>2.2000000000000002</v>
      </c>
      <c r="Q342">
        <v>7.6</v>
      </c>
      <c r="R342">
        <v>7.7</v>
      </c>
      <c r="S342">
        <v>3.9</v>
      </c>
      <c r="T342">
        <v>7.1</v>
      </c>
      <c r="U342">
        <v>1.4</v>
      </c>
      <c r="V342">
        <v>3.4</v>
      </c>
      <c r="W342">
        <v>5</v>
      </c>
      <c r="X342">
        <v>79.8</v>
      </c>
      <c r="Y342">
        <f t="shared" si="16"/>
        <v>16</v>
      </c>
      <c r="Z342">
        <f t="shared" si="17"/>
        <v>253.5</v>
      </c>
      <c r="AA342">
        <f t="shared" si="17"/>
        <v>187</v>
      </c>
      <c r="AB342" t="e">
        <f>_xlfn.XLOOKUP(B:B,'22 values'!C:C,'22 values'!D:D)</f>
        <v>#N/A</v>
      </c>
    </row>
    <row r="343" spans="1:28" x14ac:dyDescent="0.25">
      <c r="A343">
        <v>78</v>
      </c>
      <c r="B343" t="s">
        <v>387</v>
      </c>
      <c r="C343" t="s">
        <v>2</v>
      </c>
      <c r="D343" t="s">
        <v>53</v>
      </c>
      <c r="E343">
        <v>3.6</v>
      </c>
      <c r="F343">
        <v>7.8</v>
      </c>
      <c r="G343">
        <v>5.0999999999999996</v>
      </c>
      <c r="H343">
        <v>9.6999999999999993</v>
      </c>
      <c r="I343">
        <v>8.5</v>
      </c>
      <c r="J343" t="s">
        <v>14</v>
      </c>
      <c r="K343">
        <v>4.8</v>
      </c>
      <c r="N343">
        <v>13.4</v>
      </c>
      <c r="O343">
        <v>7.3</v>
      </c>
      <c r="P343">
        <v>7.4</v>
      </c>
      <c r="Q343">
        <v>11</v>
      </c>
      <c r="W343">
        <v>7.9</v>
      </c>
      <c r="X343">
        <v>78.599999999999994</v>
      </c>
      <c r="Y343">
        <f t="shared" si="16"/>
        <v>10</v>
      </c>
      <c r="Z343">
        <f t="shared" si="17"/>
        <v>163.5</v>
      </c>
      <c r="AA343">
        <f t="shared" si="17"/>
        <v>190</v>
      </c>
      <c r="AB343">
        <f>_xlfn.XLOOKUP(B:B,'22 values'!C:C,'22 values'!D:D)</f>
        <v>1</v>
      </c>
    </row>
    <row r="344" spans="1:28" x14ac:dyDescent="0.25">
      <c r="A344">
        <v>79</v>
      </c>
      <c r="B344" t="s">
        <v>388</v>
      </c>
      <c r="C344" t="s">
        <v>2</v>
      </c>
      <c r="D344" t="s">
        <v>78</v>
      </c>
      <c r="E344">
        <v>3.2</v>
      </c>
      <c r="F344">
        <v>0</v>
      </c>
      <c r="G344">
        <v>4.0999999999999996</v>
      </c>
      <c r="H344">
        <v>0</v>
      </c>
      <c r="J344">
        <v>3.6</v>
      </c>
      <c r="K344">
        <v>20.7</v>
      </c>
      <c r="L344">
        <v>5.3</v>
      </c>
      <c r="M344" t="s">
        <v>14</v>
      </c>
      <c r="N344">
        <v>10.8</v>
      </c>
      <c r="P344">
        <v>7</v>
      </c>
      <c r="Q344">
        <v>2.2000000000000002</v>
      </c>
      <c r="R344">
        <v>17.8</v>
      </c>
      <c r="S344">
        <v>2</v>
      </c>
      <c r="T344">
        <v>0</v>
      </c>
      <c r="W344">
        <v>5.9</v>
      </c>
      <c r="X344">
        <v>76.7</v>
      </c>
      <c r="Y344">
        <f t="shared" si="16"/>
        <v>13</v>
      </c>
      <c r="Z344">
        <f t="shared" si="17"/>
        <v>218.5</v>
      </c>
      <c r="AA344">
        <f t="shared" si="17"/>
        <v>194</v>
      </c>
      <c r="AB344" t="e">
        <f>_xlfn.XLOOKUP(B:B,'22 values'!C:C,'22 values'!D:D)</f>
        <v>#N/A</v>
      </c>
    </row>
    <row r="345" spans="1:28" x14ac:dyDescent="0.25">
      <c r="A345">
        <v>80</v>
      </c>
      <c r="B345" t="s">
        <v>389</v>
      </c>
      <c r="C345" t="s">
        <v>2</v>
      </c>
      <c r="D345" t="s">
        <v>64</v>
      </c>
      <c r="E345">
        <v>7</v>
      </c>
      <c r="F345">
        <v>6.7</v>
      </c>
      <c r="G345">
        <v>2.6</v>
      </c>
      <c r="H345">
        <v>2.8</v>
      </c>
      <c r="J345" t="s">
        <v>14</v>
      </c>
      <c r="N345">
        <v>3.9</v>
      </c>
      <c r="O345">
        <v>14.6</v>
      </c>
      <c r="P345">
        <v>9</v>
      </c>
      <c r="Q345">
        <v>9</v>
      </c>
      <c r="T345">
        <v>1.5</v>
      </c>
      <c r="U345">
        <v>10.6</v>
      </c>
      <c r="V345">
        <v>3.9</v>
      </c>
      <c r="W345">
        <v>6.5</v>
      </c>
      <c r="X345">
        <v>71.599999999999994</v>
      </c>
      <c r="Y345">
        <f t="shared" si="16"/>
        <v>11</v>
      </c>
      <c r="Z345">
        <f t="shared" si="17"/>
        <v>203.5</v>
      </c>
      <c r="AA345">
        <f t="shared" si="17"/>
        <v>199</v>
      </c>
      <c r="AB345" t="e">
        <f>_xlfn.XLOOKUP(B:B,'22 values'!C:C,'22 values'!D:D)</f>
        <v>#N/A</v>
      </c>
    </row>
    <row r="346" spans="1:28" x14ac:dyDescent="0.25">
      <c r="A346">
        <v>81</v>
      </c>
      <c r="B346" t="s">
        <v>390</v>
      </c>
      <c r="C346" t="s">
        <v>2</v>
      </c>
      <c r="D346" t="s">
        <v>57</v>
      </c>
      <c r="E346">
        <v>4.5999999999999996</v>
      </c>
      <c r="F346">
        <v>2.6</v>
      </c>
      <c r="G346">
        <v>7.8</v>
      </c>
      <c r="H346">
        <v>4.8</v>
      </c>
      <c r="I346">
        <v>0.5</v>
      </c>
      <c r="J346">
        <v>2.2000000000000002</v>
      </c>
      <c r="L346">
        <v>0</v>
      </c>
      <c r="M346">
        <v>2.7</v>
      </c>
      <c r="N346" t="s">
        <v>14</v>
      </c>
      <c r="O346">
        <v>1.3</v>
      </c>
      <c r="P346">
        <v>4.4000000000000004</v>
      </c>
      <c r="Q346">
        <v>2</v>
      </c>
      <c r="R346">
        <v>7.2</v>
      </c>
      <c r="S346">
        <v>0</v>
      </c>
      <c r="T346">
        <v>21.9</v>
      </c>
      <c r="U346">
        <v>2.2999999999999998</v>
      </c>
      <c r="V346">
        <v>6.5</v>
      </c>
      <c r="W346">
        <v>4.4000000000000004</v>
      </c>
      <c r="X346">
        <v>70.8</v>
      </c>
      <c r="Y346">
        <f t="shared" si="16"/>
        <v>16</v>
      </c>
      <c r="Z346">
        <f t="shared" si="17"/>
        <v>274.5</v>
      </c>
      <c r="AA346">
        <f t="shared" si="17"/>
        <v>200.5</v>
      </c>
      <c r="AB346" t="e">
        <f>_xlfn.XLOOKUP(B:B,'22 values'!C:C,'22 values'!D:D)</f>
        <v>#N/A</v>
      </c>
    </row>
    <row r="347" spans="1:28" x14ac:dyDescent="0.25">
      <c r="A347">
        <v>82</v>
      </c>
      <c r="B347" t="s">
        <v>391</v>
      </c>
      <c r="C347" t="s">
        <v>2</v>
      </c>
      <c r="D347" t="s">
        <v>64</v>
      </c>
      <c r="E347">
        <v>1.8</v>
      </c>
      <c r="F347">
        <v>1.8</v>
      </c>
      <c r="G347">
        <v>5.5</v>
      </c>
      <c r="I347">
        <v>8.1999999999999993</v>
      </c>
      <c r="J347" t="s">
        <v>14</v>
      </c>
      <c r="K347">
        <v>0</v>
      </c>
      <c r="L347">
        <v>0</v>
      </c>
      <c r="M347">
        <v>0</v>
      </c>
      <c r="N347">
        <v>26.4</v>
      </c>
      <c r="O347">
        <v>3.8</v>
      </c>
      <c r="P347">
        <v>7.8</v>
      </c>
      <c r="Q347">
        <v>0.9</v>
      </c>
      <c r="R347">
        <v>9.8000000000000007</v>
      </c>
      <c r="S347">
        <v>0</v>
      </c>
      <c r="T347">
        <v>3.3</v>
      </c>
      <c r="U347">
        <v>0.9</v>
      </c>
      <c r="V347">
        <v>0</v>
      </c>
      <c r="W347">
        <v>4.4000000000000004</v>
      </c>
      <c r="X347">
        <v>70.2</v>
      </c>
      <c r="Y347">
        <f t="shared" si="16"/>
        <v>16</v>
      </c>
      <c r="Z347">
        <f t="shared" si="17"/>
        <v>274.5</v>
      </c>
      <c r="AA347">
        <f t="shared" si="17"/>
        <v>202</v>
      </c>
      <c r="AB347" t="e">
        <f>_xlfn.XLOOKUP(B:B,'22 values'!C:C,'22 values'!D:D)</f>
        <v>#N/A</v>
      </c>
    </row>
    <row r="348" spans="1:28" x14ac:dyDescent="0.25">
      <c r="A348">
        <v>83</v>
      </c>
      <c r="B348" t="s">
        <v>392</v>
      </c>
      <c r="C348" t="s">
        <v>2</v>
      </c>
      <c r="D348" t="s">
        <v>78</v>
      </c>
      <c r="E348">
        <v>7.4</v>
      </c>
      <c r="F348">
        <v>5</v>
      </c>
      <c r="G348">
        <v>6.9</v>
      </c>
      <c r="H348">
        <v>7</v>
      </c>
      <c r="I348">
        <v>1.6</v>
      </c>
      <c r="J348">
        <v>0</v>
      </c>
      <c r="K348">
        <v>0</v>
      </c>
      <c r="L348">
        <v>0</v>
      </c>
      <c r="M348" t="s">
        <v>14</v>
      </c>
      <c r="O348">
        <v>2.7</v>
      </c>
      <c r="P348">
        <v>13</v>
      </c>
      <c r="Q348">
        <v>2.7</v>
      </c>
      <c r="R348">
        <v>9</v>
      </c>
      <c r="S348">
        <v>7.4</v>
      </c>
      <c r="T348">
        <v>2.5</v>
      </c>
      <c r="U348">
        <v>2.8</v>
      </c>
      <c r="V348">
        <v>1.6</v>
      </c>
      <c r="W348">
        <v>4.4000000000000004</v>
      </c>
      <c r="X348">
        <v>69.599999999999994</v>
      </c>
      <c r="Y348">
        <f t="shared" si="16"/>
        <v>16</v>
      </c>
      <c r="Z348">
        <f t="shared" si="17"/>
        <v>274.5</v>
      </c>
      <c r="AA348">
        <f t="shared" si="17"/>
        <v>204.5</v>
      </c>
      <c r="AB348">
        <f>_xlfn.XLOOKUP(B:B,'22 values'!C:C,'22 values'!D:D)</f>
        <v>2</v>
      </c>
    </row>
    <row r="349" spans="1:28" x14ac:dyDescent="0.25">
      <c r="A349">
        <v>84</v>
      </c>
      <c r="B349" t="s">
        <v>393</v>
      </c>
      <c r="C349" t="s">
        <v>2</v>
      </c>
      <c r="D349" t="s">
        <v>55</v>
      </c>
      <c r="I349">
        <v>5</v>
      </c>
      <c r="J349">
        <v>0</v>
      </c>
      <c r="K349">
        <v>4.0999999999999996</v>
      </c>
      <c r="L349">
        <v>10.7</v>
      </c>
      <c r="M349">
        <v>12.8</v>
      </c>
      <c r="N349">
        <v>4.8</v>
      </c>
      <c r="O349">
        <v>9.1</v>
      </c>
      <c r="P349">
        <v>1.3</v>
      </c>
      <c r="Q349" t="s">
        <v>14</v>
      </c>
      <c r="R349">
        <v>2.2999999999999998</v>
      </c>
      <c r="S349">
        <v>6.6</v>
      </c>
      <c r="T349">
        <v>6.5</v>
      </c>
      <c r="U349">
        <v>2.5</v>
      </c>
      <c r="V349">
        <v>3.3</v>
      </c>
      <c r="W349">
        <v>5.3</v>
      </c>
      <c r="X349">
        <v>69</v>
      </c>
      <c r="Y349">
        <f t="shared" si="16"/>
        <v>13</v>
      </c>
      <c r="Z349">
        <f t="shared" si="17"/>
        <v>239</v>
      </c>
      <c r="AA349">
        <f t="shared" si="17"/>
        <v>207</v>
      </c>
      <c r="AB349" t="e">
        <f>_xlfn.XLOOKUP(B:B,'22 values'!C:C,'22 values'!D:D)</f>
        <v>#N/A</v>
      </c>
    </row>
    <row r="350" spans="1:28" x14ac:dyDescent="0.25">
      <c r="A350">
        <v>85</v>
      </c>
      <c r="B350" t="s">
        <v>394</v>
      </c>
      <c r="C350" t="s">
        <v>2</v>
      </c>
      <c r="D350" t="s">
        <v>16</v>
      </c>
      <c r="E350">
        <v>1.3</v>
      </c>
      <c r="F350">
        <v>1.9</v>
      </c>
      <c r="G350">
        <v>1</v>
      </c>
      <c r="H350">
        <v>7.5</v>
      </c>
      <c r="I350">
        <v>1</v>
      </c>
      <c r="J350">
        <v>1.1000000000000001</v>
      </c>
      <c r="K350">
        <v>5.9</v>
      </c>
      <c r="L350">
        <v>3.5</v>
      </c>
      <c r="M350">
        <v>4.2</v>
      </c>
      <c r="N350">
        <v>14.3</v>
      </c>
      <c r="P350">
        <v>4.3</v>
      </c>
      <c r="Q350">
        <v>14</v>
      </c>
      <c r="R350">
        <v>1.2</v>
      </c>
      <c r="S350">
        <v>0</v>
      </c>
      <c r="T350">
        <v>3.5</v>
      </c>
      <c r="U350">
        <v>4</v>
      </c>
      <c r="W350">
        <v>4.3</v>
      </c>
      <c r="X350">
        <v>68.7</v>
      </c>
      <c r="Y350">
        <f t="shared" si="16"/>
        <v>15</v>
      </c>
      <c r="Z350">
        <f t="shared" si="17"/>
        <v>279</v>
      </c>
      <c r="AA350">
        <f t="shared" si="17"/>
        <v>208.5</v>
      </c>
      <c r="AB350" t="e">
        <f>_xlfn.XLOOKUP(B:B,'22 values'!C:C,'22 values'!D:D)</f>
        <v>#N/A</v>
      </c>
    </row>
    <row r="351" spans="1:28" x14ac:dyDescent="0.25">
      <c r="A351">
        <v>86</v>
      </c>
      <c r="B351" t="s">
        <v>395</v>
      </c>
      <c r="C351" t="s">
        <v>2</v>
      </c>
      <c r="D351" t="s">
        <v>66</v>
      </c>
      <c r="E351">
        <v>1.7</v>
      </c>
      <c r="F351">
        <v>13.3</v>
      </c>
      <c r="G351">
        <v>3.3</v>
      </c>
      <c r="H351">
        <v>1.7</v>
      </c>
      <c r="I351">
        <v>2.7</v>
      </c>
      <c r="J351">
        <v>14.8</v>
      </c>
      <c r="L351">
        <v>7.9</v>
      </c>
      <c r="M351">
        <v>3.9</v>
      </c>
      <c r="N351">
        <v>6.4</v>
      </c>
      <c r="O351">
        <v>12.7</v>
      </c>
      <c r="W351">
        <v>6.8</v>
      </c>
      <c r="X351">
        <v>68.400000000000006</v>
      </c>
      <c r="Y351">
        <f t="shared" si="16"/>
        <v>9</v>
      </c>
      <c r="Z351">
        <f t="shared" si="17"/>
        <v>193.5</v>
      </c>
      <c r="AA351">
        <f t="shared" si="17"/>
        <v>210</v>
      </c>
      <c r="AB351" t="e">
        <f>_xlfn.XLOOKUP(B:B,'22 values'!C:C,'22 values'!D:D)</f>
        <v>#N/A</v>
      </c>
    </row>
    <row r="352" spans="1:28" x14ac:dyDescent="0.25">
      <c r="A352">
        <v>87</v>
      </c>
      <c r="B352" t="s">
        <v>396</v>
      </c>
      <c r="C352" t="s">
        <v>2</v>
      </c>
      <c r="D352" t="s">
        <v>18</v>
      </c>
      <c r="E352">
        <v>0</v>
      </c>
      <c r="F352">
        <v>13.9</v>
      </c>
      <c r="G352">
        <v>0</v>
      </c>
      <c r="H352">
        <v>0</v>
      </c>
      <c r="I352">
        <v>3.4</v>
      </c>
      <c r="J352">
        <v>0.2</v>
      </c>
      <c r="K352" t="s">
        <v>14</v>
      </c>
      <c r="L352">
        <v>0</v>
      </c>
      <c r="M352">
        <v>3.5</v>
      </c>
      <c r="N352">
        <v>8</v>
      </c>
      <c r="O352">
        <v>10.1</v>
      </c>
      <c r="P352">
        <v>11</v>
      </c>
      <c r="Q352">
        <v>6.2</v>
      </c>
      <c r="R352">
        <v>3.9</v>
      </c>
      <c r="S352">
        <v>3</v>
      </c>
      <c r="T352">
        <v>2.4</v>
      </c>
      <c r="U352">
        <v>0</v>
      </c>
      <c r="V352">
        <v>2.4</v>
      </c>
      <c r="W352">
        <v>4</v>
      </c>
      <c r="X352">
        <v>68</v>
      </c>
      <c r="Y352">
        <f t="shared" si="16"/>
        <v>17</v>
      </c>
      <c r="Z352">
        <f t="shared" si="17"/>
        <v>291.5</v>
      </c>
      <c r="AA352">
        <f t="shared" si="17"/>
        <v>211</v>
      </c>
      <c r="AB352" t="e">
        <f>_xlfn.XLOOKUP(B:B,'22 values'!C:C,'22 values'!D:D)</f>
        <v>#N/A</v>
      </c>
    </row>
    <row r="353" spans="1:28" x14ac:dyDescent="0.25">
      <c r="A353">
        <v>88</v>
      </c>
      <c r="B353" t="s">
        <v>397</v>
      </c>
      <c r="C353" t="s">
        <v>2</v>
      </c>
      <c r="D353" t="s">
        <v>50</v>
      </c>
      <c r="H353">
        <v>2.2000000000000002</v>
      </c>
      <c r="I353">
        <v>9.6</v>
      </c>
      <c r="J353">
        <v>7.9</v>
      </c>
      <c r="K353">
        <v>3.6</v>
      </c>
      <c r="L353">
        <v>19.899999999999999</v>
      </c>
      <c r="M353">
        <v>10.9</v>
      </c>
      <c r="N353">
        <v>13.9</v>
      </c>
      <c r="O353">
        <v>-0.6</v>
      </c>
      <c r="Q353" t="s">
        <v>14</v>
      </c>
      <c r="W353">
        <v>8.4</v>
      </c>
      <c r="X353">
        <v>67.400000000000006</v>
      </c>
      <c r="Y353">
        <f t="shared" si="16"/>
        <v>8</v>
      </c>
      <c r="Z353">
        <f t="shared" si="17"/>
        <v>150.5</v>
      </c>
      <c r="AA353">
        <f t="shared" si="17"/>
        <v>212</v>
      </c>
      <c r="AB353" t="e">
        <f>_xlfn.XLOOKUP(B:B,'22 values'!C:C,'22 values'!D:D)</f>
        <v>#N/A</v>
      </c>
    </row>
    <row r="354" spans="1:28" x14ac:dyDescent="0.25">
      <c r="A354">
        <v>89</v>
      </c>
      <c r="B354" t="s">
        <v>398</v>
      </c>
      <c r="C354" t="s">
        <v>2</v>
      </c>
      <c r="D354" t="s">
        <v>73</v>
      </c>
      <c r="K354" t="s">
        <v>14</v>
      </c>
      <c r="M354">
        <v>0</v>
      </c>
      <c r="N354">
        <v>10.199999999999999</v>
      </c>
      <c r="O354">
        <v>5.6</v>
      </c>
      <c r="P354">
        <v>10.4</v>
      </c>
      <c r="Q354">
        <v>4.9000000000000004</v>
      </c>
      <c r="R354">
        <v>11.4</v>
      </c>
      <c r="S354">
        <v>4.2</v>
      </c>
      <c r="T354">
        <v>3.4</v>
      </c>
      <c r="U354">
        <v>9.1999999999999993</v>
      </c>
      <c r="V354">
        <v>7.6</v>
      </c>
      <c r="W354">
        <v>6.7</v>
      </c>
      <c r="X354">
        <v>66.900000000000006</v>
      </c>
      <c r="Y354">
        <f t="shared" si="16"/>
        <v>10</v>
      </c>
      <c r="Z354">
        <f t="shared" si="17"/>
        <v>196.5</v>
      </c>
      <c r="AA354">
        <f t="shared" si="17"/>
        <v>213</v>
      </c>
      <c r="AB354" t="e">
        <f>_xlfn.XLOOKUP(B:B,'22 values'!C:C,'22 values'!D:D)</f>
        <v>#N/A</v>
      </c>
    </row>
    <row r="355" spans="1:28" x14ac:dyDescent="0.25">
      <c r="A355">
        <v>90</v>
      </c>
      <c r="B355" t="s">
        <v>399</v>
      </c>
      <c r="C355" t="s">
        <v>2</v>
      </c>
      <c r="D355" t="s">
        <v>75</v>
      </c>
      <c r="E355">
        <v>8.1999999999999993</v>
      </c>
      <c r="F355">
        <v>0.9</v>
      </c>
      <c r="G355">
        <v>1</v>
      </c>
      <c r="H355">
        <v>3.2</v>
      </c>
      <c r="I355">
        <v>5.5</v>
      </c>
      <c r="J355">
        <v>2.8</v>
      </c>
      <c r="K355">
        <v>3.4</v>
      </c>
      <c r="M355" t="s">
        <v>14</v>
      </c>
      <c r="N355">
        <v>6</v>
      </c>
      <c r="O355">
        <v>0</v>
      </c>
      <c r="P355">
        <v>13.9</v>
      </c>
      <c r="Q355">
        <v>4.4000000000000004</v>
      </c>
      <c r="R355">
        <v>1</v>
      </c>
      <c r="S355">
        <v>4.5999999999999996</v>
      </c>
      <c r="T355">
        <v>3.1</v>
      </c>
      <c r="U355">
        <v>5.6</v>
      </c>
      <c r="V355">
        <v>1.5</v>
      </c>
      <c r="W355">
        <v>4.0999999999999996</v>
      </c>
      <c r="X355">
        <v>65.099999999999994</v>
      </c>
      <c r="Y355">
        <f t="shared" si="16"/>
        <v>16</v>
      </c>
      <c r="Z355">
        <f t="shared" si="17"/>
        <v>287</v>
      </c>
      <c r="AA355">
        <f t="shared" si="17"/>
        <v>217</v>
      </c>
      <c r="AB355" t="e">
        <f>_xlfn.XLOOKUP(B:B,'22 values'!C:C,'22 values'!D:D)</f>
        <v>#N/A</v>
      </c>
    </row>
    <row r="356" spans="1:28" x14ac:dyDescent="0.25">
      <c r="A356">
        <v>91</v>
      </c>
      <c r="B356" t="s">
        <v>400</v>
      </c>
      <c r="C356" t="s">
        <v>2</v>
      </c>
      <c r="D356" t="s">
        <v>73</v>
      </c>
      <c r="E356">
        <v>4.5</v>
      </c>
      <c r="F356">
        <v>2.6</v>
      </c>
      <c r="G356">
        <v>8.6</v>
      </c>
      <c r="H356">
        <v>4.3</v>
      </c>
      <c r="I356">
        <v>7.1</v>
      </c>
      <c r="J356">
        <v>14.2</v>
      </c>
      <c r="K356" t="s">
        <v>14</v>
      </c>
      <c r="L356">
        <v>1.5</v>
      </c>
      <c r="M356">
        <v>0</v>
      </c>
      <c r="N356">
        <v>2.4</v>
      </c>
      <c r="O356">
        <v>0.9</v>
      </c>
      <c r="P356">
        <v>1.5</v>
      </c>
      <c r="Q356">
        <v>4</v>
      </c>
      <c r="R356">
        <v>12.4</v>
      </c>
      <c r="S356">
        <v>0.8</v>
      </c>
      <c r="W356">
        <v>4.5999999999999996</v>
      </c>
      <c r="X356">
        <v>64.8</v>
      </c>
      <c r="Y356">
        <f t="shared" si="16"/>
        <v>14</v>
      </c>
      <c r="Z356">
        <f t="shared" si="17"/>
        <v>264</v>
      </c>
      <c r="AA356">
        <f t="shared" si="17"/>
        <v>219</v>
      </c>
      <c r="AB356" t="e">
        <f>_xlfn.XLOOKUP(B:B,'22 values'!C:C,'22 values'!D:D)</f>
        <v>#N/A</v>
      </c>
    </row>
    <row r="357" spans="1:28" x14ac:dyDescent="0.25">
      <c r="A357">
        <v>92</v>
      </c>
      <c r="B357" t="s">
        <v>401</v>
      </c>
      <c r="C357" t="s">
        <v>2</v>
      </c>
      <c r="D357" t="s">
        <v>38</v>
      </c>
      <c r="E357">
        <v>2.4</v>
      </c>
      <c r="F357">
        <v>5.2</v>
      </c>
      <c r="G357">
        <v>6.7</v>
      </c>
      <c r="H357">
        <v>5.7</v>
      </c>
      <c r="I357">
        <v>13.4</v>
      </c>
      <c r="J357">
        <v>1.3</v>
      </c>
      <c r="N357" t="s">
        <v>14</v>
      </c>
      <c r="O357">
        <v>10.3</v>
      </c>
      <c r="P357">
        <v>8.9</v>
      </c>
      <c r="Q357">
        <v>0</v>
      </c>
      <c r="S357">
        <v>4.7</v>
      </c>
      <c r="T357">
        <v>1</v>
      </c>
      <c r="U357">
        <v>3</v>
      </c>
      <c r="V357">
        <v>2.1</v>
      </c>
      <c r="W357">
        <v>5</v>
      </c>
      <c r="X357">
        <v>64.7</v>
      </c>
      <c r="Y357">
        <f t="shared" si="16"/>
        <v>13</v>
      </c>
      <c r="Z357">
        <f t="shared" si="17"/>
        <v>253.5</v>
      </c>
      <c r="AA357">
        <f t="shared" si="17"/>
        <v>220</v>
      </c>
      <c r="AB357" t="e">
        <f>_xlfn.XLOOKUP(B:B,'22 values'!C:C,'22 values'!D:D)</f>
        <v>#N/A</v>
      </c>
    </row>
    <row r="358" spans="1:28" x14ac:dyDescent="0.25">
      <c r="A358">
        <v>93</v>
      </c>
      <c r="B358" t="s">
        <v>402</v>
      </c>
      <c r="C358" t="s">
        <v>2</v>
      </c>
      <c r="D358" t="s">
        <v>61</v>
      </c>
      <c r="E358">
        <v>3.6</v>
      </c>
      <c r="F358">
        <v>7.4</v>
      </c>
      <c r="I358">
        <v>4.5</v>
      </c>
      <c r="J358" t="s">
        <v>14</v>
      </c>
      <c r="K358">
        <v>7</v>
      </c>
      <c r="L358">
        <v>1.1000000000000001</v>
      </c>
      <c r="M358">
        <v>4.0999999999999996</v>
      </c>
      <c r="S358">
        <v>1.9</v>
      </c>
      <c r="T358">
        <v>12.2</v>
      </c>
      <c r="U358">
        <v>3.4</v>
      </c>
      <c r="V358">
        <v>15.8</v>
      </c>
      <c r="W358">
        <v>6.1</v>
      </c>
      <c r="X358">
        <v>61</v>
      </c>
      <c r="Y358">
        <f t="shared" si="16"/>
        <v>10</v>
      </c>
      <c r="Z358">
        <f t="shared" si="17"/>
        <v>213</v>
      </c>
      <c r="AA358">
        <f t="shared" si="17"/>
        <v>223</v>
      </c>
      <c r="AB358">
        <f>_xlfn.XLOOKUP(B:B,'22 values'!C:C,'22 values'!D:D)</f>
        <v>7</v>
      </c>
    </row>
    <row r="359" spans="1:28" x14ac:dyDescent="0.25">
      <c r="A359">
        <v>94</v>
      </c>
      <c r="B359" t="s">
        <v>403</v>
      </c>
      <c r="C359" t="s">
        <v>2</v>
      </c>
      <c r="D359" t="s">
        <v>28</v>
      </c>
      <c r="E359">
        <v>1.7</v>
      </c>
      <c r="F359">
        <v>0.1</v>
      </c>
      <c r="G359">
        <v>2.2000000000000002</v>
      </c>
      <c r="H359">
        <v>19</v>
      </c>
      <c r="I359">
        <v>0.3</v>
      </c>
      <c r="J359">
        <v>2.9</v>
      </c>
      <c r="M359">
        <v>0</v>
      </c>
      <c r="N359">
        <v>1.9</v>
      </c>
      <c r="O359" t="s">
        <v>14</v>
      </c>
      <c r="P359">
        <v>12.2</v>
      </c>
      <c r="Q359">
        <v>4.3</v>
      </c>
      <c r="R359">
        <v>5.9</v>
      </c>
      <c r="S359">
        <v>7.4</v>
      </c>
      <c r="T359">
        <v>1.3</v>
      </c>
      <c r="U359">
        <v>0.3</v>
      </c>
      <c r="V359">
        <v>1.3</v>
      </c>
      <c r="W359">
        <v>4.0999999999999996</v>
      </c>
      <c r="X359">
        <v>60.8</v>
      </c>
      <c r="Y359">
        <f t="shared" si="16"/>
        <v>15</v>
      </c>
      <c r="Z359">
        <f t="shared" si="17"/>
        <v>287</v>
      </c>
      <c r="AA359">
        <f t="shared" si="17"/>
        <v>224</v>
      </c>
      <c r="AB359" t="e">
        <f>_xlfn.XLOOKUP(B:B,'22 values'!C:C,'22 values'!D:D)</f>
        <v>#N/A</v>
      </c>
    </row>
    <row r="360" spans="1:28" x14ac:dyDescent="0.25">
      <c r="A360">
        <v>95</v>
      </c>
      <c r="B360" t="s">
        <v>404</v>
      </c>
      <c r="C360" t="s">
        <v>2</v>
      </c>
      <c r="D360" t="s">
        <v>40</v>
      </c>
      <c r="E360">
        <v>2.2999999999999998</v>
      </c>
      <c r="F360">
        <v>20</v>
      </c>
      <c r="G360">
        <v>3.1</v>
      </c>
      <c r="H360">
        <v>6.1</v>
      </c>
      <c r="I360">
        <v>0</v>
      </c>
      <c r="K360">
        <v>0</v>
      </c>
      <c r="L360">
        <v>0.7</v>
      </c>
      <c r="N360" t="s">
        <v>14</v>
      </c>
      <c r="O360">
        <v>2.8</v>
      </c>
      <c r="P360">
        <v>15.5</v>
      </c>
      <c r="Q360">
        <v>2.7</v>
      </c>
      <c r="R360">
        <v>5.7</v>
      </c>
      <c r="S360">
        <v>0.8</v>
      </c>
      <c r="T360">
        <v>0</v>
      </c>
      <c r="U360">
        <v>0</v>
      </c>
      <c r="V360">
        <v>0</v>
      </c>
      <c r="W360">
        <v>4</v>
      </c>
      <c r="X360">
        <v>59.7</v>
      </c>
      <c r="Y360">
        <f t="shared" si="16"/>
        <v>15</v>
      </c>
      <c r="Z360">
        <f t="shared" si="17"/>
        <v>291.5</v>
      </c>
      <c r="AA360">
        <f t="shared" si="17"/>
        <v>228</v>
      </c>
      <c r="AB360" t="e">
        <f>_xlfn.XLOOKUP(B:B,'22 values'!C:C,'22 values'!D:D)</f>
        <v>#N/A</v>
      </c>
    </row>
    <row r="361" spans="1:28" x14ac:dyDescent="0.25">
      <c r="A361">
        <v>96</v>
      </c>
      <c r="B361" t="s">
        <v>405</v>
      </c>
      <c r="C361" t="s">
        <v>2</v>
      </c>
      <c r="D361" t="s">
        <v>55</v>
      </c>
      <c r="G361">
        <v>16</v>
      </c>
      <c r="H361">
        <v>0</v>
      </c>
      <c r="K361">
        <v>1.3</v>
      </c>
      <c r="L361">
        <v>5.0999999999999996</v>
      </c>
      <c r="M361">
        <v>0.6</v>
      </c>
      <c r="N361">
        <v>13.4</v>
      </c>
      <c r="O361">
        <v>2.7</v>
      </c>
      <c r="P361">
        <v>3.1</v>
      </c>
      <c r="Q361" t="s">
        <v>14</v>
      </c>
      <c r="R361">
        <v>5.8</v>
      </c>
      <c r="S361">
        <v>0</v>
      </c>
      <c r="T361">
        <v>6.8</v>
      </c>
      <c r="U361">
        <v>3</v>
      </c>
      <c r="V361">
        <v>1.4</v>
      </c>
      <c r="W361">
        <v>4.5999999999999996</v>
      </c>
      <c r="X361">
        <v>59.2</v>
      </c>
      <c r="Y361">
        <f t="shared" si="16"/>
        <v>13</v>
      </c>
      <c r="Z361">
        <f t="shared" si="17"/>
        <v>264</v>
      </c>
      <c r="AA361">
        <f t="shared" si="17"/>
        <v>231</v>
      </c>
      <c r="AB361" t="e">
        <f>_xlfn.XLOOKUP(B:B,'22 values'!C:C,'22 values'!D:D)</f>
        <v>#N/A</v>
      </c>
    </row>
    <row r="362" spans="1:28" x14ac:dyDescent="0.25">
      <c r="A362">
        <v>97</v>
      </c>
      <c r="B362" t="s">
        <v>406</v>
      </c>
      <c r="C362" t="s">
        <v>2</v>
      </c>
      <c r="D362" t="s">
        <v>36</v>
      </c>
      <c r="E362">
        <v>10.1</v>
      </c>
      <c r="H362">
        <v>1.2</v>
      </c>
      <c r="L362">
        <v>9.1</v>
      </c>
      <c r="M362">
        <v>3.8</v>
      </c>
      <c r="N362">
        <v>12.8</v>
      </c>
      <c r="P362">
        <v>7</v>
      </c>
      <c r="Q362">
        <v>4.3</v>
      </c>
      <c r="R362">
        <v>6.3</v>
      </c>
      <c r="T362">
        <v>1</v>
      </c>
      <c r="U362">
        <v>2.8</v>
      </c>
      <c r="W362">
        <v>5.8</v>
      </c>
      <c r="X362">
        <v>58.4</v>
      </c>
      <c r="Y362">
        <f t="shared" si="16"/>
        <v>9</v>
      </c>
      <c r="Z362">
        <f t="shared" si="17"/>
        <v>222.5</v>
      </c>
      <c r="AA362">
        <f t="shared" si="17"/>
        <v>233</v>
      </c>
      <c r="AB362" t="e">
        <f>_xlfn.XLOOKUP(B:B,'22 values'!C:C,'22 values'!D:D)</f>
        <v>#N/A</v>
      </c>
    </row>
    <row r="363" spans="1:28" x14ac:dyDescent="0.25">
      <c r="A363">
        <v>98</v>
      </c>
      <c r="B363" t="s">
        <v>407</v>
      </c>
      <c r="C363" t="s">
        <v>2</v>
      </c>
      <c r="D363" t="s">
        <v>24</v>
      </c>
      <c r="E363">
        <v>11.6</v>
      </c>
      <c r="F363">
        <v>0</v>
      </c>
      <c r="G363">
        <v>0</v>
      </c>
      <c r="H363">
        <v>0</v>
      </c>
      <c r="I363">
        <v>0</v>
      </c>
      <c r="J363">
        <v>16.399999999999999</v>
      </c>
      <c r="K363">
        <v>3.6</v>
      </c>
      <c r="L363">
        <v>3.8</v>
      </c>
      <c r="M363">
        <v>1.7</v>
      </c>
      <c r="N363">
        <v>2.2000000000000002</v>
      </c>
      <c r="O363">
        <v>0</v>
      </c>
      <c r="P363">
        <v>1.7</v>
      </c>
      <c r="Q363">
        <v>1.9</v>
      </c>
      <c r="R363" t="s">
        <v>14</v>
      </c>
      <c r="S363">
        <v>1.8</v>
      </c>
      <c r="T363">
        <v>8.1</v>
      </c>
      <c r="U363">
        <v>0</v>
      </c>
      <c r="V363">
        <v>2.9</v>
      </c>
      <c r="W363">
        <v>3.3</v>
      </c>
      <c r="X363">
        <v>55.7</v>
      </c>
      <c r="Y363">
        <f t="shared" si="16"/>
        <v>17</v>
      </c>
      <c r="Z363">
        <f t="shared" si="17"/>
        <v>329.5</v>
      </c>
      <c r="AA363">
        <f t="shared" si="17"/>
        <v>238.5</v>
      </c>
      <c r="AB363" t="e">
        <f>_xlfn.XLOOKUP(B:B,'22 values'!C:C,'22 values'!D:D)</f>
        <v>#N/A</v>
      </c>
    </row>
    <row r="364" spans="1:28" x14ac:dyDescent="0.25">
      <c r="A364">
        <v>98</v>
      </c>
      <c r="B364" t="s">
        <v>408</v>
      </c>
      <c r="C364" t="s">
        <v>2</v>
      </c>
      <c r="D364" t="s">
        <v>20</v>
      </c>
      <c r="L364">
        <v>3.7</v>
      </c>
      <c r="M364">
        <v>3</v>
      </c>
      <c r="N364" t="s">
        <v>14</v>
      </c>
      <c r="O364">
        <v>11.7</v>
      </c>
      <c r="P364">
        <v>2.1</v>
      </c>
      <c r="Q364">
        <v>1.7</v>
      </c>
      <c r="R364">
        <v>12.8</v>
      </c>
      <c r="S364">
        <v>1</v>
      </c>
      <c r="T364">
        <v>18</v>
      </c>
      <c r="V364">
        <v>1.7</v>
      </c>
      <c r="W364">
        <v>6.2</v>
      </c>
      <c r="X364">
        <v>55.7</v>
      </c>
      <c r="Y364">
        <f t="shared" si="16"/>
        <v>9</v>
      </c>
      <c r="Z364">
        <f t="shared" si="17"/>
        <v>209.5</v>
      </c>
      <c r="AA364">
        <f t="shared" si="17"/>
        <v>238.5</v>
      </c>
      <c r="AB364" t="e">
        <f>_xlfn.XLOOKUP(B:B,'22 values'!C:C,'22 values'!D:D)</f>
        <v>#N/A</v>
      </c>
    </row>
    <row r="365" spans="1:28" x14ac:dyDescent="0.25">
      <c r="A365">
        <v>100</v>
      </c>
      <c r="B365" t="s">
        <v>409</v>
      </c>
      <c r="C365" t="s">
        <v>2</v>
      </c>
      <c r="D365" t="s">
        <v>57</v>
      </c>
      <c r="I365">
        <v>1.7</v>
      </c>
      <c r="J365">
        <v>19.3</v>
      </c>
      <c r="K365">
        <v>2.4</v>
      </c>
      <c r="L365">
        <v>1.8</v>
      </c>
      <c r="M365">
        <v>1</v>
      </c>
      <c r="N365" t="s">
        <v>14</v>
      </c>
      <c r="O365">
        <v>1</v>
      </c>
      <c r="Q365">
        <v>4.0999999999999996</v>
      </c>
      <c r="R365">
        <v>4.8</v>
      </c>
      <c r="S365">
        <v>2.6</v>
      </c>
      <c r="T365">
        <v>1.3</v>
      </c>
      <c r="U365">
        <v>13.5</v>
      </c>
      <c r="V365">
        <v>1.8</v>
      </c>
      <c r="W365">
        <v>4.5999999999999996</v>
      </c>
      <c r="X365">
        <v>55.3</v>
      </c>
      <c r="Y365">
        <f t="shared" si="16"/>
        <v>12</v>
      </c>
      <c r="Z365">
        <f t="shared" si="17"/>
        <v>264</v>
      </c>
      <c r="AA365">
        <f t="shared" si="17"/>
        <v>240</v>
      </c>
      <c r="AB365" t="e">
        <f>_xlfn.XLOOKUP(B:B,'22 values'!C:C,'22 values'!D:D)</f>
        <v>#N/A</v>
      </c>
    </row>
    <row r="366" spans="1:28" x14ac:dyDescent="0.25">
      <c r="A366">
        <v>101</v>
      </c>
      <c r="B366" t="s">
        <v>410</v>
      </c>
      <c r="C366" t="s">
        <v>2</v>
      </c>
      <c r="D366" t="s">
        <v>73</v>
      </c>
      <c r="E366">
        <v>0</v>
      </c>
      <c r="G366">
        <v>0</v>
      </c>
      <c r="I366">
        <v>5.9</v>
      </c>
      <c r="J366">
        <v>0.9</v>
      </c>
      <c r="K366" t="s">
        <v>14</v>
      </c>
      <c r="O366">
        <v>12.7</v>
      </c>
      <c r="P366">
        <v>3.3</v>
      </c>
      <c r="Q366">
        <v>8.1</v>
      </c>
      <c r="R366">
        <v>7</v>
      </c>
      <c r="S366">
        <v>1.1000000000000001</v>
      </c>
      <c r="T366">
        <v>2.4</v>
      </c>
      <c r="U366">
        <v>2</v>
      </c>
      <c r="V366">
        <v>10.8</v>
      </c>
      <c r="W366">
        <v>4.5</v>
      </c>
      <c r="X366">
        <v>54.2</v>
      </c>
      <c r="Y366">
        <f t="shared" si="16"/>
        <v>12</v>
      </c>
      <c r="Z366">
        <f t="shared" si="17"/>
        <v>269</v>
      </c>
      <c r="AA366">
        <f t="shared" si="17"/>
        <v>242.5</v>
      </c>
      <c r="AB366" t="e">
        <f>_xlfn.XLOOKUP(B:B,'22 values'!C:C,'22 values'!D:D)</f>
        <v>#N/A</v>
      </c>
    </row>
    <row r="367" spans="1:28" x14ac:dyDescent="0.25">
      <c r="A367">
        <v>102</v>
      </c>
      <c r="B367" t="s">
        <v>411</v>
      </c>
      <c r="C367" t="s">
        <v>2</v>
      </c>
      <c r="D367" t="s">
        <v>24</v>
      </c>
      <c r="E367">
        <v>8.3000000000000007</v>
      </c>
      <c r="F367">
        <v>4.9000000000000004</v>
      </c>
      <c r="G367">
        <v>6.8</v>
      </c>
      <c r="H367">
        <v>0.9</v>
      </c>
      <c r="I367">
        <v>3.4</v>
      </c>
      <c r="J367">
        <v>0.1</v>
      </c>
      <c r="K367">
        <v>6.8</v>
      </c>
      <c r="L367">
        <v>1.1000000000000001</v>
      </c>
      <c r="M367">
        <v>0</v>
      </c>
      <c r="N367">
        <v>0.9</v>
      </c>
      <c r="O367">
        <v>3.4</v>
      </c>
      <c r="P367">
        <v>1.2</v>
      </c>
      <c r="Q367">
        <v>10.1</v>
      </c>
      <c r="R367" t="s">
        <v>14</v>
      </c>
      <c r="S367">
        <v>2.5</v>
      </c>
      <c r="U367">
        <v>3</v>
      </c>
      <c r="V367">
        <v>0.8</v>
      </c>
      <c r="W367">
        <v>3.4</v>
      </c>
      <c r="X367">
        <v>54.2</v>
      </c>
      <c r="Y367">
        <f t="shared" si="16"/>
        <v>16</v>
      </c>
      <c r="Z367">
        <f t="shared" si="17"/>
        <v>323.5</v>
      </c>
      <c r="AA367">
        <f t="shared" si="17"/>
        <v>242.5</v>
      </c>
      <c r="AB367" t="e">
        <f>_xlfn.XLOOKUP(B:B,'22 values'!C:C,'22 values'!D:D)</f>
        <v>#N/A</v>
      </c>
    </row>
    <row r="368" spans="1:28" x14ac:dyDescent="0.25">
      <c r="A368">
        <v>103</v>
      </c>
      <c r="B368" t="s">
        <v>412</v>
      </c>
      <c r="C368" t="s">
        <v>2</v>
      </c>
      <c r="D368" t="s">
        <v>75</v>
      </c>
      <c r="E368">
        <v>2.5</v>
      </c>
      <c r="F368">
        <v>2.1</v>
      </c>
      <c r="G368">
        <v>1.6</v>
      </c>
      <c r="H368">
        <v>1.1000000000000001</v>
      </c>
      <c r="I368">
        <v>0</v>
      </c>
      <c r="J368">
        <v>0</v>
      </c>
      <c r="K368">
        <v>14.5</v>
      </c>
      <c r="L368">
        <v>1.6</v>
      </c>
      <c r="M368" t="s">
        <v>14</v>
      </c>
      <c r="N368">
        <v>3.8</v>
      </c>
      <c r="O368">
        <v>0</v>
      </c>
      <c r="P368">
        <v>1.7</v>
      </c>
      <c r="Q368">
        <v>0</v>
      </c>
      <c r="R368">
        <v>2.2999999999999998</v>
      </c>
      <c r="S368">
        <v>2.1</v>
      </c>
      <c r="T368">
        <v>13.1</v>
      </c>
      <c r="U368">
        <v>4.7</v>
      </c>
      <c r="V368">
        <v>0</v>
      </c>
      <c r="W368">
        <v>3</v>
      </c>
      <c r="X368">
        <v>51.1</v>
      </c>
      <c r="Y368">
        <f t="shared" si="16"/>
        <v>17</v>
      </c>
      <c r="Z368">
        <f t="shared" si="17"/>
        <v>349.5</v>
      </c>
      <c r="AA368">
        <f t="shared" si="17"/>
        <v>248</v>
      </c>
      <c r="AB368" t="e">
        <f>_xlfn.XLOOKUP(B:B,'22 values'!C:C,'22 values'!D:D)</f>
        <v>#N/A</v>
      </c>
    </row>
    <row r="369" spans="1:28" x14ac:dyDescent="0.25">
      <c r="A369">
        <v>104</v>
      </c>
      <c r="B369" t="s">
        <v>413</v>
      </c>
      <c r="C369" t="s">
        <v>2</v>
      </c>
      <c r="D369" t="s">
        <v>13</v>
      </c>
      <c r="E369">
        <v>0</v>
      </c>
      <c r="F369">
        <v>12</v>
      </c>
      <c r="G369">
        <v>0</v>
      </c>
      <c r="H369">
        <v>0</v>
      </c>
      <c r="I369">
        <v>1.5</v>
      </c>
      <c r="J369">
        <v>0</v>
      </c>
      <c r="K369">
        <v>6.9</v>
      </c>
      <c r="L369" t="s">
        <v>14</v>
      </c>
      <c r="M369">
        <v>4.7</v>
      </c>
      <c r="N369">
        <v>1.7</v>
      </c>
      <c r="O369">
        <v>8.1999999999999993</v>
      </c>
      <c r="P369">
        <v>3.6</v>
      </c>
      <c r="Q369">
        <v>2</v>
      </c>
      <c r="R369">
        <v>0</v>
      </c>
      <c r="S369">
        <v>0</v>
      </c>
      <c r="T369">
        <v>0</v>
      </c>
      <c r="U369">
        <v>3.2</v>
      </c>
      <c r="V369">
        <v>7.2</v>
      </c>
      <c r="W369">
        <v>3</v>
      </c>
      <c r="X369">
        <v>51</v>
      </c>
      <c r="Y369">
        <f t="shared" si="16"/>
        <v>17</v>
      </c>
      <c r="Z369">
        <f t="shared" si="17"/>
        <v>349.5</v>
      </c>
      <c r="AA369">
        <f t="shared" si="17"/>
        <v>249</v>
      </c>
      <c r="AB369" t="e">
        <f>_xlfn.XLOOKUP(B:B,'22 values'!C:C,'22 values'!D:D)</f>
        <v>#N/A</v>
      </c>
    </row>
    <row r="370" spans="1:28" x14ac:dyDescent="0.25">
      <c r="A370">
        <v>105</v>
      </c>
      <c r="B370" t="s">
        <v>414</v>
      </c>
      <c r="C370" t="s">
        <v>2</v>
      </c>
      <c r="D370" t="s">
        <v>55</v>
      </c>
      <c r="E370">
        <v>1.7</v>
      </c>
      <c r="F370">
        <v>0.7</v>
      </c>
      <c r="G370">
        <v>3.2</v>
      </c>
      <c r="H370">
        <v>0</v>
      </c>
      <c r="I370">
        <v>8.9</v>
      </c>
      <c r="J370">
        <v>0</v>
      </c>
      <c r="K370">
        <v>0</v>
      </c>
      <c r="L370">
        <v>0</v>
      </c>
      <c r="M370">
        <v>2.5</v>
      </c>
      <c r="N370">
        <v>2.2000000000000002</v>
      </c>
      <c r="O370">
        <v>2.6</v>
      </c>
      <c r="P370">
        <v>0</v>
      </c>
      <c r="Q370" t="s">
        <v>14</v>
      </c>
      <c r="R370">
        <v>8.6999999999999993</v>
      </c>
      <c r="S370">
        <v>2.9</v>
      </c>
      <c r="T370">
        <v>2.2000000000000002</v>
      </c>
      <c r="U370">
        <v>15</v>
      </c>
      <c r="V370">
        <v>0</v>
      </c>
      <c r="W370">
        <v>3</v>
      </c>
      <c r="X370">
        <v>50.6</v>
      </c>
      <c r="Y370">
        <f t="shared" si="16"/>
        <v>17</v>
      </c>
      <c r="Z370">
        <f t="shared" si="17"/>
        <v>349.5</v>
      </c>
      <c r="AA370">
        <f t="shared" si="17"/>
        <v>250</v>
      </c>
      <c r="AB370" t="e">
        <f>_xlfn.XLOOKUP(B:B,'22 values'!C:C,'22 values'!D:D)</f>
        <v>#N/A</v>
      </c>
    </row>
    <row r="371" spans="1:28" x14ac:dyDescent="0.25">
      <c r="A371">
        <v>106</v>
      </c>
      <c r="B371" t="s">
        <v>415</v>
      </c>
      <c r="C371" t="s">
        <v>2</v>
      </c>
      <c r="D371" t="s">
        <v>36</v>
      </c>
      <c r="E371">
        <v>2.2999999999999998</v>
      </c>
      <c r="F371">
        <v>5.0999999999999996</v>
      </c>
      <c r="G371">
        <v>0</v>
      </c>
      <c r="I371">
        <v>3.5</v>
      </c>
      <c r="J371">
        <v>1.7</v>
      </c>
      <c r="L371">
        <v>0</v>
      </c>
      <c r="N371">
        <v>8</v>
      </c>
      <c r="O371">
        <v>7.5</v>
      </c>
      <c r="P371">
        <v>1</v>
      </c>
      <c r="R371">
        <v>1.2</v>
      </c>
      <c r="S371">
        <v>0</v>
      </c>
      <c r="U371">
        <v>2.7</v>
      </c>
      <c r="V371">
        <v>16.600000000000001</v>
      </c>
      <c r="W371">
        <v>3.8</v>
      </c>
      <c r="X371">
        <v>49.6</v>
      </c>
      <c r="Y371">
        <f t="shared" si="16"/>
        <v>12</v>
      </c>
      <c r="Z371">
        <f t="shared" si="17"/>
        <v>304</v>
      </c>
      <c r="AA371">
        <f t="shared" si="17"/>
        <v>253</v>
      </c>
      <c r="AB371" t="e">
        <f>_xlfn.XLOOKUP(B:B,'22 values'!C:C,'22 values'!D:D)</f>
        <v>#N/A</v>
      </c>
    </row>
    <row r="372" spans="1:28" x14ac:dyDescent="0.25">
      <c r="A372">
        <v>107</v>
      </c>
      <c r="B372" t="s">
        <v>416</v>
      </c>
      <c r="C372" t="s">
        <v>2</v>
      </c>
      <c r="D372" t="s">
        <v>13</v>
      </c>
      <c r="E372">
        <v>2.2999999999999998</v>
      </c>
      <c r="F372">
        <v>1</v>
      </c>
      <c r="L372" t="s">
        <v>14</v>
      </c>
      <c r="M372">
        <v>2.2000000000000002</v>
      </c>
      <c r="N372">
        <v>17</v>
      </c>
      <c r="O372">
        <v>0</v>
      </c>
      <c r="S372">
        <v>1</v>
      </c>
      <c r="T372">
        <v>7.3</v>
      </c>
      <c r="U372">
        <v>7.1</v>
      </c>
      <c r="V372">
        <v>11.4</v>
      </c>
      <c r="W372">
        <v>5.5</v>
      </c>
      <c r="X372">
        <v>49.3</v>
      </c>
      <c r="Y372">
        <f t="shared" si="16"/>
        <v>9</v>
      </c>
      <c r="Z372">
        <f t="shared" si="17"/>
        <v>232</v>
      </c>
      <c r="AA372">
        <f t="shared" si="17"/>
        <v>254</v>
      </c>
      <c r="AB372">
        <f>_xlfn.XLOOKUP(B:B,'22 values'!C:C,'22 values'!D:D)</f>
        <v>1</v>
      </c>
    </row>
    <row r="373" spans="1:28" x14ac:dyDescent="0.25">
      <c r="A373">
        <v>108</v>
      </c>
      <c r="B373" t="s">
        <v>417</v>
      </c>
      <c r="C373" t="s">
        <v>2</v>
      </c>
      <c r="D373" t="s">
        <v>42</v>
      </c>
      <c r="E373">
        <v>6.2</v>
      </c>
      <c r="F373">
        <v>2.2000000000000002</v>
      </c>
      <c r="G373">
        <v>-0.2</v>
      </c>
      <c r="H373">
        <v>5.2</v>
      </c>
      <c r="I373">
        <v>7.9</v>
      </c>
      <c r="J373">
        <v>9.1</v>
      </c>
      <c r="K373">
        <v>5.7</v>
      </c>
      <c r="L373">
        <v>0</v>
      </c>
      <c r="M373">
        <v>1.1000000000000001</v>
      </c>
      <c r="O373">
        <v>0</v>
      </c>
      <c r="P373">
        <v>1.8</v>
      </c>
      <c r="Q373">
        <v>1.9</v>
      </c>
      <c r="R373">
        <v>3</v>
      </c>
      <c r="S373">
        <v>1.9</v>
      </c>
      <c r="T373">
        <v>0</v>
      </c>
      <c r="U373">
        <v>2.9</v>
      </c>
      <c r="V373">
        <v>0</v>
      </c>
      <c r="W373">
        <v>2.9</v>
      </c>
      <c r="X373">
        <v>48.7</v>
      </c>
      <c r="Y373">
        <f t="shared" si="16"/>
        <v>16</v>
      </c>
      <c r="Z373">
        <f t="shared" si="17"/>
        <v>361</v>
      </c>
      <c r="AA373">
        <f t="shared" si="17"/>
        <v>256</v>
      </c>
      <c r="AB373" t="e">
        <f>_xlfn.XLOOKUP(B:B,'22 values'!C:C,'22 values'!D:D)</f>
        <v>#N/A</v>
      </c>
    </row>
    <row r="374" spans="1:28" x14ac:dyDescent="0.25">
      <c r="A374">
        <v>109</v>
      </c>
      <c r="B374" t="s">
        <v>418</v>
      </c>
      <c r="C374" t="s">
        <v>2</v>
      </c>
      <c r="D374" t="s">
        <v>36</v>
      </c>
      <c r="E374">
        <v>14.9</v>
      </c>
      <c r="F374">
        <v>4.5</v>
      </c>
      <c r="G374">
        <v>3.2</v>
      </c>
      <c r="H374">
        <v>3.7</v>
      </c>
      <c r="N374">
        <v>5.2</v>
      </c>
      <c r="O374">
        <v>10.8</v>
      </c>
      <c r="P374">
        <v>3</v>
      </c>
      <c r="Q374">
        <v>2.4</v>
      </c>
      <c r="S374">
        <v>0</v>
      </c>
      <c r="W374">
        <v>5.3</v>
      </c>
      <c r="X374">
        <v>47.7</v>
      </c>
      <c r="Y374">
        <f t="shared" si="16"/>
        <v>8</v>
      </c>
      <c r="Z374">
        <f t="shared" si="17"/>
        <v>239</v>
      </c>
      <c r="AA374">
        <f t="shared" si="17"/>
        <v>257</v>
      </c>
      <c r="AB374" t="e">
        <f>_xlfn.XLOOKUP(B:B,'22 values'!C:C,'22 values'!D:D)</f>
        <v>#N/A</v>
      </c>
    </row>
    <row r="375" spans="1:28" x14ac:dyDescent="0.25">
      <c r="A375">
        <v>110</v>
      </c>
      <c r="B375" t="s">
        <v>419</v>
      </c>
      <c r="C375" t="s">
        <v>2</v>
      </c>
      <c r="D375" t="s">
        <v>40</v>
      </c>
      <c r="E375">
        <v>12.9</v>
      </c>
      <c r="F375">
        <v>18.8</v>
      </c>
      <c r="G375">
        <v>4.9000000000000004</v>
      </c>
      <c r="H375">
        <v>3.2</v>
      </c>
      <c r="K375">
        <v>6.2</v>
      </c>
      <c r="L375">
        <v>0</v>
      </c>
      <c r="N375" t="s">
        <v>14</v>
      </c>
      <c r="W375">
        <v>7.7</v>
      </c>
      <c r="X375">
        <v>46</v>
      </c>
      <c r="Y375">
        <f t="shared" si="16"/>
        <v>6</v>
      </c>
      <c r="Z375">
        <f t="shared" si="17"/>
        <v>166.5</v>
      </c>
      <c r="AA375">
        <f t="shared" si="17"/>
        <v>261</v>
      </c>
      <c r="AB375">
        <f>_xlfn.XLOOKUP(B:B,'22 values'!C:C,'22 values'!D:D)</f>
        <v>7</v>
      </c>
    </row>
    <row r="376" spans="1:28" x14ac:dyDescent="0.25">
      <c r="A376">
        <v>111</v>
      </c>
      <c r="B376" t="s">
        <v>420</v>
      </c>
      <c r="C376" t="s">
        <v>2</v>
      </c>
      <c r="D376" t="s">
        <v>55</v>
      </c>
      <c r="H376">
        <v>0</v>
      </c>
      <c r="I376">
        <v>0</v>
      </c>
      <c r="K376">
        <v>14</v>
      </c>
      <c r="L376">
        <v>14.2</v>
      </c>
      <c r="M376">
        <v>0</v>
      </c>
      <c r="N376">
        <v>7.3</v>
      </c>
      <c r="O376">
        <v>3.9</v>
      </c>
      <c r="Q376">
        <v>1.7</v>
      </c>
      <c r="S376">
        <v>0</v>
      </c>
      <c r="T376">
        <v>2</v>
      </c>
      <c r="U376">
        <v>1.7</v>
      </c>
      <c r="V376">
        <v>0.5</v>
      </c>
      <c r="W376">
        <v>3.8</v>
      </c>
      <c r="X376">
        <v>45.3</v>
      </c>
      <c r="Y376">
        <f t="shared" si="16"/>
        <v>11</v>
      </c>
      <c r="Z376">
        <f t="shared" si="17"/>
        <v>304</v>
      </c>
      <c r="AA376">
        <f t="shared" si="17"/>
        <v>265</v>
      </c>
      <c r="AB376" t="e">
        <f>_xlfn.XLOOKUP(B:B,'22 values'!C:C,'22 values'!D:D)</f>
        <v>#N/A</v>
      </c>
    </row>
    <row r="377" spans="1:28" x14ac:dyDescent="0.25">
      <c r="A377">
        <v>112</v>
      </c>
      <c r="B377" t="s">
        <v>421</v>
      </c>
      <c r="C377" t="s">
        <v>2</v>
      </c>
      <c r="D377" t="s">
        <v>44</v>
      </c>
      <c r="F377">
        <v>2.5</v>
      </c>
      <c r="G377">
        <v>3.2</v>
      </c>
      <c r="H377">
        <v>4.9000000000000004</v>
      </c>
      <c r="J377">
        <v>1.3</v>
      </c>
      <c r="K377">
        <v>1.9</v>
      </c>
      <c r="M377" t="s">
        <v>14</v>
      </c>
      <c r="N377">
        <v>8.1999999999999993</v>
      </c>
      <c r="O377">
        <v>7.2</v>
      </c>
      <c r="P377">
        <v>7.3</v>
      </c>
      <c r="Q377">
        <v>1.6</v>
      </c>
      <c r="R377">
        <v>6.3</v>
      </c>
      <c r="U377">
        <v>0</v>
      </c>
      <c r="W377">
        <v>4</v>
      </c>
      <c r="X377">
        <v>44.4</v>
      </c>
      <c r="Y377">
        <f t="shared" si="16"/>
        <v>11</v>
      </c>
      <c r="Z377">
        <f t="shared" si="17"/>
        <v>291.5</v>
      </c>
      <c r="AA377">
        <f t="shared" si="17"/>
        <v>267.5</v>
      </c>
      <c r="AB377" t="e">
        <f>_xlfn.XLOOKUP(B:B,'22 values'!C:C,'22 values'!D:D)</f>
        <v>#N/A</v>
      </c>
    </row>
    <row r="378" spans="1:28" x14ac:dyDescent="0.25">
      <c r="A378">
        <v>113</v>
      </c>
      <c r="B378" t="s">
        <v>422</v>
      </c>
      <c r="C378" t="s">
        <v>2</v>
      </c>
      <c r="D378" t="s">
        <v>46</v>
      </c>
      <c r="G378">
        <v>12.5</v>
      </c>
      <c r="H378">
        <v>2.2999999999999998</v>
      </c>
      <c r="I378">
        <v>1.5</v>
      </c>
      <c r="J378">
        <v>11.8</v>
      </c>
      <c r="K378">
        <v>8.4</v>
      </c>
      <c r="L378">
        <v>0</v>
      </c>
      <c r="M378">
        <v>4.4000000000000004</v>
      </c>
      <c r="N378">
        <v>0</v>
      </c>
      <c r="P378">
        <v>1.3</v>
      </c>
      <c r="R378" t="s">
        <v>14</v>
      </c>
      <c r="V378">
        <v>1.1000000000000001</v>
      </c>
      <c r="W378">
        <v>4.3</v>
      </c>
      <c r="X378">
        <v>43.3</v>
      </c>
      <c r="Y378">
        <f t="shared" si="16"/>
        <v>10</v>
      </c>
      <c r="Z378">
        <f t="shared" si="17"/>
        <v>279</v>
      </c>
      <c r="AA378">
        <f t="shared" si="17"/>
        <v>272</v>
      </c>
      <c r="AB378" t="e">
        <f>_xlfn.XLOOKUP(B:B,'22 values'!C:C,'22 values'!D:D)</f>
        <v>#N/A</v>
      </c>
    </row>
    <row r="379" spans="1:28" x14ac:dyDescent="0.25">
      <c r="A379">
        <v>114</v>
      </c>
      <c r="B379" t="s">
        <v>423</v>
      </c>
      <c r="C379" t="s">
        <v>2</v>
      </c>
      <c r="D379" t="s">
        <v>46</v>
      </c>
      <c r="E379">
        <v>20.2</v>
      </c>
      <c r="F379">
        <v>15.5</v>
      </c>
      <c r="G379">
        <v>7.4</v>
      </c>
      <c r="R379" t="s">
        <v>14</v>
      </c>
      <c r="W379">
        <v>14.4</v>
      </c>
      <c r="X379">
        <v>43.1</v>
      </c>
      <c r="Y379">
        <f t="shared" si="16"/>
        <v>3</v>
      </c>
      <c r="Z379">
        <f t="shared" si="17"/>
        <v>46</v>
      </c>
      <c r="AA379">
        <f t="shared" si="17"/>
        <v>273</v>
      </c>
      <c r="AB379">
        <f>_xlfn.XLOOKUP(B:B,'22 values'!C:C,'22 values'!D:D)</f>
        <v>5</v>
      </c>
    </row>
    <row r="380" spans="1:28" x14ac:dyDescent="0.25">
      <c r="A380">
        <v>115</v>
      </c>
      <c r="B380" t="s">
        <v>424</v>
      </c>
      <c r="C380" t="s">
        <v>2</v>
      </c>
      <c r="D380" t="s">
        <v>42</v>
      </c>
      <c r="E380">
        <v>18.7</v>
      </c>
      <c r="F380">
        <v>2.7</v>
      </c>
      <c r="G380">
        <v>1.9</v>
      </c>
      <c r="H380">
        <v>4.0999999999999996</v>
      </c>
      <c r="I380">
        <v>3.7</v>
      </c>
      <c r="K380">
        <v>0</v>
      </c>
      <c r="L380">
        <v>0</v>
      </c>
      <c r="M380">
        <v>0.1</v>
      </c>
      <c r="O380" t="s">
        <v>14</v>
      </c>
      <c r="P380">
        <v>2.2000000000000002</v>
      </c>
      <c r="R380">
        <v>7</v>
      </c>
      <c r="S380">
        <v>0</v>
      </c>
      <c r="U380">
        <v>1.8</v>
      </c>
      <c r="W380">
        <v>3.5</v>
      </c>
      <c r="X380">
        <v>42.2</v>
      </c>
      <c r="Y380">
        <f t="shared" si="16"/>
        <v>12</v>
      </c>
      <c r="Z380">
        <f t="shared" si="17"/>
        <v>316.5</v>
      </c>
      <c r="AA380">
        <f t="shared" si="17"/>
        <v>277</v>
      </c>
      <c r="AB380" t="e">
        <f>_xlfn.XLOOKUP(B:B,'22 values'!C:C,'22 values'!D:D)</f>
        <v>#N/A</v>
      </c>
    </row>
    <row r="381" spans="1:28" x14ac:dyDescent="0.25">
      <c r="A381">
        <v>116</v>
      </c>
      <c r="B381" t="s">
        <v>425</v>
      </c>
      <c r="C381" t="s">
        <v>2</v>
      </c>
      <c r="D381" t="s">
        <v>61</v>
      </c>
      <c r="E381">
        <v>0</v>
      </c>
      <c r="G381">
        <v>2</v>
      </c>
      <c r="H381">
        <v>0</v>
      </c>
      <c r="I381">
        <v>0</v>
      </c>
      <c r="J381" t="s">
        <v>14</v>
      </c>
      <c r="K381">
        <v>11.5</v>
      </c>
      <c r="L381">
        <v>1.1000000000000001</v>
      </c>
      <c r="M381">
        <v>8.4</v>
      </c>
      <c r="N381">
        <v>3.2</v>
      </c>
      <c r="O381">
        <v>0</v>
      </c>
      <c r="P381">
        <v>1</v>
      </c>
      <c r="Q381">
        <v>2.8</v>
      </c>
      <c r="R381">
        <v>2.8</v>
      </c>
      <c r="S381">
        <v>0</v>
      </c>
      <c r="T381">
        <v>6</v>
      </c>
      <c r="U381">
        <v>2.9</v>
      </c>
      <c r="W381">
        <v>2.8</v>
      </c>
      <c r="X381">
        <v>41.7</v>
      </c>
      <c r="Y381">
        <f t="shared" si="16"/>
        <v>15</v>
      </c>
      <c r="Z381">
        <f t="shared" si="17"/>
        <v>371.5</v>
      </c>
      <c r="AA381">
        <f t="shared" si="17"/>
        <v>282</v>
      </c>
      <c r="AB381" t="e">
        <f>_xlfn.XLOOKUP(B:B,'22 values'!C:C,'22 values'!D:D)</f>
        <v>#N/A</v>
      </c>
    </row>
    <row r="382" spans="1:28" x14ac:dyDescent="0.25">
      <c r="A382">
        <v>117</v>
      </c>
      <c r="B382" t="s">
        <v>426</v>
      </c>
      <c r="C382" t="s">
        <v>2</v>
      </c>
      <c r="D382" t="s">
        <v>30</v>
      </c>
      <c r="E382">
        <v>1</v>
      </c>
      <c r="J382">
        <v>11.2</v>
      </c>
      <c r="K382">
        <v>8</v>
      </c>
      <c r="L382">
        <v>2.5</v>
      </c>
      <c r="M382" t="s">
        <v>14</v>
      </c>
      <c r="N382">
        <v>2.5</v>
      </c>
      <c r="O382">
        <v>14.9</v>
      </c>
      <c r="W382">
        <v>6.7</v>
      </c>
      <c r="X382">
        <v>40.1</v>
      </c>
      <c r="Y382">
        <f t="shared" si="16"/>
        <v>6</v>
      </c>
      <c r="Z382">
        <f t="shared" si="17"/>
        <v>196.5</v>
      </c>
      <c r="AA382">
        <f t="shared" si="17"/>
        <v>285</v>
      </c>
      <c r="AB382" t="e">
        <f>_xlfn.XLOOKUP(B:B,'22 values'!C:C,'22 values'!D:D)</f>
        <v>#N/A</v>
      </c>
    </row>
    <row r="383" spans="1:28" x14ac:dyDescent="0.25">
      <c r="A383">
        <v>118</v>
      </c>
      <c r="B383" t="s">
        <v>427</v>
      </c>
      <c r="C383" t="s">
        <v>2</v>
      </c>
      <c r="D383" t="s">
        <v>36</v>
      </c>
      <c r="E383">
        <v>3.3</v>
      </c>
      <c r="F383">
        <v>10.8</v>
      </c>
      <c r="K383">
        <v>4.5999999999999996</v>
      </c>
      <c r="L383">
        <v>0.8</v>
      </c>
      <c r="M383">
        <v>1.4</v>
      </c>
      <c r="N383">
        <v>6.2</v>
      </c>
      <c r="O383">
        <v>0</v>
      </c>
      <c r="T383">
        <v>4.5</v>
      </c>
      <c r="V383">
        <v>6.9</v>
      </c>
      <c r="W383">
        <v>4.3</v>
      </c>
      <c r="X383">
        <v>38.5</v>
      </c>
      <c r="Y383">
        <f t="shared" si="16"/>
        <v>8</v>
      </c>
      <c r="Z383">
        <f t="shared" si="17"/>
        <v>279</v>
      </c>
      <c r="AA383">
        <f t="shared" si="17"/>
        <v>292.5</v>
      </c>
      <c r="AB383" t="e">
        <f>_xlfn.XLOOKUP(B:B,'22 values'!C:C,'22 values'!D:D)</f>
        <v>#N/A</v>
      </c>
    </row>
    <row r="384" spans="1:28" x14ac:dyDescent="0.25">
      <c r="A384">
        <v>119</v>
      </c>
      <c r="B384" t="s">
        <v>428</v>
      </c>
      <c r="C384" t="s">
        <v>2</v>
      </c>
      <c r="D384" t="s">
        <v>26</v>
      </c>
      <c r="E384">
        <v>1.8</v>
      </c>
      <c r="F384">
        <v>-1.5</v>
      </c>
      <c r="G384">
        <v>4.2</v>
      </c>
      <c r="H384">
        <v>1.1000000000000001</v>
      </c>
      <c r="I384">
        <v>0.1</v>
      </c>
      <c r="J384">
        <v>6</v>
      </c>
      <c r="K384" t="s">
        <v>14</v>
      </c>
      <c r="L384">
        <v>0</v>
      </c>
      <c r="M384">
        <v>0.9</v>
      </c>
      <c r="N384">
        <v>0.7</v>
      </c>
      <c r="O384">
        <v>2.5</v>
      </c>
      <c r="P384">
        <v>1.6</v>
      </c>
      <c r="Q384">
        <v>10.4</v>
      </c>
      <c r="R384">
        <v>0</v>
      </c>
      <c r="S384">
        <v>1.2</v>
      </c>
      <c r="T384">
        <v>3</v>
      </c>
      <c r="U384">
        <v>1.4</v>
      </c>
      <c r="V384">
        <v>2.2000000000000002</v>
      </c>
      <c r="W384">
        <v>2.1</v>
      </c>
      <c r="X384">
        <v>35.6</v>
      </c>
      <c r="Y384">
        <f t="shared" si="16"/>
        <v>17</v>
      </c>
      <c r="Z384">
        <f t="shared" si="17"/>
        <v>415.5</v>
      </c>
      <c r="AA384">
        <f t="shared" si="17"/>
        <v>299</v>
      </c>
      <c r="AB384" t="e">
        <f>_xlfn.XLOOKUP(B:B,'22 values'!C:C,'22 values'!D:D)</f>
        <v>#N/A</v>
      </c>
    </row>
    <row r="385" spans="1:28" x14ac:dyDescent="0.25">
      <c r="A385">
        <v>120</v>
      </c>
      <c r="B385" t="s">
        <v>429</v>
      </c>
      <c r="C385" t="s">
        <v>2</v>
      </c>
      <c r="D385" t="s">
        <v>91</v>
      </c>
      <c r="E385">
        <v>6.1</v>
      </c>
      <c r="F385">
        <v>10.7</v>
      </c>
      <c r="G385">
        <v>1.2</v>
      </c>
      <c r="H385">
        <v>2.8</v>
      </c>
      <c r="I385">
        <v>2.2999999999999998</v>
      </c>
      <c r="O385">
        <v>0</v>
      </c>
      <c r="P385">
        <v>0</v>
      </c>
      <c r="Q385">
        <v>7.9</v>
      </c>
      <c r="R385" t="s">
        <v>14</v>
      </c>
      <c r="S385">
        <v>4</v>
      </c>
      <c r="T385">
        <v>0</v>
      </c>
      <c r="W385">
        <v>3.5</v>
      </c>
      <c r="X385">
        <v>35</v>
      </c>
      <c r="Y385">
        <f t="shared" si="16"/>
        <v>10</v>
      </c>
      <c r="Z385">
        <f t="shared" si="17"/>
        <v>316.5</v>
      </c>
      <c r="AA385">
        <f t="shared" si="17"/>
        <v>302</v>
      </c>
      <c r="AB385" t="e">
        <f>_xlfn.XLOOKUP(B:B,'22 values'!C:C,'22 values'!D:D)</f>
        <v>#N/A</v>
      </c>
    </row>
    <row r="386" spans="1:28" x14ac:dyDescent="0.25">
      <c r="A386">
        <v>121</v>
      </c>
      <c r="B386" t="s">
        <v>430</v>
      </c>
      <c r="C386" t="s">
        <v>2</v>
      </c>
      <c r="D386" t="s">
        <v>70</v>
      </c>
      <c r="E386">
        <v>5.3</v>
      </c>
      <c r="F386">
        <v>6.7</v>
      </c>
      <c r="H386">
        <v>0</v>
      </c>
      <c r="I386">
        <v>6.8</v>
      </c>
      <c r="J386">
        <v>0</v>
      </c>
      <c r="K386">
        <v>0</v>
      </c>
      <c r="M386">
        <v>2.4</v>
      </c>
      <c r="N386">
        <v>10.7</v>
      </c>
      <c r="O386">
        <v>1.8</v>
      </c>
      <c r="Q386">
        <v>0</v>
      </c>
      <c r="R386" t="s">
        <v>14</v>
      </c>
      <c r="S386">
        <v>0</v>
      </c>
      <c r="T386">
        <v>0</v>
      </c>
      <c r="U386">
        <v>1</v>
      </c>
      <c r="W386">
        <v>2.7</v>
      </c>
      <c r="X386">
        <v>34.700000000000003</v>
      </c>
      <c r="Y386">
        <f t="shared" si="16"/>
        <v>13</v>
      </c>
      <c r="Z386">
        <f t="shared" si="17"/>
        <v>377.5</v>
      </c>
      <c r="AA386">
        <f t="shared" si="17"/>
        <v>303</v>
      </c>
      <c r="AB386" t="e">
        <f>_xlfn.XLOOKUP(B:B,'22 values'!C:C,'22 values'!D:D)</f>
        <v>#N/A</v>
      </c>
    </row>
    <row r="387" spans="1:28" x14ac:dyDescent="0.25">
      <c r="A387">
        <v>122</v>
      </c>
      <c r="B387" t="s">
        <v>431</v>
      </c>
      <c r="C387" t="s">
        <v>2</v>
      </c>
      <c r="D387" t="s">
        <v>78</v>
      </c>
      <c r="F387">
        <v>1.1000000000000001</v>
      </c>
      <c r="G387">
        <v>1.1000000000000001</v>
      </c>
      <c r="H387">
        <v>4.5</v>
      </c>
      <c r="I387">
        <v>1.1000000000000001</v>
      </c>
      <c r="J387">
        <v>1.8</v>
      </c>
      <c r="K387">
        <v>1.2</v>
      </c>
      <c r="L387">
        <v>3.7</v>
      </c>
      <c r="M387" t="s">
        <v>14</v>
      </c>
      <c r="N387">
        <v>3.9</v>
      </c>
      <c r="O387">
        <v>4.2</v>
      </c>
      <c r="P387">
        <v>4.3</v>
      </c>
      <c r="Q387">
        <v>0</v>
      </c>
      <c r="R387">
        <v>4.2</v>
      </c>
      <c r="T387">
        <v>2.2999999999999998</v>
      </c>
      <c r="U387">
        <v>0</v>
      </c>
      <c r="V387">
        <v>0</v>
      </c>
      <c r="W387">
        <v>2.2000000000000002</v>
      </c>
      <c r="X387">
        <v>33.4</v>
      </c>
      <c r="Y387">
        <f t="shared" si="16"/>
        <v>15</v>
      </c>
      <c r="Z387">
        <f t="shared" si="17"/>
        <v>409.5</v>
      </c>
      <c r="AA387">
        <f t="shared" si="17"/>
        <v>308</v>
      </c>
      <c r="AB387" t="e">
        <f>_xlfn.XLOOKUP(B:B,'22 values'!C:C,'22 values'!D:D)</f>
        <v>#N/A</v>
      </c>
    </row>
    <row r="388" spans="1:28" x14ac:dyDescent="0.25">
      <c r="A388">
        <v>123</v>
      </c>
      <c r="B388" t="s">
        <v>432</v>
      </c>
      <c r="C388" t="s">
        <v>2</v>
      </c>
      <c r="D388" t="s">
        <v>13</v>
      </c>
      <c r="E388">
        <v>3.5</v>
      </c>
      <c r="F388">
        <v>0</v>
      </c>
      <c r="G388">
        <v>-2</v>
      </c>
      <c r="H388">
        <v>4.0999999999999996</v>
      </c>
      <c r="I388">
        <v>2.5</v>
      </c>
      <c r="J388">
        <v>2.9</v>
      </c>
      <c r="K388">
        <v>-2</v>
      </c>
      <c r="L388" t="s">
        <v>14</v>
      </c>
      <c r="M388">
        <v>0</v>
      </c>
      <c r="N388">
        <v>1.1000000000000001</v>
      </c>
      <c r="O388">
        <v>8.8000000000000007</v>
      </c>
      <c r="P388">
        <v>4.0999999999999996</v>
      </c>
      <c r="Q388">
        <v>1.2</v>
      </c>
      <c r="R388">
        <v>1.2</v>
      </c>
      <c r="S388">
        <v>1.2</v>
      </c>
      <c r="T388">
        <v>1</v>
      </c>
      <c r="U388">
        <v>4.8</v>
      </c>
      <c r="W388">
        <v>2</v>
      </c>
      <c r="X388">
        <v>32.4</v>
      </c>
      <c r="Y388">
        <f t="shared" si="16"/>
        <v>16</v>
      </c>
      <c r="Z388">
        <f t="shared" si="17"/>
        <v>426</v>
      </c>
      <c r="AA388">
        <f t="shared" si="17"/>
        <v>310</v>
      </c>
      <c r="AB388">
        <f>_xlfn.XLOOKUP(B:B,'22 values'!C:C,'22 values'!D:D)</f>
        <v>1</v>
      </c>
    </row>
    <row r="389" spans="1:28" x14ac:dyDescent="0.25">
      <c r="A389">
        <v>124</v>
      </c>
      <c r="B389" t="s">
        <v>433</v>
      </c>
      <c r="C389" t="s">
        <v>2</v>
      </c>
      <c r="D389" t="s">
        <v>91</v>
      </c>
      <c r="E389">
        <v>0</v>
      </c>
      <c r="F389">
        <v>0</v>
      </c>
      <c r="G389">
        <v>0</v>
      </c>
      <c r="H389">
        <v>0</v>
      </c>
      <c r="I389">
        <v>0</v>
      </c>
      <c r="J389">
        <v>1.9</v>
      </c>
      <c r="K389">
        <v>0.4</v>
      </c>
      <c r="L389">
        <v>2.7</v>
      </c>
      <c r="M389">
        <v>0</v>
      </c>
      <c r="N389">
        <v>-2</v>
      </c>
      <c r="R389">
        <v>14</v>
      </c>
      <c r="S389">
        <v>3.6</v>
      </c>
      <c r="T389">
        <v>4.2</v>
      </c>
      <c r="U389">
        <v>2.6</v>
      </c>
      <c r="V389">
        <v>3.7</v>
      </c>
      <c r="W389">
        <v>2.1</v>
      </c>
      <c r="X389">
        <v>31.1</v>
      </c>
      <c r="Y389">
        <f t="shared" si="16"/>
        <v>14</v>
      </c>
      <c r="Z389">
        <f t="shared" si="17"/>
        <v>415.5</v>
      </c>
      <c r="AA389">
        <f t="shared" si="17"/>
        <v>314</v>
      </c>
      <c r="AB389" t="e">
        <f>_xlfn.XLOOKUP(B:B,'22 values'!C:C,'22 values'!D:D)</f>
        <v>#N/A</v>
      </c>
    </row>
    <row r="390" spans="1:28" x14ac:dyDescent="0.25">
      <c r="A390">
        <v>125</v>
      </c>
      <c r="B390" t="s">
        <v>434</v>
      </c>
      <c r="C390" t="s">
        <v>2</v>
      </c>
      <c r="D390" t="s">
        <v>70</v>
      </c>
      <c r="F390">
        <v>5.7</v>
      </c>
      <c r="G390">
        <v>0.9</v>
      </c>
      <c r="I390">
        <v>5.5</v>
      </c>
      <c r="J390">
        <v>0</v>
      </c>
      <c r="K390">
        <v>1.6</v>
      </c>
      <c r="L390">
        <v>2.2999999999999998</v>
      </c>
      <c r="M390">
        <v>8.8000000000000007</v>
      </c>
      <c r="N390">
        <v>3.5</v>
      </c>
      <c r="Q390">
        <v>1.2</v>
      </c>
      <c r="R390">
        <v>0</v>
      </c>
      <c r="T390">
        <v>0</v>
      </c>
      <c r="V390">
        <v>1.3</v>
      </c>
      <c r="W390">
        <v>2.6</v>
      </c>
      <c r="X390">
        <v>30.8</v>
      </c>
      <c r="Y390">
        <f t="shared" si="16"/>
        <v>11</v>
      </c>
      <c r="Z390">
        <f t="shared" si="17"/>
        <v>384</v>
      </c>
      <c r="AA390">
        <f t="shared" si="17"/>
        <v>315.5</v>
      </c>
      <c r="AB390" t="e">
        <f>_xlfn.XLOOKUP(B:B,'22 values'!C:C,'22 values'!D:D)</f>
        <v>#N/A</v>
      </c>
    </row>
    <row r="391" spans="1:28" x14ac:dyDescent="0.25">
      <c r="A391">
        <v>126</v>
      </c>
      <c r="B391" t="s">
        <v>435</v>
      </c>
      <c r="C391" t="s">
        <v>2</v>
      </c>
      <c r="D391" t="s">
        <v>24</v>
      </c>
      <c r="H391">
        <v>-2</v>
      </c>
      <c r="I391">
        <v>7.4</v>
      </c>
      <c r="J391">
        <v>0.3</v>
      </c>
      <c r="L391">
        <v>4.3</v>
      </c>
      <c r="O391">
        <v>0</v>
      </c>
      <c r="P391">
        <v>0.6</v>
      </c>
      <c r="Q391">
        <v>0.1</v>
      </c>
      <c r="R391" t="s">
        <v>14</v>
      </c>
      <c r="S391">
        <v>-1.2</v>
      </c>
      <c r="T391">
        <v>6.2</v>
      </c>
      <c r="U391">
        <v>1.3</v>
      </c>
      <c r="V391">
        <v>13.5</v>
      </c>
      <c r="W391">
        <v>2.8</v>
      </c>
      <c r="X391">
        <v>30.5</v>
      </c>
      <c r="Y391">
        <f t="shared" si="16"/>
        <v>11</v>
      </c>
      <c r="Z391">
        <f t="shared" si="17"/>
        <v>371.5</v>
      </c>
      <c r="AA391">
        <f t="shared" si="17"/>
        <v>317.5</v>
      </c>
      <c r="AB391" t="e">
        <f>_xlfn.XLOOKUP(B:B,'22 values'!C:C,'22 values'!D:D)</f>
        <v>#N/A</v>
      </c>
    </row>
    <row r="392" spans="1:28" x14ac:dyDescent="0.25">
      <c r="A392">
        <v>126</v>
      </c>
      <c r="B392" t="s">
        <v>436</v>
      </c>
      <c r="C392" t="s">
        <v>2</v>
      </c>
      <c r="D392" t="s">
        <v>59</v>
      </c>
      <c r="E392">
        <v>2.7</v>
      </c>
      <c r="F392">
        <v>0</v>
      </c>
      <c r="G392">
        <v>1.6</v>
      </c>
      <c r="N392">
        <v>1.7</v>
      </c>
      <c r="O392">
        <v>0</v>
      </c>
      <c r="P392">
        <v>8.1999999999999993</v>
      </c>
      <c r="R392" t="s">
        <v>14</v>
      </c>
      <c r="S392">
        <v>10.9</v>
      </c>
      <c r="T392">
        <v>4.4000000000000004</v>
      </c>
      <c r="U392">
        <v>0</v>
      </c>
      <c r="V392">
        <v>1</v>
      </c>
      <c r="W392">
        <v>3.1</v>
      </c>
      <c r="X392">
        <v>30.5</v>
      </c>
      <c r="Y392">
        <f t="shared" si="16"/>
        <v>10</v>
      </c>
      <c r="Z392">
        <f t="shared" si="17"/>
        <v>343</v>
      </c>
      <c r="AA392">
        <f t="shared" si="17"/>
        <v>317.5</v>
      </c>
      <c r="AB392" t="e">
        <f>_xlfn.XLOOKUP(B:B,'22 values'!C:C,'22 values'!D:D)</f>
        <v>#N/A</v>
      </c>
    </row>
    <row r="393" spans="1:28" x14ac:dyDescent="0.25">
      <c r="A393">
        <v>128</v>
      </c>
      <c r="B393" t="s">
        <v>437</v>
      </c>
      <c r="C393" t="s">
        <v>2</v>
      </c>
      <c r="D393" t="s">
        <v>59</v>
      </c>
      <c r="G393">
        <v>0</v>
      </c>
      <c r="H393">
        <v>1.1000000000000001</v>
      </c>
      <c r="I393">
        <v>23.5</v>
      </c>
      <c r="J393">
        <v>0</v>
      </c>
      <c r="M393">
        <v>0</v>
      </c>
      <c r="N393">
        <v>2</v>
      </c>
      <c r="P393">
        <v>2.2000000000000002</v>
      </c>
      <c r="R393" t="s">
        <v>14</v>
      </c>
      <c r="S393">
        <v>1.5</v>
      </c>
      <c r="V393">
        <v>0</v>
      </c>
      <c r="W393">
        <v>3.4</v>
      </c>
      <c r="X393">
        <v>30.3</v>
      </c>
      <c r="Y393">
        <f t="shared" si="16"/>
        <v>9</v>
      </c>
      <c r="Z393">
        <f t="shared" si="17"/>
        <v>323.5</v>
      </c>
      <c r="AA393">
        <f t="shared" si="17"/>
        <v>319</v>
      </c>
      <c r="AB393" t="e">
        <f>_xlfn.XLOOKUP(B:B,'22 values'!C:C,'22 values'!D:D)</f>
        <v>#N/A</v>
      </c>
    </row>
    <row r="394" spans="1:28" x14ac:dyDescent="0.25">
      <c r="A394">
        <v>129</v>
      </c>
      <c r="B394" t="s">
        <v>438</v>
      </c>
      <c r="C394" t="s">
        <v>2</v>
      </c>
      <c r="D394" t="s">
        <v>44</v>
      </c>
      <c r="G394">
        <v>6.9</v>
      </c>
      <c r="H394">
        <v>6.8</v>
      </c>
      <c r="I394">
        <v>1.5</v>
      </c>
      <c r="J394">
        <v>5.0999999999999996</v>
      </c>
      <c r="K394">
        <v>3</v>
      </c>
      <c r="L394">
        <v>1.5</v>
      </c>
      <c r="M394">
        <v>3.9</v>
      </c>
      <c r="O394">
        <v>1.1000000000000001</v>
      </c>
      <c r="Q394">
        <v>0</v>
      </c>
      <c r="V394">
        <v>0</v>
      </c>
      <c r="W394">
        <v>3</v>
      </c>
      <c r="X394">
        <v>29.8</v>
      </c>
      <c r="Y394">
        <f t="shared" si="16"/>
        <v>9</v>
      </c>
      <c r="Z394">
        <f t="shared" si="17"/>
        <v>349.5</v>
      </c>
      <c r="AA394">
        <f t="shared" si="17"/>
        <v>321.5</v>
      </c>
      <c r="AB394" t="e">
        <f>_xlfn.XLOOKUP(B:B,'22 values'!C:C,'22 values'!D:D)</f>
        <v>#N/A</v>
      </c>
    </row>
    <row r="395" spans="1:28" x14ac:dyDescent="0.25">
      <c r="A395">
        <v>130</v>
      </c>
      <c r="B395" t="s">
        <v>439</v>
      </c>
      <c r="C395" t="s">
        <v>2</v>
      </c>
      <c r="D395" t="s">
        <v>16</v>
      </c>
      <c r="F395">
        <v>0</v>
      </c>
      <c r="H395">
        <v>3.3</v>
      </c>
      <c r="I395">
        <v>15</v>
      </c>
      <c r="J395">
        <v>1.9</v>
      </c>
      <c r="K395" t="s">
        <v>14</v>
      </c>
      <c r="L395">
        <v>0</v>
      </c>
      <c r="N395">
        <v>1.1000000000000001</v>
      </c>
      <c r="Q395">
        <v>1.5</v>
      </c>
      <c r="R395">
        <v>0</v>
      </c>
      <c r="T395">
        <v>3</v>
      </c>
      <c r="V395">
        <v>3.3</v>
      </c>
      <c r="W395">
        <v>2.9</v>
      </c>
      <c r="X395">
        <v>29.1</v>
      </c>
      <c r="Y395">
        <f t="shared" ref="Y395:Y458" si="18">COUNTA(E395:V395)-1</f>
        <v>10</v>
      </c>
      <c r="Z395">
        <f t="shared" ref="Z395:AA458" si="19">_xlfn.RANK.AVG(W395,W:W)</f>
        <v>361</v>
      </c>
      <c r="AA395">
        <f t="shared" si="19"/>
        <v>324</v>
      </c>
      <c r="AB395" t="e">
        <f>_xlfn.XLOOKUP(B:B,'22 values'!C:C,'22 values'!D:D)</f>
        <v>#N/A</v>
      </c>
    </row>
    <row r="396" spans="1:28" x14ac:dyDescent="0.25">
      <c r="A396">
        <v>131</v>
      </c>
      <c r="B396" t="s">
        <v>440</v>
      </c>
      <c r="C396" t="s">
        <v>2</v>
      </c>
      <c r="D396" t="s">
        <v>50</v>
      </c>
      <c r="E396">
        <v>1.2</v>
      </c>
      <c r="F396">
        <v>2.4</v>
      </c>
      <c r="G396">
        <v>3.3</v>
      </c>
      <c r="H396">
        <v>0</v>
      </c>
      <c r="J396">
        <v>0</v>
      </c>
      <c r="L396">
        <v>12.7</v>
      </c>
      <c r="M396">
        <v>1.3</v>
      </c>
      <c r="N396">
        <v>1.5</v>
      </c>
      <c r="O396">
        <v>1.4</v>
      </c>
      <c r="P396">
        <v>0</v>
      </c>
      <c r="Q396">
        <v>2.6</v>
      </c>
      <c r="R396">
        <v>1</v>
      </c>
      <c r="S396">
        <v>0</v>
      </c>
      <c r="T396">
        <v>1.1000000000000001</v>
      </c>
      <c r="U396">
        <v>0</v>
      </c>
      <c r="W396">
        <v>1.9</v>
      </c>
      <c r="X396">
        <v>28.5</v>
      </c>
      <c r="Y396">
        <f t="shared" si="18"/>
        <v>14</v>
      </c>
      <c r="Z396">
        <f t="shared" si="19"/>
        <v>434.5</v>
      </c>
      <c r="AA396">
        <f t="shared" si="19"/>
        <v>325</v>
      </c>
      <c r="AB396" t="e">
        <f>_xlfn.XLOOKUP(B:B,'22 values'!C:C,'22 values'!D:D)</f>
        <v>#N/A</v>
      </c>
    </row>
    <row r="397" spans="1:28" x14ac:dyDescent="0.25">
      <c r="A397">
        <v>132</v>
      </c>
      <c r="B397" t="s">
        <v>441</v>
      </c>
      <c r="C397" t="s">
        <v>2</v>
      </c>
      <c r="D397" t="s">
        <v>26</v>
      </c>
      <c r="H397">
        <v>1.8</v>
      </c>
      <c r="K397" t="s">
        <v>14</v>
      </c>
      <c r="N397">
        <v>0</v>
      </c>
      <c r="O397">
        <v>2</v>
      </c>
      <c r="P397">
        <v>0</v>
      </c>
      <c r="R397">
        <v>0</v>
      </c>
      <c r="S397">
        <v>0</v>
      </c>
      <c r="U397">
        <v>16.399999999999999</v>
      </c>
      <c r="V397">
        <v>8.1999999999999993</v>
      </c>
      <c r="W397">
        <v>3.6</v>
      </c>
      <c r="X397">
        <v>28.4</v>
      </c>
      <c r="Y397">
        <f t="shared" si="18"/>
        <v>8</v>
      </c>
      <c r="Z397">
        <f t="shared" si="19"/>
        <v>311.5</v>
      </c>
      <c r="AA397">
        <f t="shared" si="19"/>
        <v>326.5</v>
      </c>
      <c r="AB397" t="e">
        <f>_xlfn.XLOOKUP(B:B,'22 values'!C:C,'22 values'!D:D)</f>
        <v>#N/A</v>
      </c>
    </row>
    <row r="398" spans="1:28" x14ac:dyDescent="0.25">
      <c r="A398">
        <v>133</v>
      </c>
      <c r="B398" t="s">
        <v>442</v>
      </c>
      <c r="C398" t="s">
        <v>2</v>
      </c>
      <c r="D398" t="s">
        <v>30</v>
      </c>
      <c r="E398">
        <v>14.1</v>
      </c>
      <c r="F398">
        <v>6.4</v>
      </c>
      <c r="G398">
        <v>7.4</v>
      </c>
      <c r="M398" t="s">
        <v>14</v>
      </c>
      <c r="W398">
        <v>9.3000000000000007</v>
      </c>
      <c r="X398">
        <v>27.9</v>
      </c>
      <c r="Y398">
        <f t="shared" si="18"/>
        <v>3</v>
      </c>
      <c r="Z398">
        <f t="shared" si="19"/>
        <v>127</v>
      </c>
      <c r="AA398">
        <f t="shared" si="19"/>
        <v>329</v>
      </c>
      <c r="AB398" t="e">
        <f>_xlfn.XLOOKUP(B:B,'22 values'!C:C,'22 values'!D:D)</f>
        <v>#N/A</v>
      </c>
    </row>
    <row r="399" spans="1:28" x14ac:dyDescent="0.25">
      <c r="A399">
        <v>134</v>
      </c>
      <c r="B399" t="s">
        <v>443</v>
      </c>
      <c r="C399" t="s">
        <v>2</v>
      </c>
      <c r="D399" t="s">
        <v>42</v>
      </c>
      <c r="F399">
        <v>6.7</v>
      </c>
      <c r="G399">
        <v>7.6</v>
      </c>
      <c r="H399">
        <v>0</v>
      </c>
      <c r="I399">
        <v>0</v>
      </c>
      <c r="J399">
        <v>0</v>
      </c>
      <c r="O399" t="s">
        <v>14</v>
      </c>
      <c r="P399">
        <v>7.5</v>
      </c>
      <c r="Q399">
        <v>3.9</v>
      </c>
      <c r="V399">
        <v>1</v>
      </c>
      <c r="W399">
        <v>3.3</v>
      </c>
      <c r="X399">
        <v>26.7</v>
      </c>
      <c r="Y399">
        <f t="shared" si="18"/>
        <v>8</v>
      </c>
      <c r="Z399">
        <f t="shared" si="19"/>
        <v>329.5</v>
      </c>
      <c r="AA399">
        <f t="shared" si="19"/>
        <v>332</v>
      </c>
      <c r="AB399" t="e">
        <f>_xlfn.XLOOKUP(B:B,'22 values'!C:C,'22 values'!D:D)</f>
        <v>#N/A</v>
      </c>
    </row>
    <row r="400" spans="1:28" x14ac:dyDescent="0.25">
      <c r="A400">
        <v>135</v>
      </c>
      <c r="B400" t="s">
        <v>444</v>
      </c>
      <c r="C400" t="s">
        <v>2</v>
      </c>
      <c r="D400" t="s">
        <v>61</v>
      </c>
      <c r="G400">
        <v>1.7</v>
      </c>
      <c r="H400">
        <v>0</v>
      </c>
      <c r="I400">
        <v>0</v>
      </c>
      <c r="J400" t="s">
        <v>14</v>
      </c>
      <c r="L400">
        <v>4</v>
      </c>
      <c r="N400">
        <v>0</v>
      </c>
      <c r="O400">
        <v>2.6</v>
      </c>
      <c r="P400">
        <v>2.2000000000000002</v>
      </c>
      <c r="Q400">
        <v>0</v>
      </c>
      <c r="R400">
        <v>1.6</v>
      </c>
      <c r="S400">
        <v>12</v>
      </c>
      <c r="T400">
        <v>0</v>
      </c>
      <c r="V400">
        <v>1</v>
      </c>
      <c r="W400">
        <v>2.1</v>
      </c>
      <c r="X400">
        <v>25.1</v>
      </c>
      <c r="Y400">
        <f t="shared" si="18"/>
        <v>12</v>
      </c>
      <c r="Z400">
        <f t="shared" si="19"/>
        <v>415.5</v>
      </c>
      <c r="AA400">
        <f t="shared" si="19"/>
        <v>339</v>
      </c>
      <c r="AB400" t="e">
        <f>_xlfn.XLOOKUP(B:B,'22 values'!C:C,'22 values'!D:D)</f>
        <v>#N/A</v>
      </c>
    </row>
    <row r="401" spans="1:28" x14ac:dyDescent="0.25">
      <c r="A401">
        <v>136</v>
      </c>
      <c r="B401" t="s">
        <v>445</v>
      </c>
      <c r="C401" t="s">
        <v>2</v>
      </c>
      <c r="D401" t="s">
        <v>53</v>
      </c>
      <c r="I401">
        <v>0</v>
      </c>
      <c r="J401">
        <v>-0.5</v>
      </c>
      <c r="L401">
        <v>3</v>
      </c>
      <c r="N401">
        <v>2.2000000000000002</v>
      </c>
      <c r="O401">
        <v>-0.3</v>
      </c>
      <c r="P401">
        <v>1.9</v>
      </c>
      <c r="Q401">
        <v>1.9</v>
      </c>
      <c r="R401">
        <v>5.0999999999999996</v>
      </c>
      <c r="S401">
        <v>3.4</v>
      </c>
      <c r="T401">
        <v>1.2</v>
      </c>
      <c r="U401">
        <v>4.9000000000000004</v>
      </c>
      <c r="V401">
        <v>1.6</v>
      </c>
      <c r="W401">
        <v>2</v>
      </c>
      <c r="X401">
        <v>24.4</v>
      </c>
      <c r="Y401">
        <f t="shared" si="18"/>
        <v>11</v>
      </c>
      <c r="Z401">
        <f t="shared" si="19"/>
        <v>426</v>
      </c>
      <c r="AA401">
        <f t="shared" si="19"/>
        <v>340.5</v>
      </c>
      <c r="AB401" t="e">
        <f>_xlfn.XLOOKUP(B:B,'22 values'!C:C,'22 values'!D:D)</f>
        <v>#N/A</v>
      </c>
    </row>
    <row r="402" spans="1:28" x14ac:dyDescent="0.25">
      <c r="A402">
        <v>137</v>
      </c>
      <c r="B402" t="s">
        <v>446</v>
      </c>
      <c r="C402" t="s">
        <v>2</v>
      </c>
      <c r="D402" t="s">
        <v>30</v>
      </c>
      <c r="E402">
        <v>0</v>
      </c>
      <c r="L402">
        <v>0</v>
      </c>
      <c r="M402" t="s">
        <v>14</v>
      </c>
      <c r="N402">
        <v>7.9</v>
      </c>
      <c r="O402">
        <v>3</v>
      </c>
      <c r="P402">
        <v>2.5</v>
      </c>
      <c r="V402">
        <v>10.9</v>
      </c>
      <c r="W402">
        <v>4.0999999999999996</v>
      </c>
      <c r="X402">
        <v>24.3</v>
      </c>
      <c r="Y402">
        <f t="shared" si="18"/>
        <v>6</v>
      </c>
      <c r="Z402">
        <f t="shared" si="19"/>
        <v>287</v>
      </c>
      <c r="AA402">
        <f t="shared" si="19"/>
        <v>342.5</v>
      </c>
      <c r="AB402" t="e">
        <f>_xlfn.XLOOKUP(B:B,'22 values'!C:C,'22 values'!D:D)</f>
        <v>#N/A</v>
      </c>
    </row>
    <row r="403" spans="1:28" x14ac:dyDescent="0.25">
      <c r="A403">
        <v>138</v>
      </c>
      <c r="B403" t="s">
        <v>447</v>
      </c>
      <c r="C403" t="s">
        <v>2</v>
      </c>
      <c r="D403" t="s">
        <v>32</v>
      </c>
      <c r="J403" t="s">
        <v>14</v>
      </c>
      <c r="K403">
        <v>0.9</v>
      </c>
      <c r="L403">
        <v>8.6</v>
      </c>
      <c r="M403">
        <v>1.7</v>
      </c>
      <c r="O403">
        <v>4.5</v>
      </c>
      <c r="P403">
        <v>1.6</v>
      </c>
      <c r="Q403">
        <v>0</v>
      </c>
      <c r="R403">
        <v>5</v>
      </c>
      <c r="S403">
        <v>1.8</v>
      </c>
      <c r="U403">
        <v>0</v>
      </c>
      <c r="W403">
        <v>2.7</v>
      </c>
      <c r="X403">
        <v>24.1</v>
      </c>
      <c r="Y403">
        <f t="shared" si="18"/>
        <v>9</v>
      </c>
      <c r="Z403">
        <f t="shared" si="19"/>
        <v>377.5</v>
      </c>
      <c r="AA403">
        <f t="shared" si="19"/>
        <v>344</v>
      </c>
      <c r="AB403" t="e">
        <f>_xlfn.XLOOKUP(B:B,'22 values'!C:C,'22 values'!D:D)</f>
        <v>#N/A</v>
      </c>
    </row>
    <row r="404" spans="1:28" x14ac:dyDescent="0.25">
      <c r="A404">
        <v>139</v>
      </c>
      <c r="B404" t="s">
        <v>448</v>
      </c>
      <c r="C404" t="s">
        <v>2</v>
      </c>
      <c r="D404" t="s">
        <v>26</v>
      </c>
      <c r="E404">
        <v>0</v>
      </c>
      <c r="F404">
        <v>2.9</v>
      </c>
      <c r="G404">
        <v>0.7</v>
      </c>
      <c r="H404">
        <v>0</v>
      </c>
      <c r="I404">
        <v>6.6</v>
      </c>
      <c r="J404">
        <v>0</v>
      </c>
      <c r="K404" t="s">
        <v>14</v>
      </c>
      <c r="L404">
        <v>0</v>
      </c>
      <c r="M404">
        <v>0</v>
      </c>
      <c r="N404">
        <v>0</v>
      </c>
      <c r="O404">
        <v>1.9</v>
      </c>
      <c r="P404">
        <v>3</v>
      </c>
      <c r="Q404">
        <v>5.0999999999999996</v>
      </c>
      <c r="R404">
        <v>0</v>
      </c>
      <c r="S404">
        <v>-0.5</v>
      </c>
      <c r="T404">
        <v>0</v>
      </c>
      <c r="U404">
        <v>0</v>
      </c>
      <c r="V404">
        <v>3.2</v>
      </c>
      <c r="W404">
        <v>1.3</v>
      </c>
      <c r="X404">
        <v>22.9</v>
      </c>
      <c r="Y404">
        <f t="shared" si="18"/>
        <v>17</v>
      </c>
      <c r="Z404">
        <f t="shared" si="19"/>
        <v>471.5</v>
      </c>
      <c r="AA404">
        <f t="shared" si="19"/>
        <v>350</v>
      </c>
      <c r="AB404" t="e">
        <f>_xlfn.XLOOKUP(B:B,'22 values'!C:C,'22 values'!D:D)</f>
        <v>#N/A</v>
      </c>
    </row>
    <row r="405" spans="1:28" x14ac:dyDescent="0.25">
      <c r="A405">
        <v>140</v>
      </c>
      <c r="B405" t="s">
        <v>449</v>
      </c>
      <c r="C405" t="s">
        <v>2</v>
      </c>
      <c r="D405" t="s">
        <v>36</v>
      </c>
      <c r="E405">
        <v>0</v>
      </c>
      <c r="G405">
        <v>0</v>
      </c>
      <c r="H405">
        <v>6</v>
      </c>
      <c r="I405">
        <v>1.5</v>
      </c>
      <c r="J405">
        <v>5.4</v>
      </c>
      <c r="K405">
        <v>2.2999999999999998</v>
      </c>
      <c r="L405">
        <v>7.1</v>
      </c>
      <c r="W405">
        <v>3.2</v>
      </c>
      <c r="X405">
        <v>22.3</v>
      </c>
      <c r="Y405">
        <f t="shared" si="18"/>
        <v>6</v>
      </c>
      <c r="Z405">
        <f t="shared" si="19"/>
        <v>336.5</v>
      </c>
      <c r="AA405">
        <f t="shared" si="19"/>
        <v>355.5</v>
      </c>
      <c r="AB405" t="e">
        <f>_xlfn.XLOOKUP(B:B,'22 values'!C:C,'22 values'!D:D)</f>
        <v>#N/A</v>
      </c>
    </row>
    <row r="406" spans="1:28" x14ac:dyDescent="0.25">
      <c r="A406">
        <v>141</v>
      </c>
      <c r="B406" t="s">
        <v>450</v>
      </c>
      <c r="C406" t="s">
        <v>2</v>
      </c>
      <c r="D406" t="s">
        <v>26</v>
      </c>
      <c r="K406">
        <v>1.9</v>
      </c>
      <c r="L406">
        <v>9.4</v>
      </c>
      <c r="M406">
        <v>1.1000000000000001</v>
      </c>
      <c r="Q406">
        <v>5.4</v>
      </c>
      <c r="U406">
        <v>2.1</v>
      </c>
      <c r="V406">
        <v>1.2</v>
      </c>
      <c r="W406">
        <v>3.5</v>
      </c>
      <c r="X406">
        <v>21.1</v>
      </c>
      <c r="Y406">
        <f t="shared" si="18"/>
        <v>5</v>
      </c>
      <c r="Z406">
        <f t="shared" si="19"/>
        <v>316.5</v>
      </c>
      <c r="AA406">
        <f t="shared" si="19"/>
        <v>358</v>
      </c>
      <c r="AB406" t="e">
        <f>_xlfn.XLOOKUP(B:B,'22 values'!C:C,'22 values'!D:D)</f>
        <v>#N/A</v>
      </c>
    </row>
    <row r="407" spans="1:28" x14ac:dyDescent="0.25">
      <c r="A407">
        <v>142</v>
      </c>
      <c r="B407" t="s">
        <v>451</v>
      </c>
      <c r="C407" t="s">
        <v>2</v>
      </c>
      <c r="D407" t="s">
        <v>42</v>
      </c>
      <c r="E407">
        <v>3.8</v>
      </c>
      <c r="F407">
        <v>0</v>
      </c>
      <c r="I407">
        <v>3</v>
      </c>
      <c r="K407">
        <v>0</v>
      </c>
      <c r="L407">
        <v>0</v>
      </c>
      <c r="M407">
        <v>3.3</v>
      </c>
      <c r="N407">
        <v>1.2</v>
      </c>
      <c r="O407" t="s">
        <v>14</v>
      </c>
      <c r="P407">
        <v>3.6</v>
      </c>
      <c r="Q407">
        <v>0</v>
      </c>
      <c r="R407">
        <v>2.9</v>
      </c>
      <c r="S407">
        <v>2.6</v>
      </c>
      <c r="T407">
        <v>0</v>
      </c>
      <c r="U407">
        <v>0</v>
      </c>
      <c r="W407">
        <v>1.6</v>
      </c>
      <c r="X407">
        <v>20.399999999999999</v>
      </c>
      <c r="Y407">
        <f t="shared" si="18"/>
        <v>13</v>
      </c>
      <c r="Z407">
        <f t="shared" si="19"/>
        <v>451</v>
      </c>
      <c r="AA407">
        <f t="shared" si="19"/>
        <v>365.5</v>
      </c>
      <c r="AB407" t="e">
        <f>_xlfn.XLOOKUP(B:B,'22 values'!C:C,'22 values'!D:D)</f>
        <v>#N/A</v>
      </c>
    </row>
    <row r="408" spans="1:28" x14ac:dyDescent="0.25">
      <c r="A408">
        <v>143</v>
      </c>
      <c r="B408" t="s">
        <v>452</v>
      </c>
      <c r="C408" t="s">
        <v>2</v>
      </c>
      <c r="D408" t="s">
        <v>36</v>
      </c>
      <c r="M408">
        <v>2.1</v>
      </c>
      <c r="P408">
        <v>8.4</v>
      </c>
      <c r="Q408">
        <v>2</v>
      </c>
      <c r="R408">
        <v>4.4000000000000004</v>
      </c>
      <c r="S408">
        <v>0</v>
      </c>
      <c r="T408">
        <v>1.5</v>
      </c>
      <c r="U408">
        <v>1.4</v>
      </c>
      <c r="W408">
        <v>2.8</v>
      </c>
      <c r="X408">
        <v>19.8</v>
      </c>
      <c r="Y408">
        <f t="shared" si="18"/>
        <v>6</v>
      </c>
      <c r="Z408">
        <f t="shared" si="19"/>
        <v>371.5</v>
      </c>
      <c r="AA408">
        <f t="shared" si="19"/>
        <v>369.5</v>
      </c>
      <c r="AB408" t="e">
        <f>_xlfn.XLOOKUP(B:B,'22 values'!C:C,'22 values'!D:D)</f>
        <v>#N/A</v>
      </c>
    </row>
    <row r="409" spans="1:28" x14ac:dyDescent="0.25">
      <c r="A409">
        <v>144</v>
      </c>
      <c r="B409" t="s">
        <v>453</v>
      </c>
      <c r="C409" t="s">
        <v>2</v>
      </c>
      <c r="D409" t="s">
        <v>91</v>
      </c>
      <c r="E409">
        <v>-0.7</v>
      </c>
      <c r="F409">
        <v>12</v>
      </c>
      <c r="G409">
        <v>3.9</v>
      </c>
      <c r="J409">
        <v>0</v>
      </c>
      <c r="L409">
        <v>1.6</v>
      </c>
      <c r="M409">
        <v>0.6</v>
      </c>
      <c r="P409">
        <v>0</v>
      </c>
      <c r="R409" t="s">
        <v>14</v>
      </c>
      <c r="V409">
        <v>1.4</v>
      </c>
      <c r="W409">
        <v>2.4</v>
      </c>
      <c r="X409">
        <v>18.8</v>
      </c>
      <c r="Y409">
        <f t="shared" si="18"/>
        <v>8</v>
      </c>
      <c r="Z409">
        <f t="shared" si="19"/>
        <v>396</v>
      </c>
      <c r="AA409">
        <f t="shared" si="19"/>
        <v>374</v>
      </c>
      <c r="AB409" t="e">
        <f>_xlfn.XLOOKUP(B:B,'22 values'!C:C,'22 values'!D:D)</f>
        <v>#N/A</v>
      </c>
    </row>
    <row r="410" spans="1:28" x14ac:dyDescent="0.25">
      <c r="A410">
        <v>145</v>
      </c>
      <c r="B410" t="s">
        <v>454</v>
      </c>
      <c r="C410" t="s">
        <v>2</v>
      </c>
      <c r="D410" t="s">
        <v>36</v>
      </c>
      <c r="H410">
        <v>6.9</v>
      </c>
      <c r="I410">
        <v>0</v>
      </c>
      <c r="K410">
        <v>2.4</v>
      </c>
      <c r="M410">
        <v>2.1</v>
      </c>
      <c r="N410">
        <v>4.9000000000000004</v>
      </c>
      <c r="O410">
        <v>1.8</v>
      </c>
      <c r="P410">
        <v>0</v>
      </c>
      <c r="W410">
        <v>2.6</v>
      </c>
      <c r="X410">
        <v>18.100000000000001</v>
      </c>
      <c r="Y410">
        <f t="shared" si="18"/>
        <v>6</v>
      </c>
      <c r="Z410">
        <f t="shared" si="19"/>
        <v>384</v>
      </c>
      <c r="AA410">
        <f t="shared" si="19"/>
        <v>376.5</v>
      </c>
      <c r="AB410" t="e">
        <f>_xlfn.XLOOKUP(B:B,'22 values'!C:C,'22 values'!D:D)</f>
        <v>#N/A</v>
      </c>
    </row>
    <row r="411" spans="1:28" x14ac:dyDescent="0.25">
      <c r="A411">
        <v>146</v>
      </c>
      <c r="B411" t="s">
        <v>455</v>
      </c>
      <c r="C411" t="s">
        <v>2</v>
      </c>
      <c r="D411" t="s">
        <v>36</v>
      </c>
      <c r="F411">
        <v>2.2000000000000002</v>
      </c>
      <c r="H411">
        <v>0</v>
      </c>
      <c r="I411">
        <v>1.6</v>
      </c>
      <c r="K411">
        <v>0</v>
      </c>
      <c r="L411">
        <v>2.8</v>
      </c>
      <c r="M411">
        <v>1.1000000000000001</v>
      </c>
      <c r="S411">
        <v>9.6999999999999993</v>
      </c>
      <c r="W411">
        <v>2.5</v>
      </c>
      <c r="X411">
        <v>17.399999999999999</v>
      </c>
      <c r="Y411">
        <f t="shared" si="18"/>
        <v>6</v>
      </c>
      <c r="Z411">
        <f t="shared" si="19"/>
        <v>389.5</v>
      </c>
      <c r="AA411">
        <f t="shared" si="19"/>
        <v>388.5</v>
      </c>
      <c r="AB411" t="e">
        <f>_xlfn.XLOOKUP(B:B,'22 values'!C:C,'22 values'!D:D)</f>
        <v>#N/A</v>
      </c>
    </row>
    <row r="412" spans="1:28" x14ac:dyDescent="0.25">
      <c r="A412">
        <v>147</v>
      </c>
      <c r="B412" t="s">
        <v>456</v>
      </c>
      <c r="C412" t="s">
        <v>2</v>
      </c>
      <c r="D412" t="s">
        <v>36</v>
      </c>
      <c r="E412">
        <v>3.2</v>
      </c>
      <c r="G412">
        <v>0</v>
      </c>
      <c r="H412">
        <v>0</v>
      </c>
      <c r="N412">
        <v>0</v>
      </c>
      <c r="O412">
        <v>3.9</v>
      </c>
      <c r="V412">
        <v>10</v>
      </c>
      <c r="W412">
        <v>2.9</v>
      </c>
      <c r="X412">
        <v>17.100000000000001</v>
      </c>
      <c r="Y412">
        <f t="shared" si="18"/>
        <v>5</v>
      </c>
      <c r="Z412">
        <f t="shared" si="19"/>
        <v>361</v>
      </c>
      <c r="AA412">
        <f t="shared" si="19"/>
        <v>390</v>
      </c>
      <c r="AB412" t="e">
        <f>_xlfn.XLOOKUP(B:B,'22 values'!C:C,'22 values'!D:D)</f>
        <v>#N/A</v>
      </c>
    </row>
    <row r="413" spans="1:28" x14ac:dyDescent="0.25">
      <c r="A413">
        <v>148</v>
      </c>
      <c r="B413" t="s">
        <v>457</v>
      </c>
      <c r="C413" t="s">
        <v>2</v>
      </c>
      <c r="D413" t="s">
        <v>78</v>
      </c>
      <c r="E413">
        <v>4.4000000000000004</v>
      </c>
      <c r="I413">
        <v>0</v>
      </c>
      <c r="J413">
        <v>0</v>
      </c>
      <c r="M413" t="s">
        <v>14</v>
      </c>
      <c r="N413">
        <v>0.8</v>
      </c>
      <c r="O413">
        <v>0</v>
      </c>
      <c r="P413">
        <v>11.3</v>
      </c>
      <c r="Q413">
        <v>0.3</v>
      </c>
      <c r="W413">
        <v>2.4</v>
      </c>
      <c r="X413">
        <v>16.8</v>
      </c>
      <c r="Y413">
        <f t="shared" si="18"/>
        <v>7</v>
      </c>
      <c r="Z413">
        <f t="shared" si="19"/>
        <v>396</v>
      </c>
      <c r="AA413">
        <f t="shared" si="19"/>
        <v>391</v>
      </c>
      <c r="AB413" t="e">
        <f>_xlfn.XLOOKUP(B:B,'22 values'!C:C,'22 values'!D:D)</f>
        <v>#N/A</v>
      </c>
    </row>
    <row r="414" spans="1:28" x14ac:dyDescent="0.25">
      <c r="A414">
        <v>149</v>
      </c>
      <c r="B414" t="s">
        <v>458</v>
      </c>
      <c r="C414" t="s">
        <v>2</v>
      </c>
      <c r="D414" t="s">
        <v>111</v>
      </c>
      <c r="K414">
        <v>0.9</v>
      </c>
      <c r="L414">
        <v>10.199999999999999</v>
      </c>
      <c r="M414">
        <v>4.4000000000000004</v>
      </c>
      <c r="Q414">
        <v>1.2</v>
      </c>
      <c r="R414" t="s">
        <v>14</v>
      </c>
      <c r="W414">
        <v>4.2</v>
      </c>
      <c r="X414">
        <v>16.7</v>
      </c>
      <c r="Y414">
        <f t="shared" si="18"/>
        <v>4</v>
      </c>
      <c r="Z414">
        <f t="shared" si="19"/>
        <v>283</v>
      </c>
      <c r="AA414">
        <f t="shared" si="19"/>
        <v>392</v>
      </c>
      <c r="AB414" t="e">
        <f>_xlfn.XLOOKUP(B:B,'22 values'!C:C,'22 values'!D:D)</f>
        <v>#N/A</v>
      </c>
    </row>
    <row r="415" spans="1:28" x14ac:dyDescent="0.25">
      <c r="A415">
        <v>150</v>
      </c>
      <c r="B415" t="s">
        <v>459</v>
      </c>
      <c r="C415" t="s">
        <v>2</v>
      </c>
      <c r="D415" t="s">
        <v>30</v>
      </c>
      <c r="F415">
        <v>5.2</v>
      </c>
      <c r="G415">
        <v>3</v>
      </c>
      <c r="H415">
        <v>1</v>
      </c>
      <c r="I415">
        <v>2.2000000000000002</v>
      </c>
      <c r="J415">
        <v>1.3</v>
      </c>
      <c r="K415">
        <v>2.4</v>
      </c>
      <c r="L415">
        <v>1</v>
      </c>
      <c r="M415" t="s">
        <v>14</v>
      </c>
      <c r="W415">
        <v>2.2999999999999998</v>
      </c>
      <c r="X415">
        <v>16.100000000000001</v>
      </c>
      <c r="Y415">
        <f t="shared" si="18"/>
        <v>7</v>
      </c>
      <c r="Z415">
        <f t="shared" si="19"/>
        <v>403.5</v>
      </c>
      <c r="AA415">
        <f t="shared" si="19"/>
        <v>396</v>
      </c>
      <c r="AB415" t="e">
        <f>_xlfn.XLOOKUP(B:B,'22 values'!C:C,'22 values'!D:D)</f>
        <v>#N/A</v>
      </c>
    </row>
    <row r="416" spans="1:28" x14ac:dyDescent="0.25">
      <c r="A416">
        <v>151</v>
      </c>
      <c r="B416" t="s">
        <v>460</v>
      </c>
      <c r="C416" t="s">
        <v>2</v>
      </c>
      <c r="D416" t="s">
        <v>36</v>
      </c>
      <c r="T416">
        <v>5.7</v>
      </c>
      <c r="U416">
        <v>7</v>
      </c>
      <c r="V416">
        <v>2.9</v>
      </c>
      <c r="W416">
        <v>5.2</v>
      </c>
      <c r="X416">
        <v>15.6</v>
      </c>
      <c r="Y416">
        <f t="shared" si="18"/>
        <v>2</v>
      </c>
      <c r="Z416">
        <f t="shared" si="19"/>
        <v>244.5</v>
      </c>
      <c r="AA416">
        <f t="shared" si="19"/>
        <v>401</v>
      </c>
      <c r="AB416" t="e">
        <f>_xlfn.XLOOKUP(B:B,'22 values'!C:C,'22 values'!D:D)</f>
        <v>#N/A</v>
      </c>
    </row>
    <row r="417" spans="1:28" x14ac:dyDescent="0.25">
      <c r="A417">
        <v>152</v>
      </c>
      <c r="B417" t="s">
        <v>461</v>
      </c>
      <c r="C417" t="s">
        <v>2</v>
      </c>
      <c r="D417" t="s">
        <v>32</v>
      </c>
      <c r="J417" t="s">
        <v>14</v>
      </c>
      <c r="Q417">
        <v>0</v>
      </c>
      <c r="R417">
        <v>10.6</v>
      </c>
      <c r="S417">
        <v>0</v>
      </c>
      <c r="T417">
        <v>0</v>
      </c>
      <c r="U417">
        <v>4</v>
      </c>
      <c r="V417">
        <v>0</v>
      </c>
      <c r="W417">
        <v>2.4</v>
      </c>
      <c r="X417">
        <v>14.6</v>
      </c>
      <c r="Y417">
        <f t="shared" si="18"/>
        <v>6</v>
      </c>
      <c r="Z417">
        <f t="shared" si="19"/>
        <v>396</v>
      </c>
      <c r="AA417">
        <f t="shared" si="19"/>
        <v>402</v>
      </c>
      <c r="AB417" t="e">
        <f>_xlfn.XLOOKUP(B:B,'22 values'!C:C,'22 values'!D:D)</f>
        <v>#N/A</v>
      </c>
    </row>
    <row r="418" spans="1:28" x14ac:dyDescent="0.25">
      <c r="A418">
        <v>153</v>
      </c>
      <c r="B418" t="s">
        <v>462</v>
      </c>
      <c r="C418" t="s">
        <v>2</v>
      </c>
      <c r="D418" t="s">
        <v>36</v>
      </c>
      <c r="I418">
        <v>5</v>
      </c>
      <c r="J418">
        <v>3.5</v>
      </c>
      <c r="K418">
        <v>0</v>
      </c>
      <c r="L418">
        <v>0.8</v>
      </c>
      <c r="Q418">
        <v>0</v>
      </c>
      <c r="S418">
        <v>0</v>
      </c>
      <c r="T418">
        <v>0</v>
      </c>
      <c r="V418">
        <v>5.0999999999999996</v>
      </c>
      <c r="W418">
        <v>1.8</v>
      </c>
      <c r="X418">
        <v>14.4</v>
      </c>
      <c r="Y418">
        <f t="shared" si="18"/>
        <v>7</v>
      </c>
      <c r="Z418">
        <f t="shared" si="19"/>
        <v>439.5</v>
      </c>
      <c r="AA418">
        <f t="shared" si="19"/>
        <v>405.5</v>
      </c>
      <c r="AB418" t="e">
        <f>_xlfn.XLOOKUP(B:B,'22 values'!C:C,'22 values'!D:D)</f>
        <v>#N/A</v>
      </c>
    </row>
    <row r="419" spans="1:28" x14ac:dyDescent="0.25">
      <c r="A419">
        <v>154</v>
      </c>
      <c r="B419" t="s">
        <v>463</v>
      </c>
      <c r="C419" t="s">
        <v>2</v>
      </c>
      <c r="D419" t="s">
        <v>44</v>
      </c>
      <c r="H419">
        <v>5.9</v>
      </c>
      <c r="J419">
        <v>0.9</v>
      </c>
      <c r="K419">
        <v>0</v>
      </c>
      <c r="M419">
        <v>5.0999999999999996</v>
      </c>
      <c r="N419">
        <v>0</v>
      </c>
      <c r="O419">
        <v>0</v>
      </c>
      <c r="P419">
        <v>0</v>
      </c>
      <c r="Q419">
        <v>2</v>
      </c>
      <c r="W419">
        <v>1.7</v>
      </c>
      <c r="X419">
        <v>13.9</v>
      </c>
      <c r="Y419">
        <f t="shared" si="18"/>
        <v>7</v>
      </c>
      <c r="Z419">
        <f t="shared" si="19"/>
        <v>445.5</v>
      </c>
      <c r="AA419">
        <f t="shared" si="19"/>
        <v>408</v>
      </c>
      <c r="AB419" t="e">
        <f>_xlfn.XLOOKUP(B:B,'22 values'!C:C,'22 values'!D:D)</f>
        <v>#N/A</v>
      </c>
    </row>
    <row r="420" spans="1:28" x14ac:dyDescent="0.25">
      <c r="A420">
        <v>155</v>
      </c>
      <c r="B420" t="s">
        <v>464</v>
      </c>
      <c r="C420" t="s">
        <v>2</v>
      </c>
      <c r="D420" t="s">
        <v>61</v>
      </c>
      <c r="E420">
        <v>0</v>
      </c>
      <c r="F420">
        <v>0</v>
      </c>
      <c r="I420">
        <v>1.2</v>
      </c>
      <c r="J420">
        <v>1.1000000000000001</v>
      </c>
      <c r="K420">
        <v>1.7</v>
      </c>
      <c r="L420">
        <v>2.6</v>
      </c>
      <c r="M420">
        <v>1.7</v>
      </c>
      <c r="N420">
        <v>0</v>
      </c>
      <c r="O420">
        <v>2.2000000000000002</v>
      </c>
      <c r="Q420">
        <v>0.3</v>
      </c>
      <c r="T420">
        <v>0</v>
      </c>
      <c r="U420">
        <v>2.1</v>
      </c>
      <c r="V420">
        <v>0</v>
      </c>
      <c r="W420">
        <v>1</v>
      </c>
      <c r="X420">
        <v>12.9</v>
      </c>
      <c r="Y420">
        <f t="shared" si="18"/>
        <v>12</v>
      </c>
      <c r="Z420">
        <f t="shared" si="19"/>
        <v>492.5</v>
      </c>
      <c r="AA420">
        <f t="shared" si="19"/>
        <v>413</v>
      </c>
      <c r="AB420" t="e">
        <f>_xlfn.XLOOKUP(B:B,'22 values'!C:C,'22 values'!D:D)</f>
        <v>#N/A</v>
      </c>
    </row>
    <row r="421" spans="1:28" x14ac:dyDescent="0.25">
      <c r="A421">
        <v>156</v>
      </c>
      <c r="B421" t="s">
        <v>465</v>
      </c>
      <c r="C421" t="s">
        <v>2</v>
      </c>
      <c r="D421" t="s">
        <v>59</v>
      </c>
      <c r="E421">
        <v>0</v>
      </c>
      <c r="F421">
        <v>1.1000000000000001</v>
      </c>
      <c r="G421">
        <v>1.7</v>
      </c>
      <c r="H421">
        <v>0</v>
      </c>
      <c r="I421">
        <v>0</v>
      </c>
      <c r="J421">
        <v>1</v>
      </c>
      <c r="K421">
        <v>0.9</v>
      </c>
      <c r="L421">
        <v>0.9</v>
      </c>
      <c r="M421">
        <v>7.1</v>
      </c>
      <c r="N421">
        <v>0</v>
      </c>
      <c r="O421">
        <v>0</v>
      </c>
      <c r="R421" t="s">
        <v>14</v>
      </c>
      <c r="S421">
        <v>0</v>
      </c>
      <c r="T421">
        <v>0</v>
      </c>
      <c r="U421">
        <v>0</v>
      </c>
      <c r="V421">
        <v>0</v>
      </c>
      <c r="W421">
        <v>0.8</v>
      </c>
      <c r="X421">
        <v>12.7</v>
      </c>
      <c r="Y421">
        <f t="shared" si="18"/>
        <v>15</v>
      </c>
      <c r="Z421">
        <f t="shared" si="19"/>
        <v>511</v>
      </c>
      <c r="AA421">
        <f t="shared" si="19"/>
        <v>415</v>
      </c>
      <c r="AB421" t="e">
        <f>_xlfn.XLOOKUP(B:B,'22 values'!C:C,'22 values'!D:D)</f>
        <v>#N/A</v>
      </c>
    </row>
    <row r="422" spans="1:28" x14ac:dyDescent="0.25">
      <c r="A422">
        <v>157</v>
      </c>
      <c r="B422" t="s">
        <v>466</v>
      </c>
      <c r="C422" t="s">
        <v>2</v>
      </c>
      <c r="D422" t="s">
        <v>44</v>
      </c>
      <c r="M422" t="s">
        <v>14</v>
      </c>
      <c r="N422">
        <v>13.1</v>
      </c>
      <c r="P422">
        <v>-2</v>
      </c>
      <c r="Q422">
        <v>0</v>
      </c>
      <c r="R422">
        <v>1.4</v>
      </c>
      <c r="S422">
        <v>0</v>
      </c>
      <c r="T422">
        <v>0</v>
      </c>
      <c r="V422">
        <v>0</v>
      </c>
      <c r="W422">
        <v>1.8</v>
      </c>
      <c r="X422">
        <v>12.5</v>
      </c>
      <c r="Y422">
        <f t="shared" si="18"/>
        <v>7</v>
      </c>
      <c r="Z422">
        <f t="shared" si="19"/>
        <v>439.5</v>
      </c>
      <c r="AA422">
        <f t="shared" si="19"/>
        <v>416</v>
      </c>
      <c r="AB422" t="e">
        <f>_xlfn.XLOOKUP(B:B,'22 values'!C:C,'22 values'!D:D)</f>
        <v>#N/A</v>
      </c>
    </row>
    <row r="423" spans="1:28" x14ac:dyDescent="0.25">
      <c r="A423">
        <v>158</v>
      </c>
      <c r="B423" t="s">
        <v>467</v>
      </c>
      <c r="C423" t="s">
        <v>2</v>
      </c>
      <c r="D423" t="s">
        <v>44</v>
      </c>
      <c r="M423" t="s">
        <v>14</v>
      </c>
      <c r="O423">
        <v>0.7</v>
      </c>
      <c r="P423">
        <v>8</v>
      </c>
      <c r="R423">
        <v>0</v>
      </c>
      <c r="S423">
        <v>4.5</v>
      </c>
      <c r="V423">
        <v>-2</v>
      </c>
      <c r="W423">
        <v>2.2000000000000002</v>
      </c>
      <c r="X423">
        <v>11.2</v>
      </c>
      <c r="Y423">
        <f t="shared" si="18"/>
        <v>5</v>
      </c>
      <c r="Z423">
        <f t="shared" si="19"/>
        <v>409.5</v>
      </c>
      <c r="AA423">
        <f t="shared" si="19"/>
        <v>425</v>
      </c>
      <c r="AB423" t="e">
        <f>_xlfn.XLOOKUP(B:B,'22 values'!C:C,'22 values'!D:D)</f>
        <v>#N/A</v>
      </c>
    </row>
    <row r="424" spans="1:28" x14ac:dyDescent="0.25">
      <c r="A424">
        <v>159</v>
      </c>
      <c r="B424" t="s">
        <v>468</v>
      </c>
      <c r="C424" t="s">
        <v>2</v>
      </c>
      <c r="D424" t="s">
        <v>36</v>
      </c>
      <c r="R424">
        <v>0</v>
      </c>
      <c r="V424">
        <v>10.7</v>
      </c>
      <c r="W424">
        <v>5.4</v>
      </c>
      <c r="X424">
        <v>10.7</v>
      </c>
      <c r="Y424">
        <f t="shared" si="18"/>
        <v>1</v>
      </c>
      <c r="Z424">
        <f t="shared" si="19"/>
        <v>235.5</v>
      </c>
      <c r="AA424">
        <f t="shared" si="19"/>
        <v>427</v>
      </c>
      <c r="AB424" t="e">
        <f>_xlfn.XLOOKUP(B:B,'22 values'!C:C,'22 values'!D:D)</f>
        <v>#N/A</v>
      </c>
    </row>
    <row r="425" spans="1:28" x14ac:dyDescent="0.25">
      <c r="A425">
        <v>160</v>
      </c>
      <c r="B425" t="s">
        <v>469</v>
      </c>
      <c r="C425" t="s">
        <v>2</v>
      </c>
      <c r="D425" t="s">
        <v>22</v>
      </c>
      <c r="E425">
        <v>0.5</v>
      </c>
      <c r="F425">
        <v>1.1000000000000001</v>
      </c>
      <c r="H425">
        <v>2.1</v>
      </c>
      <c r="I425">
        <v>0</v>
      </c>
      <c r="J425">
        <v>5.4</v>
      </c>
      <c r="K425">
        <v>0.4</v>
      </c>
      <c r="L425">
        <v>0.8</v>
      </c>
      <c r="M425">
        <v>0</v>
      </c>
      <c r="N425">
        <v>0</v>
      </c>
      <c r="O425" t="s">
        <v>14</v>
      </c>
      <c r="W425">
        <v>1.1000000000000001</v>
      </c>
      <c r="X425">
        <v>10.3</v>
      </c>
      <c r="Y425">
        <f t="shared" si="18"/>
        <v>9</v>
      </c>
      <c r="Z425">
        <f t="shared" si="19"/>
        <v>486</v>
      </c>
      <c r="AA425">
        <f t="shared" si="19"/>
        <v>430.5</v>
      </c>
      <c r="AB425" t="e">
        <f>_xlfn.XLOOKUP(B:B,'22 values'!C:C,'22 values'!D:D)</f>
        <v>#N/A</v>
      </c>
    </row>
    <row r="426" spans="1:28" x14ac:dyDescent="0.25">
      <c r="A426">
        <v>161</v>
      </c>
      <c r="B426" t="s">
        <v>470</v>
      </c>
      <c r="C426" t="s">
        <v>2</v>
      </c>
      <c r="D426" t="s">
        <v>66</v>
      </c>
      <c r="E426">
        <v>0</v>
      </c>
      <c r="F426">
        <v>-0.2</v>
      </c>
      <c r="G426">
        <v>0</v>
      </c>
      <c r="H426">
        <v>0</v>
      </c>
      <c r="J426">
        <v>0</v>
      </c>
      <c r="K426">
        <v>0</v>
      </c>
      <c r="L426">
        <v>0</v>
      </c>
      <c r="M426" t="s">
        <v>14</v>
      </c>
      <c r="N426">
        <v>0.9</v>
      </c>
      <c r="O426">
        <v>4.9000000000000004</v>
      </c>
      <c r="P426">
        <v>0.9</v>
      </c>
      <c r="Q426">
        <v>0.2</v>
      </c>
      <c r="R426">
        <v>1.2</v>
      </c>
      <c r="S426">
        <v>0.8</v>
      </c>
      <c r="U426">
        <v>0.6</v>
      </c>
      <c r="V426">
        <v>0.4</v>
      </c>
      <c r="W426">
        <v>0.6</v>
      </c>
      <c r="X426">
        <v>9.6999999999999993</v>
      </c>
      <c r="Y426">
        <f t="shared" si="18"/>
        <v>15</v>
      </c>
      <c r="Z426">
        <f t="shared" si="19"/>
        <v>533</v>
      </c>
      <c r="AA426">
        <f t="shared" si="19"/>
        <v>435</v>
      </c>
      <c r="AB426" t="e">
        <f>_xlfn.XLOOKUP(B:B,'22 values'!C:C,'22 values'!D:D)</f>
        <v>#N/A</v>
      </c>
    </row>
    <row r="427" spans="1:28" x14ac:dyDescent="0.25">
      <c r="A427">
        <v>162</v>
      </c>
      <c r="B427" t="s">
        <v>471</v>
      </c>
      <c r="C427" t="s">
        <v>2</v>
      </c>
      <c r="D427" t="s">
        <v>42</v>
      </c>
      <c r="O427" t="s">
        <v>14</v>
      </c>
      <c r="S427">
        <v>1.4</v>
      </c>
      <c r="T427">
        <v>1.6</v>
      </c>
      <c r="V427">
        <v>6.4</v>
      </c>
      <c r="W427">
        <v>3.1</v>
      </c>
      <c r="X427">
        <v>9.4</v>
      </c>
      <c r="Y427">
        <f t="shared" si="18"/>
        <v>3</v>
      </c>
      <c r="Z427">
        <f t="shared" si="19"/>
        <v>343</v>
      </c>
      <c r="AA427">
        <f t="shared" si="19"/>
        <v>436.5</v>
      </c>
      <c r="AB427" t="e">
        <f>_xlfn.XLOOKUP(B:B,'22 values'!C:C,'22 values'!D:D)</f>
        <v>#N/A</v>
      </c>
    </row>
    <row r="428" spans="1:28" x14ac:dyDescent="0.25">
      <c r="A428">
        <v>163</v>
      </c>
      <c r="B428" t="s">
        <v>472</v>
      </c>
      <c r="C428" t="s">
        <v>2</v>
      </c>
      <c r="D428" t="s">
        <v>40</v>
      </c>
      <c r="E428">
        <v>0</v>
      </c>
      <c r="I428">
        <v>1.2</v>
      </c>
      <c r="K428">
        <v>0</v>
      </c>
      <c r="L428">
        <v>3.9</v>
      </c>
      <c r="M428">
        <v>3.2</v>
      </c>
      <c r="N428" t="s">
        <v>14</v>
      </c>
      <c r="O428">
        <v>0</v>
      </c>
      <c r="P428">
        <v>0</v>
      </c>
      <c r="Q428">
        <v>0.9</v>
      </c>
      <c r="S428">
        <v>0</v>
      </c>
      <c r="T428">
        <v>0</v>
      </c>
      <c r="U428">
        <v>0</v>
      </c>
      <c r="V428">
        <v>0</v>
      </c>
      <c r="W428">
        <v>0.8</v>
      </c>
      <c r="X428">
        <v>9.1999999999999993</v>
      </c>
      <c r="Y428">
        <f t="shared" si="18"/>
        <v>12</v>
      </c>
      <c r="Z428">
        <f t="shared" si="19"/>
        <v>511</v>
      </c>
      <c r="AA428">
        <f t="shared" si="19"/>
        <v>439</v>
      </c>
      <c r="AB428" t="e">
        <f>_xlfn.XLOOKUP(B:B,'22 values'!C:C,'22 values'!D:D)</f>
        <v>#N/A</v>
      </c>
    </row>
    <row r="429" spans="1:28" x14ac:dyDescent="0.25">
      <c r="A429">
        <v>164</v>
      </c>
      <c r="B429" t="s">
        <v>473</v>
      </c>
      <c r="C429" t="s">
        <v>2</v>
      </c>
      <c r="D429" t="s">
        <v>30</v>
      </c>
      <c r="E429">
        <v>4.3</v>
      </c>
      <c r="F429">
        <v>2.1</v>
      </c>
      <c r="G429">
        <v>1.4</v>
      </c>
      <c r="H429">
        <v>1.2</v>
      </c>
      <c r="M429" t="s">
        <v>14</v>
      </c>
      <c r="W429">
        <v>2.2999999999999998</v>
      </c>
      <c r="X429">
        <v>9</v>
      </c>
      <c r="Y429">
        <f t="shared" si="18"/>
        <v>4</v>
      </c>
      <c r="Z429">
        <f t="shared" si="19"/>
        <v>403.5</v>
      </c>
      <c r="AA429">
        <f t="shared" si="19"/>
        <v>441</v>
      </c>
      <c r="AB429" t="e">
        <f>_xlfn.XLOOKUP(B:B,'22 values'!C:C,'22 values'!D:D)</f>
        <v>#N/A</v>
      </c>
    </row>
    <row r="430" spans="1:28" x14ac:dyDescent="0.25">
      <c r="A430">
        <v>165</v>
      </c>
      <c r="B430" t="s">
        <v>474</v>
      </c>
      <c r="C430" t="s">
        <v>2</v>
      </c>
      <c r="D430" t="s">
        <v>20</v>
      </c>
      <c r="E430">
        <v>0</v>
      </c>
      <c r="F430">
        <v>0</v>
      </c>
      <c r="G430">
        <v>0</v>
      </c>
      <c r="H430">
        <v>0</v>
      </c>
      <c r="I430">
        <v>0</v>
      </c>
      <c r="J430">
        <v>-2</v>
      </c>
      <c r="K430">
        <v>0</v>
      </c>
      <c r="L430">
        <v>1</v>
      </c>
      <c r="M430">
        <v>4.2</v>
      </c>
      <c r="N430" t="s">
        <v>14</v>
      </c>
      <c r="O430">
        <v>0.6</v>
      </c>
      <c r="P430">
        <v>1.3</v>
      </c>
      <c r="Q430">
        <v>-0.3</v>
      </c>
      <c r="R430">
        <v>3.9</v>
      </c>
      <c r="S430">
        <v>0</v>
      </c>
      <c r="T430">
        <v>0</v>
      </c>
      <c r="V430">
        <v>0</v>
      </c>
      <c r="W430">
        <v>0.5</v>
      </c>
      <c r="X430">
        <v>8.6999999999999993</v>
      </c>
      <c r="Y430">
        <f t="shared" si="18"/>
        <v>16</v>
      </c>
      <c r="Z430">
        <f t="shared" si="19"/>
        <v>539</v>
      </c>
      <c r="AA430">
        <f t="shared" si="19"/>
        <v>445.5</v>
      </c>
      <c r="AB430" t="e">
        <f>_xlfn.XLOOKUP(B:B,'22 values'!C:C,'22 values'!D:D)</f>
        <v>#N/A</v>
      </c>
    </row>
    <row r="431" spans="1:28" x14ac:dyDescent="0.25">
      <c r="A431">
        <v>166</v>
      </c>
      <c r="B431" t="s">
        <v>475</v>
      </c>
      <c r="C431" t="s">
        <v>2</v>
      </c>
      <c r="D431" t="s">
        <v>36</v>
      </c>
      <c r="F431">
        <v>6</v>
      </c>
      <c r="G431">
        <v>2.4</v>
      </c>
      <c r="L431">
        <v>0</v>
      </c>
      <c r="M431">
        <v>0</v>
      </c>
      <c r="N431">
        <v>0</v>
      </c>
      <c r="W431">
        <v>1.7</v>
      </c>
      <c r="X431">
        <v>8.4</v>
      </c>
      <c r="Y431">
        <f t="shared" si="18"/>
        <v>4</v>
      </c>
      <c r="Z431">
        <f t="shared" si="19"/>
        <v>445.5</v>
      </c>
      <c r="AA431">
        <f t="shared" si="19"/>
        <v>449.5</v>
      </c>
      <c r="AB431" t="e">
        <f>_xlfn.XLOOKUP(B:B,'22 values'!C:C,'22 values'!D:D)</f>
        <v>#N/A</v>
      </c>
    </row>
    <row r="432" spans="1:28" x14ac:dyDescent="0.25">
      <c r="A432">
        <v>166</v>
      </c>
      <c r="B432" t="s">
        <v>476</v>
      </c>
      <c r="C432" t="s">
        <v>2</v>
      </c>
      <c r="D432" t="s">
        <v>36</v>
      </c>
      <c r="J432">
        <v>0</v>
      </c>
      <c r="K432">
        <v>6.9</v>
      </c>
      <c r="L432">
        <v>0</v>
      </c>
      <c r="M432">
        <v>1.5</v>
      </c>
      <c r="N432">
        <v>0</v>
      </c>
      <c r="P432">
        <v>0</v>
      </c>
      <c r="W432">
        <v>1.4</v>
      </c>
      <c r="X432">
        <v>8.4</v>
      </c>
      <c r="Y432">
        <f t="shared" si="18"/>
        <v>5</v>
      </c>
      <c r="Z432">
        <f t="shared" si="19"/>
        <v>464</v>
      </c>
      <c r="AA432">
        <f t="shared" si="19"/>
        <v>449.5</v>
      </c>
      <c r="AB432" t="e">
        <f>_xlfn.XLOOKUP(B:B,'22 values'!C:C,'22 values'!D:D)</f>
        <v>#N/A</v>
      </c>
    </row>
    <row r="433" spans="1:28" x14ac:dyDescent="0.25">
      <c r="A433">
        <v>168</v>
      </c>
      <c r="B433" t="s">
        <v>477</v>
      </c>
      <c r="C433" t="s">
        <v>2</v>
      </c>
      <c r="D433" t="s">
        <v>68</v>
      </c>
      <c r="O433" t="s">
        <v>14</v>
      </c>
      <c r="R433">
        <v>0</v>
      </c>
      <c r="S433">
        <v>2.1</v>
      </c>
      <c r="T433">
        <v>0</v>
      </c>
      <c r="U433">
        <v>0</v>
      </c>
      <c r="V433">
        <v>6.2</v>
      </c>
      <c r="W433">
        <v>1.7</v>
      </c>
      <c r="X433">
        <v>8.3000000000000007</v>
      </c>
      <c r="Y433">
        <f t="shared" si="18"/>
        <v>5</v>
      </c>
      <c r="Z433">
        <f t="shared" si="19"/>
        <v>445.5</v>
      </c>
      <c r="AA433">
        <f t="shared" si="19"/>
        <v>451</v>
      </c>
      <c r="AB433" t="e">
        <f>_xlfn.XLOOKUP(B:B,'22 values'!C:C,'22 values'!D:D)</f>
        <v>#N/A</v>
      </c>
    </row>
    <row r="434" spans="1:28" x14ac:dyDescent="0.25">
      <c r="A434">
        <v>169</v>
      </c>
      <c r="B434" t="s">
        <v>478</v>
      </c>
      <c r="C434" t="s">
        <v>2</v>
      </c>
      <c r="D434" t="s">
        <v>50</v>
      </c>
      <c r="F434">
        <v>2.2000000000000002</v>
      </c>
      <c r="G434">
        <v>2.2999999999999998</v>
      </c>
      <c r="P434">
        <v>1.2</v>
      </c>
      <c r="Q434" t="s">
        <v>14</v>
      </c>
      <c r="U434">
        <v>1.2</v>
      </c>
      <c r="V434">
        <v>1.1000000000000001</v>
      </c>
      <c r="W434">
        <v>1.6</v>
      </c>
      <c r="X434">
        <v>8</v>
      </c>
      <c r="Y434">
        <f t="shared" si="18"/>
        <v>5</v>
      </c>
      <c r="Z434">
        <f t="shared" si="19"/>
        <v>451</v>
      </c>
      <c r="AA434">
        <f t="shared" si="19"/>
        <v>452</v>
      </c>
      <c r="AB434" t="e">
        <f>_xlfn.XLOOKUP(B:B,'22 values'!C:C,'22 values'!D:D)</f>
        <v>#N/A</v>
      </c>
    </row>
    <row r="435" spans="1:28" x14ac:dyDescent="0.25">
      <c r="A435">
        <v>170</v>
      </c>
      <c r="B435" t="s">
        <v>479</v>
      </c>
      <c r="C435" t="s">
        <v>2</v>
      </c>
      <c r="D435" t="s">
        <v>64</v>
      </c>
      <c r="E435">
        <v>7.6</v>
      </c>
      <c r="F435">
        <v>-1</v>
      </c>
      <c r="H435">
        <v>0</v>
      </c>
      <c r="I435">
        <v>1.2</v>
      </c>
      <c r="J435" t="s">
        <v>14</v>
      </c>
      <c r="W435">
        <v>2</v>
      </c>
      <c r="X435">
        <v>7.8</v>
      </c>
      <c r="Y435">
        <f t="shared" si="18"/>
        <v>4</v>
      </c>
      <c r="Z435">
        <f t="shared" si="19"/>
        <v>426</v>
      </c>
      <c r="AA435">
        <f t="shared" si="19"/>
        <v>454.5</v>
      </c>
      <c r="AB435" t="e">
        <f>_xlfn.XLOOKUP(B:B,'22 values'!C:C,'22 values'!D:D)</f>
        <v>#N/A</v>
      </c>
    </row>
    <row r="436" spans="1:28" x14ac:dyDescent="0.25">
      <c r="A436">
        <v>171</v>
      </c>
      <c r="B436" t="s">
        <v>480</v>
      </c>
      <c r="C436" t="s">
        <v>2</v>
      </c>
      <c r="D436" t="s">
        <v>34</v>
      </c>
      <c r="E436">
        <v>0</v>
      </c>
      <c r="G436">
        <v>7.4</v>
      </c>
      <c r="L436" t="s">
        <v>14</v>
      </c>
      <c r="W436">
        <v>3.7</v>
      </c>
      <c r="X436">
        <v>7.4</v>
      </c>
      <c r="Y436">
        <f t="shared" si="18"/>
        <v>2</v>
      </c>
      <c r="Z436">
        <f t="shared" si="19"/>
        <v>309</v>
      </c>
      <c r="AA436">
        <f t="shared" si="19"/>
        <v>460</v>
      </c>
      <c r="AB436" t="e">
        <f>_xlfn.XLOOKUP(B:B,'22 values'!C:C,'22 values'!D:D)</f>
        <v>#N/A</v>
      </c>
    </row>
    <row r="437" spans="1:28" x14ac:dyDescent="0.25">
      <c r="A437">
        <v>172</v>
      </c>
      <c r="B437" t="s">
        <v>481</v>
      </c>
      <c r="C437" t="s">
        <v>2</v>
      </c>
      <c r="D437" t="s">
        <v>91</v>
      </c>
      <c r="E437">
        <v>4.5999999999999996</v>
      </c>
      <c r="F437">
        <v>2.8</v>
      </c>
      <c r="H437">
        <v>0</v>
      </c>
      <c r="J437">
        <v>0</v>
      </c>
      <c r="R437" t="s">
        <v>14</v>
      </c>
      <c r="S437">
        <v>0</v>
      </c>
      <c r="U437">
        <v>0</v>
      </c>
      <c r="W437">
        <v>1.2</v>
      </c>
      <c r="X437">
        <v>7.4</v>
      </c>
      <c r="Y437">
        <f t="shared" si="18"/>
        <v>6</v>
      </c>
      <c r="Z437">
        <f t="shared" si="19"/>
        <v>479</v>
      </c>
      <c r="AA437">
        <f t="shared" si="19"/>
        <v>460</v>
      </c>
      <c r="AB437" t="e">
        <f>_xlfn.XLOOKUP(B:B,'22 values'!C:C,'22 values'!D:D)</f>
        <v>#N/A</v>
      </c>
    </row>
    <row r="438" spans="1:28" x14ac:dyDescent="0.25">
      <c r="A438">
        <v>173</v>
      </c>
      <c r="B438" t="s">
        <v>482</v>
      </c>
      <c r="C438" t="s">
        <v>2</v>
      </c>
      <c r="D438" t="s">
        <v>40</v>
      </c>
      <c r="N438" t="s">
        <v>14</v>
      </c>
      <c r="Q438">
        <v>0.6</v>
      </c>
      <c r="T438">
        <v>4.0999999999999996</v>
      </c>
      <c r="U438">
        <v>2.5</v>
      </c>
      <c r="W438">
        <v>2.4</v>
      </c>
      <c r="X438">
        <v>7.2</v>
      </c>
      <c r="Y438">
        <f t="shared" si="18"/>
        <v>3</v>
      </c>
      <c r="Z438">
        <f t="shared" si="19"/>
        <v>396</v>
      </c>
      <c r="AA438">
        <f t="shared" si="19"/>
        <v>463</v>
      </c>
      <c r="AB438" t="e">
        <f>_xlfn.XLOOKUP(B:B,'22 values'!C:C,'22 values'!D:D)</f>
        <v>#N/A</v>
      </c>
    </row>
    <row r="439" spans="1:28" x14ac:dyDescent="0.25">
      <c r="A439">
        <v>174</v>
      </c>
      <c r="B439" t="s">
        <v>483</v>
      </c>
      <c r="C439" t="s">
        <v>2</v>
      </c>
      <c r="D439" t="s">
        <v>36</v>
      </c>
      <c r="E439">
        <v>2.7</v>
      </c>
      <c r="I439">
        <v>0</v>
      </c>
      <c r="K439">
        <v>4.2</v>
      </c>
      <c r="L439">
        <v>0</v>
      </c>
      <c r="M439">
        <v>0</v>
      </c>
      <c r="P439">
        <v>0</v>
      </c>
      <c r="W439">
        <v>1.2</v>
      </c>
      <c r="X439">
        <v>6.9</v>
      </c>
      <c r="Y439">
        <f t="shared" si="18"/>
        <v>5</v>
      </c>
      <c r="Z439">
        <f t="shared" si="19"/>
        <v>479</v>
      </c>
      <c r="AA439">
        <f t="shared" si="19"/>
        <v>469</v>
      </c>
      <c r="AB439" t="e">
        <f>_xlfn.XLOOKUP(B:B,'22 values'!C:C,'22 values'!D:D)</f>
        <v>#N/A</v>
      </c>
    </row>
    <row r="440" spans="1:28" x14ac:dyDescent="0.25">
      <c r="A440">
        <v>175</v>
      </c>
      <c r="B440" t="s">
        <v>484</v>
      </c>
      <c r="C440" t="s">
        <v>2</v>
      </c>
      <c r="D440" t="s">
        <v>36</v>
      </c>
      <c r="E440">
        <v>3</v>
      </c>
      <c r="I440">
        <v>3.8</v>
      </c>
      <c r="L440">
        <v>0</v>
      </c>
      <c r="M440">
        <v>0</v>
      </c>
      <c r="O440">
        <v>0</v>
      </c>
      <c r="W440">
        <v>1.4</v>
      </c>
      <c r="X440">
        <v>6.8</v>
      </c>
      <c r="Y440">
        <f t="shared" si="18"/>
        <v>4</v>
      </c>
      <c r="Z440">
        <f t="shared" si="19"/>
        <v>464</v>
      </c>
      <c r="AA440">
        <f t="shared" si="19"/>
        <v>471.5</v>
      </c>
      <c r="AB440" t="e">
        <f>_xlfn.XLOOKUP(B:B,'22 values'!C:C,'22 values'!D:D)</f>
        <v>#N/A</v>
      </c>
    </row>
    <row r="441" spans="1:28" x14ac:dyDescent="0.25">
      <c r="A441">
        <v>176</v>
      </c>
      <c r="B441" t="s">
        <v>485</v>
      </c>
      <c r="C441" t="s">
        <v>2</v>
      </c>
      <c r="D441" t="s">
        <v>75</v>
      </c>
      <c r="E441">
        <v>0</v>
      </c>
      <c r="M441">
        <v>0</v>
      </c>
      <c r="R441">
        <v>3.2</v>
      </c>
      <c r="S441">
        <v>3.4</v>
      </c>
      <c r="W441">
        <v>1.7</v>
      </c>
      <c r="X441">
        <v>6.6</v>
      </c>
      <c r="Y441">
        <f t="shared" si="18"/>
        <v>3</v>
      </c>
      <c r="Z441">
        <f t="shared" si="19"/>
        <v>445.5</v>
      </c>
      <c r="AA441">
        <f t="shared" si="19"/>
        <v>473</v>
      </c>
      <c r="AB441" t="e">
        <f>_xlfn.XLOOKUP(B:B,'22 values'!C:C,'22 values'!D:D)</f>
        <v>#N/A</v>
      </c>
    </row>
    <row r="442" spans="1:28" x14ac:dyDescent="0.25">
      <c r="A442">
        <v>177</v>
      </c>
      <c r="B442" t="s">
        <v>486</v>
      </c>
      <c r="C442" t="s">
        <v>2</v>
      </c>
      <c r="D442" t="s">
        <v>78</v>
      </c>
      <c r="J442">
        <v>2</v>
      </c>
      <c r="L442">
        <v>1.1000000000000001</v>
      </c>
      <c r="M442" t="s">
        <v>14</v>
      </c>
      <c r="N442">
        <v>0</v>
      </c>
      <c r="Q442">
        <v>0</v>
      </c>
      <c r="S442">
        <v>0.4</v>
      </c>
      <c r="T442">
        <v>1</v>
      </c>
      <c r="U442">
        <v>0</v>
      </c>
      <c r="V442">
        <v>2</v>
      </c>
      <c r="W442">
        <v>0.8</v>
      </c>
      <c r="X442">
        <v>6.5</v>
      </c>
      <c r="Y442">
        <f t="shared" si="18"/>
        <v>8</v>
      </c>
      <c r="Z442">
        <f t="shared" si="19"/>
        <v>511</v>
      </c>
      <c r="AA442">
        <f t="shared" si="19"/>
        <v>474.5</v>
      </c>
    </row>
    <row r="443" spans="1:28" x14ac:dyDescent="0.25">
      <c r="A443">
        <v>177</v>
      </c>
      <c r="B443" t="s">
        <v>487</v>
      </c>
      <c r="C443" t="s">
        <v>2</v>
      </c>
      <c r="D443" t="s">
        <v>30</v>
      </c>
      <c r="G443">
        <v>2.7</v>
      </c>
      <c r="H443">
        <v>1</v>
      </c>
      <c r="M443" t="s">
        <v>14</v>
      </c>
      <c r="S443">
        <v>1.4</v>
      </c>
      <c r="T443">
        <v>1.4</v>
      </c>
      <c r="U443">
        <v>0</v>
      </c>
      <c r="W443">
        <v>1.3</v>
      </c>
      <c r="X443">
        <v>6.5</v>
      </c>
      <c r="Y443">
        <f t="shared" si="18"/>
        <v>5</v>
      </c>
      <c r="Z443">
        <f t="shared" si="19"/>
        <v>471.5</v>
      </c>
      <c r="AA443">
        <f t="shared" si="19"/>
        <v>474.5</v>
      </c>
    </row>
    <row r="444" spans="1:28" x14ac:dyDescent="0.25">
      <c r="A444">
        <v>179</v>
      </c>
      <c r="B444" t="s">
        <v>488</v>
      </c>
      <c r="C444" t="s">
        <v>2</v>
      </c>
      <c r="D444" t="s">
        <v>64</v>
      </c>
      <c r="J444" t="s">
        <v>14</v>
      </c>
      <c r="R444">
        <v>0</v>
      </c>
      <c r="S444">
        <v>0.6</v>
      </c>
      <c r="U444">
        <v>4.4000000000000004</v>
      </c>
      <c r="V444">
        <v>0.4</v>
      </c>
      <c r="W444">
        <v>1.4</v>
      </c>
      <c r="X444">
        <v>5.4</v>
      </c>
      <c r="Y444">
        <f t="shared" si="18"/>
        <v>4</v>
      </c>
      <c r="Z444">
        <f t="shared" si="19"/>
        <v>464</v>
      </c>
      <c r="AA444">
        <f t="shared" si="19"/>
        <v>481</v>
      </c>
    </row>
    <row r="445" spans="1:28" x14ac:dyDescent="0.25">
      <c r="A445">
        <v>180</v>
      </c>
      <c r="B445" t="s">
        <v>489</v>
      </c>
      <c r="C445" t="s">
        <v>2</v>
      </c>
      <c r="D445" t="s">
        <v>40</v>
      </c>
      <c r="E445">
        <v>0</v>
      </c>
      <c r="F445">
        <v>1.4</v>
      </c>
      <c r="I445">
        <v>1.3</v>
      </c>
      <c r="J445">
        <v>0.9</v>
      </c>
      <c r="N445" t="s">
        <v>14</v>
      </c>
      <c r="O445">
        <v>0</v>
      </c>
      <c r="V445">
        <v>1.7</v>
      </c>
      <c r="W445">
        <v>0.9</v>
      </c>
      <c r="X445">
        <v>5.3</v>
      </c>
      <c r="Y445">
        <f t="shared" si="18"/>
        <v>6</v>
      </c>
      <c r="Z445">
        <f t="shared" si="19"/>
        <v>499.5</v>
      </c>
      <c r="AA445">
        <f t="shared" si="19"/>
        <v>482.5</v>
      </c>
    </row>
    <row r="446" spans="1:28" x14ac:dyDescent="0.25">
      <c r="A446">
        <v>181</v>
      </c>
      <c r="B446" t="s">
        <v>490</v>
      </c>
      <c r="C446" t="s">
        <v>2</v>
      </c>
      <c r="D446" t="s">
        <v>28</v>
      </c>
      <c r="G446">
        <v>0</v>
      </c>
      <c r="H446">
        <v>0</v>
      </c>
      <c r="J446">
        <v>2.5</v>
      </c>
      <c r="K446">
        <v>1.2</v>
      </c>
      <c r="O446" t="s">
        <v>14</v>
      </c>
      <c r="P446">
        <v>0</v>
      </c>
      <c r="Q446">
        <v>0.8</v>
      </c>
      <c r="T446">
        <v>0</v>
      </c>
      <c r="W446">
        <v>0.6</v>
      </c>
      <c r="X446">
        <v>4.5</v>
      </c>
      <c r="Y446">
        <f t="shared" si="18"/>
        <v>7</v>
      </c>
      <c r="Z446">
        <f t="shared" si="19"/>
        <v>533</v>
      </c>
      <c r="AA446">
        <f t="shared" si="19"/>
        <v>490.5</v>
      </c>
    </row>
    <row r="447" spans="1:28" x14ac:dyDescent="0.25">
      <c r="A447">
        <v>182</v>
      </c>
      <c r="B447" t="s">
        <v>491</v>
      </c>
      <c r="C447" t="s">
        <v>2</v>
      </c>
      <c r="D447" t="s">
        <v>48</v>
      </c>
      <c r="E447">
        <v>2.2000000000000002</v>
      </c>
      <c r="F447">
        <v>0</v>
      </c>
      <c r="G447">
        <v>1.7</v>
      </c>
      <c r="M447" t="s">
        <v>14</v>
      </c>
      <c r="W447">
        <v>1.3</v>
      </c>
      <c r="X447">
        <v>3.9</v>
      </c>
      <c r="Y447">
        <f t="shared" si="18"/>
        <v>3</v>
      </c>
      <c r="Z447">
        <f t="shared" si="19"/>
        <v>471.5</v>
      </c>
      <c r="AA447">
        <f t="shared" si="19"/>
        <v>495.5</v>
      </c>
    </row>
    <row r="448" spans="1:28" x14ac:dyDescent="0.25">
      <c r="A448">
        <v>183</v>
      </c>
      <c r="B448" t="s">
        <v>492</v>
      </c>
      <c r="C448" t="s">
        <v>2</v>
      </c>
      <c r="D448" t="s">
        <v>78</v>
      </c>
      <c r="E448">
        <v>0.2</v>
      </c>
      <c r="F448">
        <v>0</v>
      </c>
      <c r="G448">
        <v>3</v>
      </c>
      <c r="H448">
        <v>0</v>
      </c>
      <c r="I448">
        <v>0</v>
      </c>
      <c r="J448">
        <v>0</v>
      </c>
      <c r="K448">
        <v>0.6</v>
      </c>
      <c r="L448">
        <v>0</v>
      </c>
      <c r="M448">
        <v>0</v>
      </c>
      <c r="N448">
        <v>0</v>
      </c>
      <c r="P448">
        <v>0</v>
      </c>
      <c r="Q448">
        <v>0</v>
      </c>
      <c r="U448">
        <v>0</v>
      </c>
      <c r="V448">
        <v>0</v>
      </c>
      <c r="W448">
        <v>0.3</v>
      </c>
      <c r="X448">
        <v>3.8</v>
      </c>
      <c r="Y448">
        <f t="shared" si="18"/>
        <v>13</v>
      </c>
      <c r="Z448">
        <f t="shared" si="19"/>
        <v>555</v>
      </c>
      <c r="AA448">
        <f t="shared" si="19"/>
        <v>497.5</v>
      </c>
    </row>
    <row r="449" spans="1:27" x14ac:dyDescent="0.25">
      <c r="A449">
        <v>183</v>
      </c>
      <c r="B449" t="s">
        <v>493</v>
      </c>
      <c r="C449" t="s">
        <v>2</v>
      </c>
      <c r="D449" t="s">
        <v>18</v>
      </c>
      <c r="E449">
        <v>0</v>
      </c>
      <c r="F449">
        <v>3.8</v>
      </c>
      <c r="I449">
        <v>0</v>
      </c>
      <c r="J449">
        <v>0</v>
      </c>
      <c r="K449" t="s">
        <v>14</v>
      </c>
      <c r="N449">
        <v>0</v>
      </c>
      <c r="W449">
        <v>0.8</v>
      </c>
      <c r="X449">
        <v>3.8</v>
      </c>
      <c r="Y449">
        <f t="shared" si="18"/>
        <v>5</v>
      </c>
      <c r="Z449">
        <f t="shared" si="19"/>
        <v>511</v>
      </c>
      <c r="AA449">
        <f t="shared" si="19"/>
        <v>497.5</v>
      </c>
    </row>
    <row r="450" spans="1:27" x14ac:dyDescent="0.25">
      <c r="A450">
        <v>185</v>
      </c>
      <c r="B450" t="s">
        <v>494</v>
      </c>
      <c r="C450" t="s">
        <v>2</v>
      </c>
      <c r="D450" t="s">
        <v>36</v>
      </c>
      <c r="S450">
        <v>3.5</v>
      </c>
      <c r="W450">
        <v>3.5</v>
      </c>
      <c r="X450">
        <v>3.5</v>
      </c>
      <c r="Y450">
        <f t="shared" si="18"/>
        <v>0</v>
      </c>
      <c r="Z450">
        <f t="shared" si="19"/>
        <v>316.5</v>
      </c>
      <c r="AA450">
        <f t="shared" si="19"/>
        <v>502</v>
      </c>
    </row>
    <row r="451" spans="1:27" x14ac:dyDescent="0.25">
      <c r="A451">
        <v>185</v>
      </c>
      <c r="B451" t="s">
        <v>495</v>
      </c>
      <c r="C451" t="s">
        <v>2</v>
      </c>
      <c r="D451" t="s">
        <v>70</v>
      </c>
      <c r="G451">
        <v>2</v>
      </c>
      <c r="R451" t="s">
        <v>14</v>
      </c>
      <c r="S451">
        <v>0.8</v>
      </c>
      <c r="T451">
        <v>0.7</v>
      </c>
      <c r="W451">
        <v>1.2</v>
      </c>
      <c r="X451">
        <v>3.5</v>
      </c>
      <c r="Y451">
        <f t="shared" si="18"/>
        <v>3</v>
      </c>
      <c r="Z451">
        <f t="shared" si="19"/>
        <v>479</v>
      </c>
      <c r="AA451">
        <f t="shared" si="19"/>
        <v>502</v>
      </c>
    </row>
    <row r="452" spans="1:27" x14ac:dyDescent="0.25">
      <c r="A452">
        <v>187</v>
      </c>
      <c r="B452" t="s">
        <v>496</v>
      </c>
      <c r="C452" t="s">
        <v>2</v>
      </c>
      <c r="D452" t="s">
        <v>22</v>
      </c>
      <c r="L452">
        <v>0</v>
      </c>
      <c r="M452">
        <v>0</v>
      </c>
      <c r="O452" t="s">
        <v>14</v>
      </c>
      <c r="Q452">
        <v>0</v>
      </c>
      <c r="S452">
        <v>0</v>
      </c>
      <c r="T452">
        <v>0</v>
      </c>
      <c r="U452">
        <v>0</v>
      </c>
      <c r="V452">
        <v>3.4</v>
      </c>
      <c r="W452">
        <v>0.5</v>
      </c>
      <c r="X452">
        <v>3.4</v>
      </c>
      <c r="Y452">
        <f t="shared" si="18"/>
        <v>7</v>
      </c>
      <c r="Z452">
        <f t="shared" si="19"/>
        <v>539</v>
      </c>
      <c r="AA452">
        <f t="shared" si="19"/>
        <v>505</v>
      </c>
    </row>
    <row r="453" spans="1:27" x14ac:dyDescent="0.25">
      <c r="A453">
        <v>187</v>
      </c>
      <c r="B453" t="s">
        <v>497</v>
      </c>
      <c r="C453" t="s">
        <v>2</v>
      </c>
      <c r="D453" t="s">
        <v>16</v>
      </c>
      <c r="F453">
        <v>3.4</v>
      </c>
      <c r="K453" t="s">
        <v>14</v>
      </c>
      <c r="W453">
        <v>3.4</v>
      </c>
      <c r="X453">
        <v>3.4</v>
      </c>
      <c r="Y453">
        <f t="shared" si="18"/>
        <v>1</v>
      </c>
      <c r="Z453">
        <f t="shared" si="19"/>
        <v>323.5</v>
      </c>
      <c r="AA453">
        <f t="shared" si="19"/>
        <v>505</v>
      </c>
    </row>
    <row r="454" spans="1:27" x14ac:dyDescent="0.25">
      <c r="A454">
        <v>189</v>
      </c>
      <c r="B454" t="s">
        <v>498</v>
      </c>
      <c r="C454" t="s">
        <v>2</v>
      </c>
      <c r="D454" t="s">
        <v>16</v>
      </c>
      <c r="E454">
        <v>1.5</v>
      </c>
      <c r="G454">
        <v>1.6</v>
      </c>
      <c r="K454" t="s">
        <v>14</v>
      </c>
      <c r="T454">
        <v>0</v>
      </c>
      <c r="U454">
        <v>0.1</v>
      </c>
      <c r="W454">
        <v>0.8</v>
      </c>
      <c r="X454">
        <v>3.2</v>
      </c>
      <c r="Y454">
        <f t="shared" si="18"/>
        <v>4</v>
      </c>
      <c r="Z454">
        <f t="shared" si="19"/>
        <v>511</v>
      </c>
      <c r="AA454">
        <f t="shared" si="19"/>
        <v>511</v>
      </c>
    </row>
    <row r="455" spans="1:27" x14ac:dyDescent="0.25">
      <c r="A455">
        <v>190</v>
      </c>
      <c r="B455" t="s">
        <v>499</v>
      </c>
      <c r="C455" t="s">
        <v>2</v>
      </c>
      <c r="D455" t="s">
        <v>44</v>
      </c>
      <c r="E455">
        <v>0</v>
      </c>
      <c r="F455">
        <v>1.9</v>
      </c>
      <c r="G455">
        <v>0</v>
      </c>
      <c r="H455">
        <v>0.9</v>
      </c>
      <c r="I455">
        <v>0.9</v>
      </c>
      <c r="J455">
        <v>-1.5</v>
      </c>
      <c r="K455">
        <v>0.2</v>
      </c>
      <c r="L455">
        <v>0.6</v>
      </c>
      <c r="M455" t="s">
        <v>14</v>
      </c>
      <c r="N455">
        <v>0</v>
      </c>
      <c r="O455">
        <v>0</v>
      </c>
      <c r="P455">
        <v>0.3</v>
      </c>
      <c r="Q455">
        <v>-0.1</v>
      </c>
      <c r="R455">
        <v>0</v>
      </c>
      <c r="S455">
        <v>0</v>
      </c>
      <c r="T455">
        <v>0</v>
      </c>
      <c r="W455">
        <v>0.2</v>
      </c>
      <c r="X455">
        <v>3.2</v>
      </c>
      <c r="Y455">
        <f t="shared" si="18"/>
        <v>15</v>
      </c>
      <c r="Z455">
        <f t="shared" si="19"/>
        <v>563.5</v>
      </c>
      <c r="AA455">
        <f t="shared" si="19"/>
        <v>511</v>
      </c>
    </row>
    <row r="456" spans="1:27" x14ac:dyDescent="0.25">
      <c r="A456">
        <v>191</v>
      </c>
      <c r="B456" t="s">
        <v>500</v>
      </c>
      <c r="C456" t="s">
        <v>2</v>
      </c>
      <c r="D456" t="s">
        <v>22</v>
      </c>
      <c r="O456" t="s">
        <v>14</v>
      </c>
      <c r="U456">
        <v>0</v>
      </c>
      <c r="V456">
        <v>3.1</v>
      </c>
      <c r="W456">
        <v>1.6</v>
      </c>
      <c r="X456">
        <v>3.1</v>
      </c>
      <c r="Y456">
        <f t="shared" si="18"/>
        <v>2</v>
      </c>
      <c r="Z456">
        <f t="shared" si="19"/>
        <v>451</v>
      </c>
      <c r="AA456">
        <f t="shared" si="19"/>
        <v>513.5</v>
      </c>
    </row>
    <row r="457" spans="1:27" x14ac:dyDescent="0.25">
      <c r="A457">
        <v>192</v>
      </c>
      <c r="B457" t="s">
        <v>501</v>
      </c>
      <c r="C457" t="s">
        <v>2</v>
      </c>
      <c r="D457" t="s">
        <v>36</v>
      </c>
      <c r="P457">
        <v>0</v>
      </c>
      <c r="R457">
        <v>0</v>
      </c>
      <c r="T457">
        <v>0</v>
      </c>
      <c r="U457">
        <v>0.8</v>
      </c>
      <c r="V457">
        <v>2.2999999999999998</v>
      </c>
      <c r="W457">
        <v>0.6</v>
      </c>
      <c r="X457">
        <v>3.1</v>
      </c>
      <c r="Y457">
        <f t="shared" si="18"/>
        <v>4</v>
      </c>
      <c r="Z457">
        <f t="shared" si="19"/>
        <v>533</v>
      </c>
      <c r="AA457">
        <f t="shared" si="19"/>
        <v>513.5</v>
      </c>
    </row>
    <row r="458" spans="1:27" x14ac:dyDescent="0.25">
      <c r="A458">
        <v>193</v>
      </c>
      <c r="B458" t="s">
        <v>502</v>
      </c>
      <c r="C458" t="s">
        <v>2</v>
      </c>
      <c r="D458" t="s">
        <v>46</v>
      </c>
      <c r="E458">
        <v>0</v>
      </c>
      <c r="F458">
        <v>0.7</v>
      </c>
      <c r="I458">
        <v>1.5</v>
      </c>
      <c r="L458">
        <v>0.8</v>
      </c>
      <c r="R458" t="s">
        <v>14</v>
      </c>
      <c r="W458">
        <v>0.8</v>
      </c>
      <c r="X458">
        <v>3</v>
      </c>
      <c r="Y458">
        <f t="shared" si="18"/>
        <v>4</v>
      </c>
      <c r="Z458">
        <f t="shared" si="19"/>
        <v>511</v>
      </c>
      <c r="AA458">
        <f t="shared" si="19"/>
        <v>515.5</v>
      </c>
    </row>
    <row r="459" spans="1:27" x14ac:dyDescent="0.25">
      <c r="A459">
        <v>193</v>
      </c>
      <c r="B459" t="s">
        <v>503</v>
      </c>
      <c r="C459" t="s">
        <v>2</v>
      </c>
      <c r="D459" t="s">
        <v>44</v>
      </c>
      <c r="F459">
        <v>1.6</v>
      </c>
      <c r="G459">
        <v>0</v>
      </c>
      <c r="H459">
        <v>1.4</v>
      </c>
      <c r="I459">
        <v>0</v>
      </c>
      <c r="M459" t="s">
        <v>14</v>
      </c>
      <c r="W459">
        <v>0.8</v>
      </c>
      <c r="X459">
        <v>3</v>
      </c>
      <c r="Y459">
        <f t="shared" ref="Y459:Y514" si="20">COUNTA(E459:V459)-1</f>
        <v>4</v>
      </c>
      <c r="Z459">
        <f t="shared" ref="Z459:AA514" si="21">_xlfn.RANK.AVG(W459,W:W)</f>
        <v>511</v>
      </c>
      <c r="AA459">
        <f t="shared" si="21"/>
        <v>515.5</v>
      </c>
    </row>
    <row r="460" spans="1:27" x14ac:dyDescent="0.25">
      <c r="A460">
        <v>195</v>
      </c>
      <c r="B460" t="s">
        <v>504</v>
      </c>
      <c r="C460" t="s">
        <v>2</v>
      </c>
      <c r="D460" t="s">
        <v>46</v>
      </c>
      <c r="I460">
        <v>0.9</v>
      </c>
      <c r="J460">
        <v>1.9</v>
      </c>
      <c r="R460" t="s">
        <v>14</v>
      </c>
      <c r="T460">
        <v>0</v>
      </c>
      <c r="W460">
        <v>0.9</v>
      </c>
      <c r="X460">
        <v>2.8</v>
      </c>
      <c r="Y460">
        <f t="shared" si="20"/>
        <v>3</v>
      </c>
      <c r="Z460">
        <f t="shared" si="21"/>
        <v>499.5</v>
      </c>
      <c r="AA460">
        <f t="shared" si="21"/>
        <v>517.5</v>
      </c>
    </row>
    <row r="461" spans="1:27" x14ac:dyDescent="0.25">
      <c r="A461">
        <v>196</v>
      </c>
      <c r="B461" t="s">
        <v>505</v>
      </c>
      <c r="C461" t="s">
        <v>2</v>
      </c>
      <c r="D461" t="s">
        <v>61</v>
      </c>
      <c r="J461" t="s">
        <v>14</v>
      </c>
      <c r="K461">
        <v>2</v>
      </c>
      <c r="L461">
        <v>0</v>
      </c>
      <c r="M461">
        <v>0</v>
      </c>
      <c r="N461">
        <v>0</v>
      </c>
      <c r="O461">
        <v>0</v>
      </c>
      <c r="R461">
        <v>0.6</v>
      </c>
      <c r="W461">
        <v>0.4</v>
      </c>
      <c r="X461">
        <v>2.6</v>
      </c>
      <c r="Y461">
        <f t="shared" si="20"/>
        <v>6</v>
      </c>
      <c r="Z461">
        <f t="shared" si="21"/>
        <v>546.5</v>
      </c>
      <c r="AA461">
        <f t="shared" si="21"/>
        <v>519.5</v>
      </c>
    </row>
    <row r="462" spans="1:27" x14ac:dyDescent="0.25">
      <c r="A462">
        <v>196</v>
      </c>
      <c r="B462" t="s">
        <v>506</v>
      </c>
      <c r="C462" t="s">
        <v>2</v>
      </c>
      <c r="D462" t="s">
        <v>48</v>
      </c>
      <c r="E462">
        <v>2.6</v>
      </c>
      <c r="F462">
        <v>0</v>
      </c>
      <c r="M462" t="s">
        <v>14</v>
      </c>
      <c r="W462">
        <v>1.3</v>
      </c>
      <c r="X462">
        <v>2.6</v>
      </c>
      <c r="Y462">
        <f t="shared" si="20"/>
        <v>2</v>
      </c>
      <c r="Z462">
        <f t="shared" si="21"/>
        <v>471.5</v>
      </c>
      <c r="AA462">
        <f t="shared" si="21"/>
        <v>519.5</v>
      </c>
    </row>
    <row r="463" spans="1:27" x14ac:dyDescent="0.25">
      <c r="A463">
        <v>198</v>
      </c>
      <c r="B463" t="s">
        <v>507</v>
      </c>
      <c r="C463" t="s">
        <v>2</v>
      </c>
      <c r="D463" t="s">
        <v>32</v>
      </c>
      <c r="F463">
        <v>0</v>
      </c>
      <c r="G463">
        <v>0</v>
      </c>
      <c r="H463">
        <v>2.5</v>
      </c>
      <c r="J463" t="s">
        <v>14</v>
      </c>
      <c r="W463">
        <v>0.8</v>
      </c>
      <c r="X463">
        <v>2.5</v>
      </c>
      <c r="Y463">
        <f t="shared" si="20"/>
        <v>3</v>
      </c>
      <c r="Z463">
        <f t="shared" si="21"/>
        <v>511</v>
      </c>
      <c r="AA463">
        <f t="shared" si="21"/>
        <v>521</v>
      </c>
    </row>
    <row r="464" spans="1:27" x14ac:dyDescent="0.25">
      <c r="A464">
        <v>199</v>
      </c>
      <c r="B464" t="s">
        <v>508</v>
      </c>
      <c r="C464" t="s">
        <v>2</v>
      </c>
      <c r="D464" t="s">
        <v>24</v>
      </c>
      <c r="R464" t="s">
        <v>14</v>
      </c>
      <c r="S464">
        <v>2.4</v>
      </c>
      <c r="W464">
        <v>2.4</v>
      </c>
      <c r="X464">
        <v>2.4</v>
      </c>
      <c r="Y464">
        <f t="shared" si="20"/>
        <v>1</v>
      </c>
      <c r="Z464">
        <f t="shared" si="21"/>
        <v>396</v>
      </c>
      <c r="AA464">
        <f t="shared" si="21"/>
        <v>523</v>
      </c>
    </row>
    <row r="465" spans="1:27" x14ac:dyDescent="0.25">
      <c r="A465">
        <v>199</v>
      </c>
      <c r="B465" t="s">
        <v>509</v>
      </c>
      <c r="C465" t="s">
        <v>2</v>
      </c>
      <c r="D465" t="s">
        <v>75</v>
      </c>
      <c r="F465">
        <v>0</v>
      </c>
      <c r="I465">
        <v>0</v>
      </c>
      <c r="K465">
        <v>0</v>
      </c>
      <c r="M465" t="s">
        <v>14</v>
      </c>
      <c r="R465">
        <v>1.5</v>
      </c>
      <c r="S465">
        <v>0</v>
      </c>
      <c r="T465">
        <v>0</v>
      </c>
      <c r="U465">
        <v>0.9</v>
      </c>
      <c r="W465">
        <v>0.3</v>
      </c>
      <c r="X465">
        <v>2.4</v>
      </c>
      <c r="Y465">
        <f t="shared" si="20"/>
        <v>7</v>
      </c>
      <c r="Z465">
        <f t="shared" si="21"/>
        <v>555</v>
      </c>
      <c r="AA465">
        <f t="shared" si="21"/>
        <v>523</v>
      </c>
    </row>
    <row r="466" spans="1:27" x14ac:dyDescent="0.25">
      <c r="A466">
        <v>201</v>
      </c>
      <c r="B466" t="s">
        <v>510</v>
      </c>
      <c r="C466" t="s">
        <v>2</v>
      </c>
      <c r="D466" t="s">
        <v>73</v>
      </c>
      <c r="K466" t="s">
        <v>14</v>
      </c>
      <c r="Q466">
        <v>1.3</v>
      </c>
      <c r="R466">
        <v>1</v>
      </c>
      <c r="W466">
        <v>1.2</v>
      </c>
      <c r="X466">
        <v>2.2999999999999998</v>
      </c>
      <c r="Y466">
        <f t="shared" si="20"/>
        <v>2</v>
      </c>
      <c r="Z466">
        <f t="shared" si="21"/>
        <v>479</v>
      </c>
      <c r="AA466">
        <f t="shared" si="21"/>
        <v>525</v>
      </c>
    </row>
    <row r="467" spans="1:27" x14ac:dyDescent="0.25">
      <c r="A467">
        <v>202</v>
      </c>
      <c r="B467" t="s">
        <v>511</v>
      </c>
      <c r="C467" t="s">
        <v>2</v>
      </c>
      <c r="D467" t="s">
        <v>48</v>
      </c>
      <c r="G467">
        <v>0.9</v>
      </c>
      <c r="M467" t="s">
        <v>14</v>
      </c>
      <c r="N467">
        <v>0</v>
      </c>
      <c r="O467">
        <v>1.3</v>
      </c>
      <c r="W467">
        <v>0.7</v>
      </c>
      <c r="X467">
        <v>2.2000000000000002</v>
      </c>
      <c r="Y467">
        <f t="shared" si="20"/>
        <v>3</v>
      </c>
      <c r="Z467">
        <f t="shared" si="21"/>
        <v>524</v>
      </c>
      <c r="AA467">
        <f t="shared" si="21"/>
        <v>527</v>
      </c>
    </row>
    <row r="468" spans="1:27" x14ac:dyDescent="0.25">
      <c r="A468">
        <v>202</v>
      </c>
      <c r="B468" t="s">
        <v>512</v>
      </c>
      <c r="C468" t="s">
        <v>2</v>
      </c>
      <c r="D468" t="s">
        <v>91</v>
      </c>
      <c r="E468">
        <v>2.2000000000000002</v>
      </c>
      <c r="G468">
        <v>0</v>
      </c>
      <c r="J468">
        <v>0</v>
      </c>
      <c r="R468" t="s">
        <v>14</v>
      </c>
      <c r="W468">
        <v>0.7</v>
      </c>
      <c r="X468">
        <v>2.2000000000000002</v>
      </c>
      <c r="Y468">
        <f t="shared" si="20"/>
        <v>3</v>
      </c>
      <c r="Z468">
        <f t="shared" si="21"/>
        <v>524</v>
      </c>
      <c r="AA468">
        <f t="shared" si="21"/>
        <v>527</v>
      </c>
    </row>
    <row r="469" spans="1:27" x14ac:dyDescent="0.25">
      <c r="A469">
        <v>204</v>
      </c>
      <c r="B469" t="s">
        <v>513</v>
      </c>
      <c r="C469" t="s">
        <v>2</v>
      </c>
      <c r="D469" t="s">
        <v>66</v>
      </c>
      <c r="E469">
        <v>0</v>
      </c>
      <c r="F469">
        <v>0</v>
      </c>
      <c r="G469">
        <v>0</v>
      </c>
      <c r="I469">
        <v>1.6</v>
      </c>
      <c r="J469">
        <v>0</v>
      </c>
      <c r="L469">
        <v>0</v>
      </c>
      <c r="M469" t="s">
        <v>14</v>
      </c>
      <c r="R469">
        <v>0</v>
      </c>
      <c r="S469">
        <v>0.5</v>
      </c>
      <c r="U469">
        <v>0</v>
      </c>
      <c r="V469">
        <v>0</v>
      </c>
      <c r="W469">
        <v>0.2</v>
      </c>
      <c r="X469">
        <v>2.1</v>
      </c>
      <c r="Y469">
        <f t="shared" si="20"/>
        <v>10</v>
      </c>
      <c r="Z469">
        <f t="shared" si="21"/>
        <v>563.5</v>
      </c>
      <c r="AA469">
        <f t="shared" si="21"/>
        <v>529.5</v>
      </c>
    </row>
    <row r="470" spans="1:27" x14ac:dyDescent="0.25">
      <c r="A470">
        <v>205</v>
      </c>
      <c r="B470" t="s">
        <v>514</v>
      </c>
      <c r="C470" t="s">
        <v>2</v>
      </c>
      <c r="D470" t="s">
        <v>70</v>
      </c>
      <c r="R470" t="s">
        <v>14</v>
      </c>
      <c r="V470">
        <v>2</v>
      </c>
      <c r="W470">
        <v>2</v>
      </c>
      <c r="X470">
        <v>2</v>
      </c>
      <c r="Y470">
        <f t="shared" si="20"/>
        <v>1</v>
      </c>
      <c r="Z470">
        <f t="shared" si="21"/>
        <v>426</v>
      </c>
      <c r="AA470">
        <f t="shared" si="21"/>
        <v>531.5</v>
      </c>
    </row>
    <row r="471" spans="1:27" x14ac:dyDescent="0.25">
      <c r="A471">
        <v>206</v>
      </c>
      <c r="B471" t="s">
        <v>515</v>
      </c>
      <c r="C471" t="s">
        <v>2</v>
      </c>
      <c r="D471" t="s">
        <v>48</v>
      </c>
      <c r="H471">
        <v>0</v>
      </c>
      <c r="M471">
        <v>1.3</v>
      </c>
      <c r="W471">
        <v>0.7</v>
      </c>
      <c r="X471">
        <v>1.3</v>
      </c>
      <c r="Y471">
        <f t="shared" si="20"/>
        <v>1</v>
      </c>
      <c r="Z471">
        <f t="shared" si="21"/>
        <v>524</v>
      </c>
      <c r="AA471">
        <f t="shared" si="21"/>
        <v>541.5</v>
      </c>
    </row>
    <row r="472" spans="1:27" x14ac:dyDescent="0.25">
      <c r="A472">
        <v>207</v>
      </c>
      <c r="B472" t="s">
        <v>516</v>
      </c>
      <c r="C472" t="s">
        <v>2</v>
      </c>
      <c r="D472" t="s">
        <v>53</v>
      </c>
      <c r="J472" t="s">
        <v>14</v>
      </c>
      <c r="M472">
        <v>1.2</v>
      </c>
      <c r="W472">
        <v>1.2</v>
      </c>
      <c r="X472">
        <v>1.2</v>
      </c>
      <c r="Y472">
        <f t="shared" si="20"/>
        <v>1</v>
      </c>
      <c r="Z472">
        <f t="shared" si="21"/>
        <v>479</v>
      </c>
      <c r="AA472">
        <f t="shared" si="21"/>
        <v>545.5</v>
      </c>
    </row>
    <row r="473" spans="1:27" x14ac:dyDescent="0.25">
      <c r="A473">
        <v>207</v>
      </c>
      <c r="B473" t="s">
        <v>517</v>
      </c>
      <c r="C473" t="s">
        <v>2</v>
      </c>
      <c r="D473" t="s">
        <v>32</v>
      </c>
      <c r="H473">
        <v>0</v>
      </c>
      <c r="I473">
        <v>0</v>
      </c>
      <c r="J473" t="s">
        <v>14</v>
      </c>
      <c r="L473">
        <v>1.2</v>
      </c>
      <c r="W473">
        <v>0.4</v>
      </c>
      <c r="X473">
        <v>1.2</v>
      </c>
      <c r="Y473">
        <f t="shared" si="20"/>
        <v>3</v>
      </c>
      <c r="Z473">
        <f t="shared" si="21"/>
        <v>546.5</v>
      </c>
      <c r="AA473">
        <f t="shared" si="21"/>
        <v>545.5</v>
      </c>
    </row>
    <row r="474" spans="1:27" x14ac:dyDescent="0.25">
      <c r="A474">
        <v>209</v>
      </c>
      <c r="B474" t="s">
        <v>518</v>
      </c>
      <c r="C474" t="s">
        <v>2</v>
      </c>
      <c r="D474" t="s">
        <v>36</v>
      </c>
      <c r="N474">
        <v>0</v>
      </c>
      <c r="O474">
        <v>0</v>
      </c>
      <c r="P474">
        <v>0</v>
      </c>
      <c r="Q474">
        <v>1.1000000000000001</v>
      </c>
      <c r="W474">
        <v>0.3</v>
      </c>
      <c r="X474">
        <v>1.1000000000000001</v>
      </c>
      <c r="Y474">
        <f t="shared" si="20"/>
        <v>3</v>
      </c>
      <c r="Z474">
        <f t="shared" si="21"/>
        <v>555</v>
      </c>
      <c r="AA474">
        <f t="shared" si="21"/>
        <v>549.5</v>
      </c>
    </row>
    <row r="475" spans="1:27" x14ac:dyDescent="0.25">
      <c r="A475">
        <v>210</v>
      </c>
      <c r="B475" t="s">
        <v>519</v>
      </c>
      <c r="C475" t="s">
        <v>2</v>
      </c>
      <c r="D475" t="s">
        <v>36</v>
      </c>
      <c r="K475">
        <v>1</v>
      </c>
      <c r="W475">
        <v>1</v>
      </c>
      <c r="X475">
        <v>1</v>
      </c>
      <c r="Y475">
        <f t="shared" si="20"/>
        <v>0</v>
      </c>
      <c r="Z475">
        <f t="shared" si="21"/>
        <v>492.5</v>
      </c>
      <c r="AA475">
        <f t="shared" si="21"/>
        <v>551.5</v>
      </c>
    </row>
    <row r="476" spans="1:27" x14ac:dyDescent="0.25">
      <c r="A476">
        <v>211</v>
      </c>
      <c r="B476" t="s">
        <v>520</v>
      </c>
      <c r="C476" t="s">
        <v>2</v>
      </c>
      <c r="D476" t="s">
        <v>64</v>
      </c>
      <c r="J476" t="s">
        <v>14</v>
      </c>
      <c r="K476">
        <v>0.8</v>
      </c>
      <c r="S476">
        <v>0</v>
      </c>
      <c r="W476">
        <v>0.4</v>
      </c>
      <c r="X476">
        <v>0.8</v>
      </c>
      <c r="Y476">
        <f t="shared" si="20"/>
        <v>2</v>
      </c>
      <c r="Z476">
        <f t="shared" si="21"/>
        <v>546.5</v>
      </c>
      <c r="AA476">
        <f t="shared" si="21"/>
        <v>558</v>
      </c>
    </row>
    <row r="477" spans="1:27" x14ac:dyDescent="0.25">
      <c r="A477">
        <v>211</v>
      </c>
      <c r="B477" t="s">
        <v>521</v>
      </c>
      <c r="C477" t="s">
        <v>2</v>
      </c>
      <c r="D477" t="s">
        <v>42</v>
      </c>
      <c r="O477" t="s">
        <v>14</v>
      </c>
      <c r="V477">
        <v>0.8</v>
      </c>
      <c r="W477">
        <v>0.8</v>
      </c>
      <c r="X477">
        <v>0.8</v>
      </c>
      <c r="Y477">
        <f t="shared" si="20"/>
        <v>1</v>
      </c>
      <c r="Z477">
        <f t="shared" si="21"/>
        <v>511</v>
      </c>
      <c r="AA477">
        <f t="shared" si="21"/>
        <v>558</v>
      </c>
    </row>
    <row r="478" spans="1:27" x14ac:dyDescent="0.25">
      <c r="A478">
        <v>213</v>
      </c>
      <c r="B478" t="s">
        <v>522</v>
      </c>
      <c r="C478" t="s">
        <v>2</v>
      </c>
      <c r="D478" t="s">
        <v>42</v>
      </c>
      <c r="L478">
        <v>0.7</v>
      </c>
      <c r="O478" t="s">
        <v>14</v>
      </c>
      <c r="S478">
        <v>0</v>
      </c>
      <c r="W478">
        <v>0.4</v>
      </c>
      <c r="X478">
        <v>0.7</v>
      </c>
      <c r="Y478">
        <f t="shared" si="20"/>
        <v>2</v>
      </c>
      <c r="Z478">
        <f t="shared" si="21"/>
        <v>546.5</v>
      </c>
      <c r="AA478">
        <f t="shared" si="21"/>
        <v>562.5</v>
      </c>
    </row>
    <row r="479" spans="1:27" x14ac:dyDescent="0.25">
      <c r="A479">
        <v>213</v>
      </c>
      <c r="B479" t="s">
        <v>523</v>
      </c>
      <c r="C479" t="s">
        <v>2</v>
      </c>
      <c r="D479" t="s">
        <v>66</v>
      </c>
      <c r="M479" t="s">
        <v>14</v>
      </c>
      <c r="P479">
        <v>0.7</v>
      </c>
      <c r="W479">
        <v>0.7</v>
      </c>
      <c r="X479">
        <v>0.7</v>
      </c>
      <c r="Y479">
        <f t="shared" si="20"/>
        <v>1</v>
      </c>
      <c r="Z479">
        <f t="shared" si="21"/>
        <v>524</v>
      </c>
      <c r="AA479">
        <f t="shared" si="21"/>
        <v>562.5</v>
      </c>
    </row>
    <row r="480" spans="1:27" x14ac:dyDescent="0.25">
      <c r="A480">
        <v>215</v>
      </c>
      <c r="B480" t="s">
        <v>524</v>
      </c>
      <c r="C480" t="s">
        <v>2</v>
      </c>
      <c r="D480" t="s">
        <v>36</v>
      </c>
      <c r="F480">
        <v>0</v>
      </c>
      <c r="J480">
        <v>0</v>
      </c>
      <c r="L480">
        <v>0</v>
      </c>
      <c r="M480">
        <v>0</v>
      </c>
      <c r="N480">
        <v>0.5</v>
      </c>
      <c r="O480">
        <v>0</v>
      </c>
      <c r="V480">
        <v>0</v>
      </c>
      <c r="W480">
        <v>0.1</v>
      </c>
      <c r="X480">
        <v>0.5</v>
      </c>
      <c r="Y480">
        <f t="shared" si="20"/>
        <v>6</v>
      </c>
      <c r="Z480">
        <f t="shared" si="21"/>
        <v>570.5</v>
      </c>
      <c r="AA480">
        <f t="shared" si="21"/>
        <v>565.5</v>
      </c>
    </row>
    <row r="481" spans="1:27" x14ac:dyDescent="0.25">
      <c r="A481">
        <v>216</v>
      </c>
      <c r="B481" t="s">
        <v>525</v>
      </c>
      <c r="C481" t="s">
        <v>2</v>
      </c>
      <c r="D481" t="s">
        <v>16</v>
      </c>
      <c r="E481">
        <v>0.9</v>
      </c>
      <c r="F481">
        <v>1.4</v>
      </c>
      <c r="H481">
        <v>-2</v>
      </c>
      <c r="I481">
        <v>0</v>
      </c>
      <c r="K481" t="s">
        <v>14</v>
      </c>
      <c r="W481">
        <v>0.1</v>
      </c>
      <c r="X481">
        <v>0.3</v>
      </c>
      <c r="Y481">
        <f t="shared" si="20"/>
        <v>4</v>
      </c>
      <c r="Z481">
        <f t="shared" si="21"/>
        <v>570.5</v>
      </c>
      <c r="AA481">
        <f t="shared" si="21"/>
        <v>569.5</v>
      </c>
    </row>
    <row r="482" spans="1:27" x14ac:dyDescent="0.25">
      <c r="A482">
        <v>217</v>
      </c>
      <c r="B482" t="s">
        <v>526</v>
      </c>
      <c r="C482" t="s">
        <v>2</v>
      </c>
      <c r="D482" t="s">
        <v>73</v>
      </c>
      <c r="K482" t="s">
        <v>14</v>
      </c>
      <c r="P482">
        <v>0</v>
      </c>
      <c r="R482">
        <v>0</v>
      </c>
      <c r="T482">
        <v>0</v>
      </c>
      <c r="U482">
        <v>0</v>
      </c>
      <c r="W482">
        <v>0</v>
      </c>
      <c r="X482">
        <v>0</v>
      </c>
      <c r="Y482">
        <f t="shared" si="20"/>
        <v>4</v>
      </c>
      <c r="Z482">
        <f t="shared" si="21"/>
        <v>607</v>
      </c>
      <c r="AA482">
        <f t="shared" si="21"/>
        <v>606.5</v>
      </c>
    </row>
    <row r="483" spans="1:27" x14ac:dyDescent="0.25">
      <c r="A483">
        <v>217</v>
      </c>
      <c r="B483" t="s">
        <v>527</v>
      </c>
      <c r="C483" t="s">
        <v>2</v>
      </c>
      <c r="D483" t="s">
        <v>53</v>
      </c>
      <c r="J483" t="s">
        <v>14</v>
      </c>
      <c r="P483">
        <v>0</v>
      </c>
      <c r="W483">
        <v>0</v>
      </c>
      <c r="X483">
        <v>0</v>
      </c>
      <c r="Y483">
        <f t="shared" si="20"/>
        <v>1</v>
      </c>
      <c r="Z483">
        <f t="shared" si="21"/>
        <v>607</v>
      </c>
      <c r="AA483">
        <f t="shared" si="21"/>
        <v>606.5</v>
      </c>
    </row>
    <row r="484" spans="1:27" x14ac:dyDescent="0.25">
      <c r="A484">
        <v>217</v>
      </c>
      <c r="B484" t="s">
        <v>528</v>
      </c>
      <c r="C484" t="s">
        <v>2</v>
      </c>
      <c r="D484" t="s">
        <v>36</v>
      </c>
      <c r="S484">
        <v>0</v>
      </c>
      <c r="W484">
        <v>0</v>
      </c>
      <c r="X484">
        <v>0</v>
      </c>
      <c r="Y484">
        <f t="shared" si="20"/>
        <v>0</v>
      </c>
      <c r="Z484">
        <f t="shared" si="21"/>
        <v>607</v>
      </c>
      <c r="AA484">
        <f t="shared" si="21"/>
        <v>606.5</v>
      </c>
    </row>
    <row r="485" spans="1:27" x14ac:dyDescent="0.25">
      <c r="A485">
        <v>217</v>
      </c>
      <c r="B485" t="s">
        <v>529</v>
      </c>
      <c r="C485" t="s">
        <v>2</v>
      </c>
      <c r="D485" t="s">
        <v>38</v>
      </c>
      <c r="N485" t="s">
        <v>14</v>
      </c>
      <c r="P485">
        <v>0</v>
      </c>
      <c r="Q485">
        <v>0</v>
      </c>
      <c r="W485">
        <v>0</v>
      </c>
      <c r="X485">
        <v>0</v>
      </c>
      <c r="Y485">
        <f t="shared" si="20"/>
        <v>2</v>
      </c>
      <c r="Z485">
        <f t="shared" si="21"/>
        <v>607</v>
      </c>
      <c r="AA485">
        <f t="shared" si="21"/>
        <v>606.5</v>
      </c>
    </row>
    <row r="486" spans="1:27" x14ac:dyDescent="0.25">
      <c r="A486">
        <v>217</v>
      </c>
      <c r="B486" t="s">
        <v>530</v>
      </c>
      <c r="C486" t="s">
        <v>2</v>
      </c>
      <c r="D486" t="s">
        <v>75</v>
      </c>
      <c r="M486" t="s">
        <v>14</v>
      </c>
      <c r="U486">
        <v>0</v>
      </c>
      <c r="W486">
        <v>0</v>
      </c>
      <c r="X486">
        <v>0</v>
      </c>
      <c r="Y486">
        <f t="shared" si="20"/>
        <v>1</v>
      </c>
      <c r="Z486">
        <f t="shared" si="21"/>
        <v>607</v>
      </c>
      <c r="AA486">
        <f t="shared" si="21"/>
        <v>606.5</v>
      </c>
    </row>
    <row r="487" spans="1:27" x14ac:dyDescent="0.25">
      <c r="A487">
        <v>217</v>
      </c>
      <c r="B487" t="s">
        <v>531</v>
      </c>
      <c r="C487" t="s">
        <v>2</v>
      </c>
      <c r="D487" t="s">
        <v>46</v>
      </c>
      <c r="R487">
        <v>0</v>
      </c>
      <c r="W487">
        <v>0</v>
      </c>
      <c r="X487">
        <v>0</v>
      </c>
      <c r="Y487">
        <f t="shared" si="20"/>
        <v>0</v>
      </c>
      <c r="Z487">
        <f t="shared" si="21"/>
        <v>607</v>
      </c>
      <c r="AA487">
        <f t="shared" si="21"/>
        <v>606.5</v>
      </c>
    </row>
    <row r="488" spans="1:27" x14ac:dyDescent="0.25">
      <c r="A488">
        <v>217</v>
      </c>
      <c r="B488" t="s">
        <v>532</v>
      </c>
      <c r="C488" t="s">
        <v>2</v>
      </c>
      <c r="D488" t="s">
        <v>46</v>
      </c>
      <c r="R488" t="s">
        <v>14</v>
      </c>
      <c r="U488">
        <v>0</v>
      </c>
      <c r="W488">
        <v>0</v>
      </c>
      <c r="X488">
        <v>0</v>
      </c>
      <c r="Y488">
        <f t="shared" si="20"/>
        <v>1</v>
      </c>
      <c r="Z488">
        <f t="shared" si="21"/>
        <v>607</v>
      </c>
      <c r="AA488">
        <f t="shared" si="21"/>
        <v>606.5</v>
      </c>
    </row>
    <row r="489" spans="1:27" x14ac:dyDescent="0.25">
      <c r="A489">
        <v>217</v>
      </c>
      <c r="B489" t="s">
        <v>533</v>
      </c>
      <c r="C489" t="s">
        <v>2</v>
      </c>
      <c r="D489" t="s">
        <v>36</v>
      </c>
      <c r="E489">
        <v>0</v>
      </c>
      <c r="U489">
        <v>0</v>
      </c>
      <c r="V489">
        <v>0</v>
      </c>
      <c r="W489">
        <v>0</v>
      </c>
      <c r="X489">
        <v>0</v>
      </c>
      <c r="Y489">
        <f t="shared" si="20"/>
        <v>2</v>
      </c>
      <c r="Z489">
        <f t="shared" si="21"/>
        <v>607</v>
      </c>
      <c r="AA489">
        <f t="shared" si="21"/>
        <v>606.5</v>
      </c>
    </row>
    <row r="490" spans="1:27" x14ac:dyDescent="0.25">
      <c r="A490">
        <v>217</v>
      </c>
      <c r="B490" t="s">
        <v>534</v>
      </c>
      <c r="C490" t="s">
        <v>2</v>
      </c>
      <c r="D490" t="s">
        <v>32</v>
      </c>
      <c r="J490" t="s">
        <v>14</v>
      </c>
      <c r="N490">
        <v>0</v>
      </c>
      <c r="W490">
        <v>0</v>
      </c>
      <c r="X490">
        <v>0</v>
      </c>
      <c r="Y490">
        <f t="shared" si="20"/>
        <v>1</v>
      </c>
      <c r="Z490">
        <f t="shared" si="21"/>
        <v>607</v>
      </c>
      <c r="AA490">
        <f t="shared" si="21"/>
        <v>606.5</v>
      </c>
    </row>
    <row r="491" spans="1:27" x14ac:dyDescent="0.25">
      <c r="A491">
        <v>217</v>
      </c>
      <c r="B491" t="s">
        <v>535</v>
      </c>
      <c r="C491" t="s">
        <v>2</v>
      </c>
      <c r="D491" t="s">
        <v>32</v>
      </c>
      <c r="J491" t="s">
        <v>14</v>
      </c>
      <c r="N491">
        <v>0</v>
      </c>
      <c r="W491">
        <v>0</v>
      </c>
      <c r="X491">
        <v>0</v>
      </c>
      <c r="Y491">
        <f t="shared" si="20"/>
        <v>1</v>
      </c>
      <c r="Z491">
        <f t="shared" si="21"/>
        <v>607</v>
      </c>
      <c r="AA491">
        <f t="shared" si="21"/>
        <v>606.5</v>
      </c>
    </row>
    <row r="492" spans="1:27" x14ac:dyDescent="0.25">
      <c r="A492">
        <v>217</v>
      </c>
      <c r="B492" t="s">
        <v>536</v>
      </c>
      <c r="C492" t="s">
        <v>2</v>
      </c>
      <c r="D492" t="s">
        <v>38</v>
      </c>
      <c r="E492">
        <v>0</v>
      </c>
      <c r="F492">
        <v>0</v>
      </c>
      <c r="H492">
        <v>0</v>
      </c>
      <c r="I492">
        <v>0</v>
      </c>
      <c r="J492">
        <v>0</v>
      </c>
      <c r="K492">
        <v>0</v>
      </c>
      <c r="L492">
        <v>0</v>
      </c>
      <c r="M492">
        <v>0</v>
      </c>
      <c r="N492" t="s">
        <v>14</v>
      </c>
      <c r="O492">
        <v>0</v>
      </c>
      <c r="R492">
        <v>0</v>
      </c>
      <c r="T492">
        <v>0</v>
      </c>
      <c r="U492">
        <v>0</v>
      </c>
      <c r="W492">
        <v>0</v>
      </c>
      <c r="X492">
        <v>0</v>
      </c>
      <c r="Y492">
        <f t="shared" si="20"/>
        <v>12</v>
      </c>
      <c r="Z492">
        <f t="shared" si="21"/>
        <v>607</v>
      </c>
      <c r="AA492">
        <f t="shared" si="21"/>
        <v>606.5</v>
      </c>
    </row>
    <row r="493" spans="1:27" x14ac:dyDescent="0.25">
      <c r="A493">
        <v>217</v>
      </c>
      <c r="B493" t="s">
        <v>537</v>
      </c>
      <c r="C493" t="s">
        <v>2</v>
      </c>
      <c r="D493" t="s">
        <v>20</v>
      </c>
      <c r="E493">
        <v>0</v>
      </c>
      <c r="G493">
        <v>0</v>
      </c>
      <c r="I493">
        <v>0</v>
      </c>
      <c r="M493">
        <v>0</v>
      </c>
      <c r="N493" t="s">
        <v>14</v>
      </c>
      <c r="O493">
        <v>0</v>
      </c>
      <c r="P493">
        <v>0</v>
      </c>
      <c r="Q493">
        <v>0</v>
      </c>
      <c r="R493">
        <v>0</v>
      </c>
      <c r="S493">
        <v>0</v>
      </c>
      <c r="W493">
        <v>0</v>
      </c>
      <c r="X493">
        <v>0</v>
      </c>
      <c r="Y493">
        <f t="shared" si="20"/>
        <v>9</v>
      </c>
      <c r="Z493">
        <f t="shared" si="21"/>
        <v>607</v>
      </c>
      <c r="AA493">
        <f t="shared" si="21"/>
        <v>606.5</v>
      </c>
    </row>
    <row r="494" spans="1:27" x14ac:dyDescent="0.25">
      <c r="A494">
        <v>217</v>
      </c>
      <c r="B494" t="s">
        <v>538</v>
      </c>
      <c r="C494" t="s">
        <v>2</v>
      </c>
      <c r="D494" t="s">
        <v>36</v>
      </c>
      <c r="E494">
        <v>0</v>
      </c>
      <c r="J494">
        <v>0</v>
      </c>
      <c r="Q494">
        <v>0</v>
      </c>
      <c r="W494">
        <v>0</v>
      </c>
      <c r="X494">
        <v>0</v>
      </c>
      <c r="Y494">
        <f t="shared" si="20"/>
        <v>2</v>
      </c>
      <c r="Z494">
        <f t="shared" si="21"/>
        <v>607</v>
      </c>
      <c r="AA494">
        <f t="shared" si="21"/>
        <v>606.5</v>
      </c>
    </row>
    <row r="495" spans="1:27" x14ac:dyDescent="0.25">
      <c r="A495">
        <v>217</v>
      </c>
      <c r="B495" t="s">
        <v>539</v>
      </c>
      <c r="C495" t="s">
        <v>2</v>
      </c>
      <c r="D495" t="s">
        <v>18</v>
      </c>
      <c r="E495">
        <v>0</v>
      </c>
      <c r="F495">
        <v>0</v>
      </c>
      <c r="G495">
        <v>0</v>
      </c>
      <c r="H495">
        <v>0</v>
      </c>
      <c r="I495">
        <v>0</v>
      </c>
      <c r="J495">
        <v>0</v>
      </c>
      <c r="K495" t="s">
        <v>14</v>
      </c>
      <c r="L495">
        <v>0</v>
      </c>
      <c r="M495">
        <v>0</v>
      </c>
      <c r="N495">
        <v>0</v>
      </c>
      <c r="O495">
        <v>0</v>
      </c>
      <c r="P495">
        <v>0</v>
      </c>
      <c r="Q495">
        <v>0</v>
      </c>
      <c r="R495">
        <v>0</v>
      </c>
      <c r="S495">
        <v>0</v>
      </c>
      <c r="T495">
        <v>0</v>
      </c>
      <c r="U495">
        <v>0</v>
      </c>
      <c r="V495">
        <v>0</v>
      </c>
      <c r="W495">
        <v>0</v>
      </c>
      <c r="X495">
        <v>0</v>
      </c>
      <c r="Y495">
        <f t="shared" si="20"/>
        <v>17</v>
      </c>
      <c r="Z495">
        <f t="shared" si="21"/>
        <v>607</v>
      </c>
      <c r="AA495">
        <f t="shared" si="21"/>
        <v>606.5</v>
      </c>
    </row>
    <row r="496" spans="1:27" x14ac:dyDescent="0.25">
      <c r="A496">
        <v>217</v>
      </c>
      <c r="B496" t="s">
        <v>540</v>
      </c>
      <c r="C496" t="s">
        <v>2</v>
      </c>
      <c r="D496" t="s">
        <v>36</v>
      </c>
      <c r="F496">
        <v>0</v>
      </c>
      <c r="W496">
        <v>0</v>
      </c>
      <c r="X496">
        <v>0</v>
      </c>
      <c r="Y496">
        <f t="shared" si="20"/>
        <v>0</v>
      </c>
      <c r="Z496">
        <f t="shared" si="21"/>
        <v>607</v>
      </c>
      <c r="AA496">
        <f t="shared" si="21"/>
        <v>606.5</v>
      </c>
    </row>
    <row r="497" spans="1:27" x14ac:dyDescent="0.25">
      <c r="A497">
        <v>217</v>
      </c>
      <c r="B497" t="s">
        <v>541</v>
      </c>
      <c r="C497" t="s">
        <v>2</v>
      </c>
      <c r="D497" t="s">
        <v>57</v>
      </c>
      <c r="F497">
        <v>0</v>
      </c>
      <c r="N497" t="s">
        <v>14</v>
      </c>
      <c r="R497">
        <v>0</v>
      </c>
      <c r="S497">
        <v>0</v>
      </c>
      <c r="W497">
        <v>0</v>
      </c>
      <c r="X497">
        <v>0</v>
      </c>
      <c r="Y497">
        <f t="shared" si="20"/>
        <v>3</v>
      </c>
      <c r="Z497">
        <f t="shared" si="21"/>
        <v>607</v>
      </c>
      <c r="AA497">
        <f t="shared" si="21"/>
        <v>606.5</v>
      </c>
    </row>
    <row r="498" spans="1:27" x14ac:dyDescent="0.25">
      <c r="A498">
        <v>217</v>
      </c>
      <c r="B498" t="s">
        <v>542</v>
      </c>
      <c r="C498" t="s">
        <v>2</v>
      </c>
      <c r="D498" t="s">
        <v>22</v>
      </c>
      <c r="G498">
        <v>0</v>
      </c>
      <c r="O498" t="s">
        <v>14</v>
      </c>
      <c r="W498">
        <v>0</v>
      </c>
      <c r="X498">
        <v>0</v>
      </c>
      <c r="Y498">
        <f t="shared" si="20"/>
        <v>1</v>
      </c>
      <c r="Z498">
        <f t="shared" si="21"/>
        <v>607</v>
      </c>
      <c r="AA498">
        <f t="shared" si="21"/>
        <v>606.5</v>
      </c>
    </row>
    <row r="499" spans="1:27" x14ac:dyDescent="0.25">
      <c r="A499">
        <v>217</v>
      </c>
      <c r="B499" t="s">
        <v>543</v>
      </c>
      <c r="C499" t="s">
        <v>2</v>
      </c>
      <c r="D499" t="s">
        <v>57</v>
      </c>
      <c r="H499">
        <v>0</v>
      </c>
      <c r="M499">
        <v>0</v>
      </c>
      <c r="N499" t="s">
        <v>14</v>
      </c>
      <c r="O499">
        <v>0</v>
      </c>
      <c r="Q499">
        <v>0</v>
      </c>
      <c r="R499">
        <v>0</v>
      </c>
      <c r="T499">
        <v>0</v>
      </c>
      <c r="U499">
        <v>0</v>
      </c>
      <c r="V499">
        <v>0</v>
      </c>
      <c r="W499">
        <v>0</v>
      </c>
      <c r="X499">
        <v>0</v>
      </c>
      <c r="Y499">
        <f t="shared" si="20"/>
        <v>8</v>
      </c>
      <c r="Z499">
        <f t="shared" si="21"/>
        <v>607</v>
      </c>
      <c r="AA499">
        <f t="shared" si="21"/>
        <v>606.5</v>
      </c>
    </row>
    <row r="500" spans="1:27" x14ac:dyDescent="0.25">
      <c r="A500">
        <v>217</v>
      </c>
      <c r="B500" t="s">
        <v>544</v>
      </c>
      <c r="C500" t="s">
        <v>2</v>
      </c>
      <c r="D500" t="s">
        <v>91</v>
      </c>
      <c r="H500">
        <v>0</v>
      </c>
      <c r="I500">
        <v>0</v>
      </c>
      <c r="R500" t="s">
        <v>14</v>
      </c>
      <c r="W500">
        <v>0</v>
      </c>
      <c r="X500">
        <v>0</v>
      </c>
      <c r="Y500">
        <f t="shared" si="20"/>
        <v>2</v>
      </c>
      <c r="Z500">
        <f t="shared" si="21"/>
        <v>607</v>
      </c>
      <c r="AA500">
        <f t="shared" si="21"/>
        <v>606.5</v>
      </c>
    </row>
    <row r="501" spans="1:27" x14ac:dyDescent="0.25">
      <c r="A501">
        <v>217</v>
      </c>
      <c r="B501" t="s">
        <v>545</v>
      </c>
      <c r="C501" t="s">
        <v>2</v>
      </c>
      <c r="D501" t="s">
        <v>36</v>
      </c>
      <c r="I501">
        <v>0</v>
      </c>
      <c r="W501">
        <v>0</v>
      </c>
      <c r="X501">
        <v>0</v>
      </c>
      <c r="Y501">
        <f t="shared" si="20"/>
        <v>0</v>
      </c>
      <c r="Z501">
        <f t="shared" si="21"/>
        <v>607</v>
      </c>
      <c r="AA501">
        <f t="shared" si="21"/>
        <v>606.5</v>
      </c>
    </row>
    <row r="502" spans="1:27" x14ac:dyDescent="0.25">
      <c r="A502">
        <v>217</v>
      </c>
      <c r="B502" t="s">
        <v>546</v>
      </c>
      <c r="C502" t="s">
        <v>2</v>
      </c>
      <c r="D502" t="s">
        <v>66</v>
      </c>
      <c r="I502">
        <v>0</v>
      </c>
      <c r="M502">
        <v>0</v>
      </c>
      <c r="W502">
        <v>0</v>
      </c>
      <c r="X502">
        <v>0</v>
      </c>
      <c r="Y502">
        <f t="shared" si="20"/>
        <v>1</v>
      </c>
      <c r="Z502">
        <f t="shared" si="21"/>
        <v>607</v>
      </c>
      <c r="AA502">
        <f t="shared" si="21"/>
        <v>606.5</v>
      </c>
    </row>
    <row r="503" spans="1:27" x14ac:dyDescent="0.25">
      <c r="A503">
        <v>217</v>
      </c>
      <c r="B503" t="s">
        <v>547</v>
      </c>
      <c r="C503" t="s">
        <v>2</v>
      </c>
      <c r="D503" t="s">
        <v>42</v>
      </c>
      <c r="I503">
        <v>0</v>
      </c>
      <c r="J503">
        <v>0</v>
      </c>
      <c r="O503" t="s">
        <v>14</v>
      </c>
      <c r="W503">
        <v>0</v>
      </c>
      <c r="X503">
        <v>0</v>
      </c>
      <c r="Y503">
        <f t="shared" si="20"/>
        <v>2</v>
      </c>
      <c r="Z503">
        <f t="shared" si="21"/>
        <v>607</v>
      </c>
      <c r="AA503">
        <f t="shared" si="21"/>
        <v>606.5</v>
      </c>
    </row>
    <row r="504" spans="1:27" x14ac:dyDescent="0.25">
      <c r="A504">
        <v>217</v>
      </c>
      <c r="B504" t="s">
        <v>548</v>
      </c>
      <c r="C504" t="s">
        <v>2</v>
      </c>
      <c r="D504" t="s">
        <v>59</v>
      </c>
      <c r="K504">
        <v>0</v>
      </c>
      <c r="M504">
        <v>0</v>
      </c>
      <c r="R504" t="s">
        <v>14</v>
      </c>
      <c r="W504">
        <v>0</v>
      </c>
      <c r="X504">
        <v>0</v>
      </c>
      <c r="Y504">
        <f t="shared" si="20"/>
        <v>2</v>
      </c>
      <c r="Z504">
        <f t="shared" si="21"/>
        <v>607</v>
      </c>
      <c r="AA504">
        <f t="shared" si="21"/>
        <v>606.5</v>
      </c>
    </row>
    <row r="505" spans="1:27" x14ac:dyDescent="0.25">
      <c r="A505">
        <v>217</v>
      </c>
      <c r="B505" t="s">
        <v>549</v>
      </c>
      <c r="C505" t="s">
        <v>2</v>
      </c>
      <c r="D505" t="s">
        <v>13</v>
      </c>
      <c r="K505">
        <v>0</v>
      </c>
      <c r="L505" t="s">
        <v>14</v>
      </c>
      <c r="M505">
        <v>0</v>
      </c>
      <c r="W505">
        <v>0</v>
      </c>
      <c r="X505">
        <v>0</v>
      </c>
      <c r="Y505">
        <f t="shared" si="20"/>
        <v>2</v>
      </c>
      <c r="Z505">
        <f t="shared" si="21"/>
        <v>607</v>
      </c>
      <c r="AA505">
        <f t="shared" si="21"/>
        <v>606.5</v>
      </c>
    </row>
    <row r="506" spans="1:27" x14ac:dyDescent="0.25">
      <c r="A506">
        <v>217</v>
      </c>
      <c r="B506" t="s">
        <v>550</v>
      </c>
      <c r="C506" t="s">
        <v>2</v>
      </c>
      <c r="D506" t="s">
        <v>36</v>
      </c>
      <c r="M506">
        <v>0</v>
      </c>
      <c r="O506">
        <v>0</v>
      </c>
      <c r="Q506">
        <v>0</v>
      </c>
      <c r="W506">
        <v>0</v>
      </c>
      <c r="X506">
        <v>0</v>
      </c>
      <c r="Y506">
        <f t="shared" si="20"/>
        <v>2</v>
      </c>
      <c r="Z506">
        <f t="shared" si="21"/>
        <v>607</v>
      </c>
      <c r="AA506">
        <f t="shared" si="21"/>
        <v>606.5</v>
      </c>
    </row>
    <row r="507" spans="1:27" x14ac:dyDescent="0.25">
      <c r="A507">
        <v>217</v>
      </c>
      <c r="B507" t="s">
        <v>551</v>
      </c>
      <c r="C507" t="s">
        <v>2</v>
      </c>
      <c r="D507" t="s">
        <v>36</v>
      </c>
      <c r="M507">
        <v>0</v>
      </c>
      <c r="W507">
        <v>0</v>
      </c>
      <c r="X507">
        <v>0</v>
      </c>
      <c r="Y507">
        <f t="shared" si="20"/>
        <v>0</v>
      </c>
      <c r="Z507">
        <f t="shared" si="21"/>
        <v>607</v>
      </c>
      <c r="AA507">
        <f t="shared" si="21"/>
        <v>606.5</v>
      </c>
    </row>
    <row r="508" spans="1:27" x14ac:dyDescent="0.25">
      <c r="A508">
        <v>217</v>
      </c>
      <c r="B508" t="s">
        <v>552</v>
      </c>
      <c r="C508" t="s">
        <v>2</v>
      </c>
      <c r="D508" t="s">
        <v>36</v>
      </c>
      <c r="M508">
        <v>0</v>
      </c>
      <c r="U508">
        <v>0</v>
      </c>
      <c r="W508">
        <v>0</v>
      </c>
      <c r="X508">
        <v>0</v>
      </c>
      <c r="Y508">
        <f t="shared" si="20"/>
        <v>1</v>
      </c>
      <c r="Z508">
        <f t="shared" si="21"/>
        <v>607</v>
      </c>
      <c r="AA508">
        <f t="shared" si="21"/>
        <v>606.5</v>
      </c>
    </row>
    <row r="509" spans="1:27" x14ac:dyDescent="0.25">
      <c r="A509">
        <v>217</v>
      </c>
      <c r="B509" t="s">
        <v>553</v>
      </c>
      <c r="C509" t="s">
        <v>2</v>
      </c>
      <c r="D509" t="s">
        <v>36</v>
      </c>
      <c r="M509">
        <v>0</v>
      </c>
      <c r="W509">
        <v>0</v>
      </c>
      <c r="X509">
        <v>0</v>
      </c>
      <c r="Y509">
        <f t="shared" si="20"/>
        <v>0</v>
      </c>
      <c r="Z509">
        <f t="shared" si="21"/>
        <v>607</v>
      </c>
      <c r="AA509">
        <f t="shared" si="21"/>
        <v>606.5</v>
      </c>
    </row>
    <row r="510" spans="1:27" x14ac:dyDescent="0.25">
      <c r="A510">
        <v>217</v>
      </c>
      <c r="B510" t="s">
        <v>554</v>
      </c>
      <c r="C510" t="s">
        <v>2</v>
      </c>
      <c r="D510" t="s">
        <v>36</v>
      </c>
      <c r="N510">
        <v>0</v>
      </c>
      <c r="W510">
        <v>0</v>
      </c>
      <c r="X510">
        <v>0</v>
      </c>
      <c r="Y510">
        <f t="shared" si="20"/>
        <v>0</v>
      </c>
      <c r="Z510">
        <f t="shared" si="21"/>
        <v>607</v>
      </c>
      <c r="AA510">
        <f t="shared" si="21"/>
        <v>606.5</v>
      </c>
    </row>
    <row r="511" spans="1:27" x14ac:dyDescent="0.25">
      <c r="A511">
        <v>217</v>
      </c>
      <c r="B511" t="s">
        <v>555</v>
      </c>
      <c r="C511" t="s">
        <v>2</v>
      </c>
      <c r="D511" t="s">
        <v>70</v>
      </c>
      <c r="R511" t="s">
        <v>14</v>
      </c>
      <c r="V511">
        <v>0</v>
      </c>
      <c r="W511">
        <v>0</v>
      </c>
      <c r="X511">
        <v>0</v>
      </c>
      <c r="Y511">
        <f t="shared" si="20"/>
        <v>1</v>
      </c>
      <c r="Z511">
        <f t="shared" si="21"/>
        <v>607</v>
      </c>
      <c r="AA511">
        <f t="shared" si="21"/>
        <v>606.5</v>
      </c>
    </row>
    <row r="512" spans="1:27" x14ac:dyDescent="0.25">
      <c r="A512">
        <v>247</v>
      </c>
      <c r="B512" t="s">
        <v>556</v>
      </c>
      <c r="C512" t="s">
        <v>2</v>
      </c>
      <c r="D512" t="s">
        <v>13</v>
      </c>
      <c r="F512">
        <v>0</v>
      </c>
      <c r="H512">
        <v>0</v>
      </c>
      <c r="I512">
        <v>0</v>
      </c>
      <c r="J512">
        <v>-0.1</v>
      </c>
      <c r="L512" t="s">
        <v>14</v>
      </c>
      <c r="W512">
        <v>0</v>
      </c>
      <c r="X512">
        <v>-0.1</v>
      </c>
      <c r="Y512">
        <f t="shared" si="20"/>
        <v>4</v>
      </c>
      <c r="Z512">
        <f t="shared" si="21"/>
        <v>607</v>
      </c>
      <c r="AA512">
        <f t="shared" si="21"/>
        <v>641</v>
      </c>
    </row>
    <row r="513" spans="1:28" x14ac:dyDescent="0.25">
      <c r="A513">
        <v>248</v>
      </c>
      <c r="B513" t="s">
        <v>557</v>
      </c>
      <c r="C513" t="s">
        <v>2</v>
      </c>
      <c r="D513" t="s">
        <v>48</v>
      </c>
      <c r="E513">
        <v>0</v>
      </c>
      <c r="F513">
        <v>0.3</v>
      </c>
      <c r="G513">
        <v>0</v>
      </c>
      <c r="H513">
        <v>0</v>
      </c>
      <c r="I513">
        <v>0</v>
      </c>
      <c r="J513">
        <v>0</v>
      </c>
      <c r="K513">
        <v>0.3</v>
      </c>
      <c r="L513">
        <v>1.1000000000000001</v>
      </c>
      <c r="M513" t="s">
        <v>14</v>
      </c>
      <c r="N513">
        <v>1.4</v>
      </c>
      <c r="O513">
        <v>0</v>
      </c>
      <c r="P513">
        <v>0</v>
      </c>
      <c r="Q513">
        <v>0</v>
      </c>
      <c r="R513">
        <v>-2</v>
      </c>
      <c r="S513">
        <v>0</v>
      </c>
      <c r="T513">
        <v>0</v>
      </c>
      <c r="U513">
        <v>0</v>
      </c>
      <c r="V513">
        <v>-2</v>
      </c>
      <c r="W513">
        <v>-0.1</v>
      </c>
      <c r="X513">
        <v>-0.9</v>
      </c>
      <c r="Y513">
        <f t="shared" si="20"/>
        <v>17</v>
      </c>
      <c r="Z513">
        <f t="shared" si="21"/>
        <v>642</v>
      </c>
      <c r="AA513">
        <f t="shared" si="21"/>
        <v>642</v>
      </c>
    </row>
    <row r="514" spans="1:28" x14ac:dyDescent="0.25">
      <c r="A514">
        <v>249</v>
      </c>
      <c r="B514" t="s">
        <v>558</v>
      </c>
      <c r="C514" t="s">
        <v>2</v>
      </c>
      <c r="D514" t="s">
        <v>36</v>
      </c>
      <c r="G514">
        <v>0</v>
      </c>
      <c r="I514">
        <v>0</v>
      </c>
      <c r="J514">
        <v>-2</v>
      </c>
      <c r="W514">
        <v>-0.7</v>
      </c>
      <c r="X514">
        <v>-2</v>
      </c>
      <c r="Y514">
        <f t="shared" si="20"/>
        <v>2</v>
      </c>
      <c r="Z514">
        <f t="shared" si="21"/>
        <v>644</v>
      </c>
      <c r="AA514">
        <f t="shared" si="21"/>
        <v>643.5</v>
      </c>
    </row>
    <row r="515" spans="1:28" x14ac:dyDescent="0.25">
      <c r="A515">
        <v>1</v>
      </c>
      <c r="B515" t="s">
        <v>559</v>
      </c>
      <c r="C515" t="s">
        <v>3</v>
      </c>
      <c r="D515" t="s">
        <v>13</v>
      </c>
      <c r="E515">
        <v>22.1</v>
      </c>
      <c r="F515">
        <v>7.6</v>
      </c>
      <c r="G515">
        <v>15.9</v>
      </c>
      <c r="H515">
        <v>19.7</v>
      </c>
      <c r="I515">
        <v>30</v>
      </c>
      <c r="J515">
        <v>15.2</v>
      </c>
      <c r="K515">
        <v>12.8</v>
      </c>
      <c r="L515" t="s">
        <v>14</v>
      </c>
      <c r="M515">
        <v>15.6</v>
      </c>
      <c r="N515">
        <v>17.100000000000001</v>
      </c>
      <c r="O515">
        <v>32.5</v>
      </c>
      <c r="P515">
        <v>13.7</v>
      </c>
      <c r="Q515">
        <v>5.6</v>
      </c>
      <c r="R515">
        <v>9.1</v>
      </c>
      <c r="S515">
        <v>15.5</v>
      </c>
      <c r="T515">
        <v>14.3</v>
      </c>
      <c r="U515">
        <v>7.8</v>
      </c>
      <c r="V515">
        <v>6.8</v>
      </c>
      <c r="W515">
        <v>15.4</v>
      </c>
      <c r="X515">
        <v>261.3</v>
      </c>
      <c r="Y515">
        <f>COUNTA(E515:V515)-1</f>
        <v>17</v>
      </c>
      <c r="Z515">
        <f>_xlfn.RANK.AVG(W515,W:W)</f>
        <v>34</v>
      </c>
      <c r="AA515">
        <f>_xlfn.RANK.AVG(X515,X:X)</f>
        <v>22</v>
      </c>
      <c r="AB515">
        <f>_xlfn.XLOOKUP(B:B,'22 values'!C:C,'22 values'!D:D)</f>
        <v>37</v>
      </c>
    </row>
    <row r="516" spans="1:28" x14ac:dyDescent="0.25">
      <c r="A516">
        <v>2</v>
      </c>
      <c r="B516" t="s">
        <v>560</v>
      </c>
      <c r="C516" t="s">
        <v>3</v>
      </c>
      <c r="D516" t="s">
        <v>26</v>
      </c>
      <c r="E516">
        <v>5.8</v>
      </c>
      <c r="F516">
        <v>4.0999999999999996</v>
      </c>
      <c r="G516">
        <v>9.3000000000000007</v>
      </c>
      <c r="H516">
        <v>35.9</v>
      </c>
      <c r="I516">
        <v>1.1000000000000001</v>
      </c>
      <c r="K516">
        <v>6.8</v>
      </c>
      <c r="L516">
        <v>9.5</v>
      </c>
      <c r="M516">
        <v>11.5</v>
      </c>
      <c r="N516">
        <v>8</v>
      </c>
      <c r="O516">
        <v>5.9</v>
      </c>
      <c r="P516">
        <v>12.8</v>
      </c>
      <c r="Q516">
        <v>5.3</v>
      </c>
      <c r="R516">
        <v>8.6999999999999993</v>
      </c>
      <c r="S516">
        <v>6.8</v>
      </c>
      <c r="T516">
        <v>29.4</v>
      </c>
      <c r="U516">
        <v>9.4</v>
      </c>
      <c r="V516">
        <v>2.1</v>
      </c>
      <c r="W516">
        <v>10.1</v>
      </c>
      <c r="X516">
        <v>172.4</v>
      </c>
      <c r="Y516">
        <f t="shared" ref="Y516:Y579" si="22">COUNTA(E516:V516)-1</f>
        <v>16</v>
      </c>
      <c r="Z516">
        <f t="shared" ref="Z516:AA579" si="23">_xlfn.RANK.AVG(W516,W:W)</f>
        <v>109.5</v>
      </c>
      <c r="AA516">
        <f t="shared" si="23"/>
        <v>65</v>
      </c>
      <c r="AB516">
        <f>_xlfn.XLOOKUP(B:B,'22 values'!C:C,'22 values'!D:D)</f>
        <v>7</v>
      </c>
    </row>
    <row r="517" spans="1:28" x14ac:dyDescent="0.25">
      <c r="A517">
        <v>3</v>
      </c>
      <c r="B517" t="s">
        <v>561</v>
      </c>
      <c r="C517" t="s">
        <v>3</v>
      </c>
      <c r="D517" t="s">
        <v>75</v>
      </c>
      <c r="G517">
        <v>4.8</v>
      </c>
      <c r="H517">
        <v>3.4</v>
      </c>
      <c r="I517">
        <v>5.2</v>
      </c>
      <c r="J517">
        <v>12.3</v>
      </c>
      <c r="K517">
        <v>18.8</v>
      </c>
      <c r="L517">
        <v>11.4</v>
      </c>
      <c r="M517" t="s">
        <v>14</v>
      </c>
      <c r="N517">
        <v>2.6</v>
      </c>
      <c r="O517">
        <v>22.4</v>
      </c>
      <c r="P517">
        <v>4.0999999999999996</v>
      </c>
      <c r="Q517">
        <v>3.2</v>
      </c>
      <c r="R517">
        <v>4.8</v>
      </c>
      <c r="S517">
        <v>23.3</v>
      </c>
      <c r="T517">
        <v>27</v>
      </c>
      <c r="U517">
        <v>10.3</v>
      </c>
      <c r="V517">
        <v>16.899999999999999</v>
      </c>
      <c r="W517">
        <v>11.4</v>
      </c>
      <c r="X517">
        <v>170.5</v>
      </c>
      <c r="Y517">
        <f t="shared" si="22"/>
        <v>15</v>
      </c>
      <c r="Z517">
        <f t="shared" si="23"/>
        <v>84.5</v>
      </c>
      <c r="AA517">
        <f t="shared" si="23"/>
        <v>68</v>
      </c>
      <c r="AB517">
        <f>_xlfn.XLOOKUP(B:B,'22 values'!C:C,'22 values'!D:D)</f>
        <v>14</v>
      </c>
    </row>
    <row r="518" spans="1:28" x14ac:dyDescent="0.25">
      <c r="A518">
        <v>4</v>
      </c>
      <c r="B518" t="s">
        <v>562</v>
      </c>
      <c r="C518" t="s">
        <v>3</v>
      </c>
      <c r="D518" t="s">
        <v>40</v>
      </c>
      <c r="E518">
        <v>7.7</v>
      </c>
      <c r="F518">
        <v>21.2</v>
      </c>
      <c r="G518">
        <v>24.9</v>
      </c>
      <c r="H518">
        <v>2.5</v>
      </c>
      <c r="I518">
        <v>18.899999999999999</v>
      </c>
      <c r="J518">
        <v>20.100000000000001</v>
      </c>
      <c r="K518">
        <v>0.4</v>
      </c>
      <c r="L518">
        <v>4.8</v>
      </c>
      <c r="N518" t="s">
        <v>14</v>
      </c>
      <c r="O518">
        <v>9.3000000000000007</v>
      </c>
      <c r="P518">
        <v>9</v>
      </c>
      <c r="Q518">
        <v>7.4</v>
      </c>
      <c r="R518">
        <v>2.7</v>
      </c>
      <c r="S518">
        <v>4.5999999999999996</v>
      </c>
      <c r="T518">
        <v>6</v>
      </c>
      <c r="U518">
        <v>14.5</v>
      </c>
      <c r="W518">
        <v>10.3</v>
      </c>
      <c r="X518">
        <v>154</v>
      </c>
      <c r="Y518">
        <f t="shared" si="22"/>
        <v>15</v>
      </c>
      <c r="Z518">
        <f t="shared" si="23"/>
        <v>103.5</v>
      </c>
      <c r="AA518">
        <f t="shared" si="23"/>
        <v>82</v>
      </c>
      <c r="AB518">
        <f>_xlfn.XLOOKUP(B:B,'22 values'!C:C,'22 values'!D:D)</f>
        <v>36</v>
      </c>
    </row>
    <row r="519" spans="1:28" x14ac:dyDescent="0.25">
      <c r="A519">
        <v>5</v>
      </c>
      <c r="B519" t="s">
        <v>563</v>
      </c>
      <c r="C519" t="s">
        <v>3</v>
      </c>
      <c r="D519" t="s">
        <v>46</v>
      </c>
      <c r="E519">
        <v>14.8</v>
      </c>
      <c r="F519">
        <v>1.4</v>
      </c>
      <c r="H519">
        <v>8.1</v>
      </c>
      <c r="I519">
        <v>34.1</v>
      </c>
      <c r="J519">
        <v>4.5</v>
      </c>
      <c r="K519">
        <v>9.6</v>
      </c>
      <c r="L519">
        <v>7.8</v>
      </c>
      <c r="M519">
        <v>1.1000000000000001</v>
      </c>
      <c r="N519">
        <v>0.1</v>
      </c>
      <c r="O519">
        <v>7.1</v>
      </c>
      <c r="P519">
        <v>2.5</v>
      </c>
      <c r="Q519">
        <v>12.3</v>
      </c>
      <c r="R519" t="s">
        <v>14</v>
      </c>
      <c r="S519">
        <v>10.199999999999999</v>
      </c>
      <c r="T519">
        <v>11.6</v>
      </c>
      <c r="U519">
        <v>13.1</v>
      </c>
      <c r="V519">
        <v>3</v>
      </c>
      <c r="W519">
        <v>8.8000000000000007</v>
      </c>
      <c r="X519">
        <v>141.30000000000001</v>
      </c>
      <c r="Y519">
        <f t="shared" si="22"/>
        <v>16</v>
      </c>
      <c r="Z519">
        <f t="shared" si="23"/>
        <v>141.5</v>
      </c>
      <c r="AA519">
        <f t="shared" si="23"/>
        <v>100</v>
      </c>
      <c r="AB519" t="e">
        <f>_xlfn.XLOOKUP(B:B,'22 values'!C:C,'22 values'!D:D)</f>
        <v>#N/A</v>
      </c>
    </row>
    <row r="520" spans="1:28" x14ac:dyDescent="0.25">
      <c r="A520">
        <v>6</v>
      </c>
      <c r="B520" t="s">
        <v>564</v>
      </c>
      <c r="C520" t="s">
        <v>3</v>
      </c>
      <c r="D520" t="s">
        <v>28</v>
      </c>
      <c r="E520">
        <v>4.8</v>
      </c>
      <c r="F520">
        <v>8.1</v>
      </c>
      <c r="G520">
        <v>3.4</v>
      </c>
      <c r="H520">
        <v>2.1</v>
      </c>
      <c r="I520">
        <v>9.9</v>
      </c>
      <c r="J520">
        <v>6.5</v>
      </c>
      <c r="K520">
        <v>8.6999999999999993</v>
      </c>
      <c r="L520">
        <v>13.5</v>
      </c>
      <c r="M520">
        <v>1.3</v>
      </c>
      <c r="N520">
        <v>2.9</v>
      </c>
      <c r="O520" t="s">
        <v>14</v>
      </c>
      <c r="P520">
        <v>0.9</v>
      </c>
      <c r="Q520">
        <v>11.5</v>
      </c>
      <c r="R520">
        <v>33.700000000000003</v>
      </c>
      <c r="S520">
        <v>10.199999999999999</v>
      </c>
      <c r="T520">
        <v>14.8</v>
      </c>
      <c r="U520">
        <v>3.4</v>
      </c>
      <c r="V520">
        <v>4.7</v>
      </c>
      <c r="W520">
        <v>8.3000000000000007</v>
      </c>
      <c r="X520">
        <v>140.4</v>
      </c>
      <c r="Y520">
        <f t="shared" si="22"/>
        <v>17</v>
      </c>
      <c r="Z520">
        <f t="shared" si="23"/>
        <v>154</v>
      </c>
      <c r="AA520">
        <f t="shared" si="23"/>
        <v>103.5</v>
      </c>
      <c r="AB520" t="e">
        <f>_xlfn.XLOOKUP(B:B,'22 values'!C:C,'22 values'!D:D)</f>
        <v>#N/A</v>
      </c>
    </row>
    <row r="521" spans="1:28" x14ac:dyDescent="0.25">
      <c r="A521">
        <v>7</v>
      </c>
      <c r="B521" t="s">
        <v>565</v>
      </c>
      <c r="C521" t="s">
        <v>3</v>
      </c>
      <c r="D521" t="s">
        <v>24</v>
      </c>
      <c r="E521">
        <v>0</v>
      </c>
      <c r="F521">
        <v>0</v>
      </c>
      <c r="G521">
        <v>5</v>
      </c>
      <c r="H521">
        <v>3.1</v>
      </c>
      <c r="I521">
        <v>6.5</v>
      </c>
      <c r="J521">
        <v>2</v>
      </c>
      <c r="K521">
        <v>4.2</v>
      </c>
      <c r="L521">
        <v>8.1</v>
      </c>
      <c r="M521">
        <v>19.5</v>
      </c>
      <c r="N521">
        <v>21.4</v>
      </c>
      <c r="O521">
        <v>5</v>
      </c>
      <c r="P521">
        <v>4.2</v>
      </c>
      <c r="Q521">
        <v>10.199999999999999</v>
      </c>
      <c r="R521" t="s">
        <v>14</v>
      </c>
      <c r="S521">
        <v>4.5</v>
      </c>
      <c r="T521">
        <v>5.2</v>
      </c>
      <c r="U521">
        <v>9.6999999999999993</v>
      </c>
      <c r="V521">
        <v>13.7</v>
      </c>
      <c r="W521">
        <v>7.2</v>
      </c>
      <c r="X521">
        <v>122.3</v>
      </c>
      <c r="Y521">
        <f t="shared" si="22"/>
        <v>17</v>
      </c>
      <c r="Z521">
        <f t="shared" si="23"/>
        <v>184</v>
      </c>
      <c r="AA521">
        <f t="shared" si="23"/>
        <v>119</v>
      </c>
      <c r="AB521">
        <f>_xlfn.XLOOKUP(B:B,'22 values'!C:C,'22 values'!D:D)</f>
        <v>1</v>
      </c>
    </row>
    <row r="522" spans="1:28" x14ac:dyDescent="0.25">
      <c r="A522">
        <v>8</v>
      </c>
      <c r="B522" t="s">
        <v>566</v>
      </c>
      <c r="C522" t="s">
        <v>3</v>
      </c>
      <c r="D522" t="s">
        <v>66</v>
      </c>
      <c r="E522">
        <v>10</v>
      </c>
      <c r="F522">
        <v>10.199999999999999</v>
      </c>
      <c r="G522">
        <v>5.0999999999999996</v>
      </c>
      <c r="H522">
        <v>12</v>
      </c>
      <c r="I522">
        <v>2.2000000000000002</v>
      </c>
      <c r="K522">
        <v>11.5</v>
      </c>
      <c r="L522">
        <v>7.7</v>
      </c>
      <c r="M522" t="s">
        <v>14</v>
      </c>
      <c r="N522">
        <v>5.6</v>
      </c>
      <c r="O522">
        <v>11.9</v>
      </c>
      <c r="P522">
        <v>5.4</v>
      </c>
      <c r="Q522">
        <v>9.1</v>
      </c>
      <c r="R522">
        <v>10.8</v>
      </c>
      <c r="T522">
        <v>10.1</v>
      </c>
      <c r="U522">
        <v>5.0999999999999996</v>
      </c>
      <c r="V522">
        <v>0</v>
      </c>
      <c r="W522">
        <v>7.8</v>
      </c>
      <c r="X522">
        <v>116.7</v>
      </c>
      <c r="Y522">
        <f t="shared" si="22"/>
        <v>15</v>
      </c>
      <c r="Z522">
        <f t="shared" si="23"/>
        <v>165</v>
      </c>
      <c r="AA522">
        <f t="shared" si="23"/>
        <v>125</v>
      </c>
      <c r="AB522">
        <f>_xlfn.XLOOKUP(B:B,'22 values'!C:C,'22 values'!D:D)</f>
        <v>1</v>
      </c>
    </row>
    <row r="523" spans="1:28" x14ac:dyDescent="0.25">
      <c r="A523">
        <v>9</v>
      </c>
      <c r="B523" t="s">
        <v>567</v>
      </c>
      <c r="C523" t="s">
        <v>3</v>
      </c>
      <c r="D523" t="s">
        <v>73</v>
      </c>
      <c r="E523">
        <v>6.4</v>
      </c>
      <c r="F523">
        <v>10.6</v>
      </c>
      <c r="G523">
        <v>8.1</v>
      </c>
      <c r="H523">
        <v>12.3</v>
      </c>
      <c r="I523">
        <v>8.1</v>
      </c>
      <c r="J523">
        <v>1.2</v>
      </c>
      <c r="K523" t="s">
        <v>14</v>
      </c>
      <c r="L523">
        <v>2.5</v>
      </c>
      <c r="M523">
        <v>0</v>
      </c>
      <c r="N523">
        <v>11.3</v>
      </c>
      <c r="O523">
        <v>6.5</v>
      </c>
      <c r="Q523">
        <v>2.4</v>
      </c>
      <c r="R523">
        <v>2.1</v>
      </c>
      <c r="S523">
        <v>10.7</v>
      </c>
      <c r="T523">
        <v>25.9</v>
      </c>
      <c r="U523">
        <v>2.6</v>
      </c>
      <c r="V523">
        <v>5.3</v>
      </c>
      <c r="W523">
        <v>7.3</v>
      </c>
      <c r="X523">
        <v>116</v>
      </c>
      <c r="Y523">
        <f t="shared" si="22"/>
        <v>16</v>
      </c>
      <c r="Z523">
        <f t="shared" si="23"/>
        <v>182</v>
      </c>
      <c r="AA523">
        <f t="shared" si="23"/>
        <v>127</v>
      </c>
      <c r="AB523" t="e">
        <f>_xlfn.XLOOKUP(B:B,'22 values'!C:C,'22 values'!D:D)</f>
        <v>#N/A</v>
      </c>
    </row>
    <row r="524" spans="1:28" x14ac:dyDescent="0.25">
      <c r="A524">
        <v>10</v>
      </c>
      <c r="B524" t="s">
        <v>568</v>
      </c>
      <c r="C524" t="s">
        <v>3</v>
      </c>
      <c r="D524" t="s">
        <v>53</v>
      </c>
      <c r="E524">
        <v>9.6999999999999993</v>
      </c>
      <c r="F524">
        <v>0.8</v>
      </c>
      <c r="H524">
        <v>0</v>
      </c>
      <c r="I524">
        <v>0</v>
      </c>
      <c r="J524" t="s">
        <v>14</v>
      </c>
      <c r="K524">
        <v>7.4</v>
      </c>
      <c r="L524">
        <v>10.4</v>
      </c>
      <c r="N524">
        <v>14.4</v>
      </c>
      <c r="O524">
        <v>3.7</v>
      </c>
      <c r="P524">
        <v>17.100000000000001</v>
      </c>
      <c r="Q524">
        <v>4.3</v>
      </c>
      <c r="R524">
        <v>11.7</v>
      </c>
      <c r="S524">
        <v>2.5</v>
      </c>
      <c r="T524">
        <v>5.8</v>
      </c>
      <c r="U524">
        <v>21.1</v>
      </c>
      <c r="V524">
        <v>5.3</v>
      </c>
      <c r="W524">
        <v>7.6</v>
      </c>
      <c r="X524">
        <v>114.2</v>
      </c>
      <c r="Y524">
        <f t="shared" si="22"/>
        <v>15</v>
      </c>
      <c r="Z524">
        <f t="shared" si="23"/>
        <v>169.5</v>
      </c>
      <c r="AA524">
        <f t="shared" si="23"/>
        <v>128</v>
      </c>
      <c r="AB524">
        <f>_xlfn.XLOOKUP(B:B,'22 values'!C:C,'22 values'!D:D)</f>
        <v>12</v>
      </c>
    </row>
    <row r="525" spans="1:28" x14ac:dyDescent="0.25">
      <c r="A525">
        <v>11</v>
      </c>
      <c r="B525" t="s">
        <v>569</v>
      </c>
      <c r="C525" t="s">
        <v>3</v>
      </c>
      <c r="D525" t="s">
        <v>46</v>
      </c>
      <c r="E525">
        <v>5.3</v>
      </c>
      <c r="F525">
        <v>6</v>
      </c>
      <c r="G525">
        <v>0</v>
      </c>
      <c r="H525">
        <v>4.8</v>
      </c>
      <c r="I525">
        <v>1.8</v>
      </c>
      <c r="J525">
        <v>6.1</v>
      </c>
      <c r="K525">
        <v>17.7</v>
      </c>
      <c r="L525">
        <v>2.4</v>
      </c>
      <c r="M525">
        <v>11.2</v>
      </c>
      <c r="N525">
        <v>12.9</v>
      </c>
      <c r="O525">
        <v>12.2</v>
      </c>
      <c r="P525">
        <v>0</v>
      </c>
      <c r="R525" t="s">
        <v>14</v>
      </c>
      <c r="S525">
        <v>20.7</v>
      </c>
      <c r="T525">
        <v>1.4</v>
      </c>
      <c r="U525">
        <v>8.6999999999999993</v>
      </c>
      <c r="V525">
        <v>2.6</v>
      </c>
      <c r="W525">
        <v>7.1</v>
      </c>
      <c r="X525">
        <v>113.8</v>
      </c>
      <c r="Y525">
        <f t="shared" si="22"/>
        <v>16</v>
      </c>
      <c r="Z525">
        <f t="shared" si="23"/>
        <v>186.5</v>
      </c>
      <c r="AA525">
        <f t="shared" si="23"/>
        <v>130</v>
      </c>
      <c r="AB525" t="e">
        <f>_xlfn.XLOOKUP(B:B,'22 values'!C:C,'22 values'!D:D)</f>
        <v>#N/A</v>
      </c>
    </row>
    <row r="526" spans="1:28" x14ac:dyDescent="0.25">
      <c r="A526">
        <v>12</v>
      </c>
      <c r="B526" t="s">
        <v>570</v>
      </c>
      <c r="C526" t="s">
        <v>3</v>
      </c>
      <c r="D526" t="s">
        <v>18</v>
      </c>
      <c r="E526">
        <v>7.5</v>
      </c>
      <c r="F526">
        <v>10.7</v>
      </c>
      <c r="G526">
        <v>10.1</v>
      </c>
      <c r="H526">
        <v>9.6999999999999993</v>
      </c>
      <c r="I526">
        <v>13.5</v>
      </c>
      <c r="J526">
        <v>3.2</v>
      </c>
      <c r="K526" t="s">
        <v>14</v>
      </c>
      <c r="L526">
        <v>9.4</v>
      </c>
      <c r="M526">
        <v>20</v>
      </c>
      <c r="N526">
        <v>7.8</v>
      </c>
      <c r="T526">
        <v>8.1999999999999993</v>
      </c>
      <c r="U526">
        <v>6</v>
      </c>
      <c r="V526">
        <v>7.6</v>
      </c>
      <c r="W526">
        <v>9.5</v>
      </c>
      <c r="X526">
        <v>113.7</v>
      </c>
      <c r="Y526">
        <f t="shared" si="22"/>
        <v>12</v>
      </c>
      <c r="Z526">
        <f t="shared" si="23"/>
        <v>123</v>
      </c>
      <c r="AA526">
        <f t="shared" si="23"/>
        <v>131</v>
      </c>
      <c r="AB526">
        <f>_xlfn.XLOOKUP(B:B,'22 values'!C:C,'22 values'!D:D)</f>
        <v>1</v>
      </c>
    </row>
    <row r="527" spans="1:28" x14ac:dyDescent="0.25">
      <c r="A527">
        <v>13</v>
      </c>
      <c r="B527" t="s">
        <v>571</v>
      </c>
      <c r="C527" t="s">
        <v>3</v>
      </c>
      <c r="D527" t="s">
        <v>78</v>
      </c>
      <c r="E527">
        <v>1.2</v>
      </c>
      <c r="F527">
        <v>4.7</v>
      </c>
      <c r="G527">
        <v>19.399999999999999</v>
      </c>
      <c r="H527">
        <v>7.2</v>
      </c>
      <c r="I527">
        <v>11.8</v>
      </c>
      <c r="J527">
        <v>7.3</v>
      </c>
      <c r="K527">
        <v>10.6</v>
      </c>
      <c r="M527" t="s">
        <v>14</v>
      </c>
      <c r="O527">
        <v>2.7</v>
      </c>
      <c r="P527">
        <v>11.4</v>
      </c>
      <c r="R527">
        <v>15.2</v>
      </c>
      <c r="S527">
        <v>4.3</v>
      </c>
      <c r="T527">
        <v>2.4</v>
      </c>
      <c r="U527">
        <v>2.6</v>
      </c>
      <c r="V527">
        <v>12.2</v>
      </c>
      <c r="W527">
        <v>8.1</v>
      </c>
      <c r="X527">
        <v>113</v>
      </c>
      <c r="Y527">
        <f t="shared" si="22"/>
        <v>14</v>
      </c>
      <c r="Z527">
        <f t="shared" si="23"/>
        <v>157</v>
      </c>
      <c r="AA527">
        <f t="shared" si="23"/>
        <v>134</v>
      </c>
      <c r="AB527" t="e">
        <f>_xlfn.XLOOKUP(B:B,'22 values'!C:C,'22 values'!D:D)</f>
        <v>#N/A</v>
      </c>
    </row>
    <row r="528" spans="1:28" x14ac:dyDescent="0.25">
      <c r="A528">
        <v>14</v>
      </c>
      <c r="B528" t="s">
        <v>572</v>
      </c>
      <c r="C528" t="s">
        <v>3</v>
      </c>
      <c r="D528" t="s">
        <v>16</v>
      </c>
      <c r="E528">
        <v>1</v>
      </c>
      <c r="F528">
        <v>6.1</v>
      </c>
      <c r="G528">
        <v>4.5</v>
      </c>
      <c r="H528">
        <v>5.5</v>
      </c>
      <c r="J528">
        <v>11.2</v>
      </c>
      <c r="K528" t="s">
        <v>14</v>
      </c>
      <c r="L528">
        <v>8</v>
      </c>
      <c r="M528">
        <v>4</v>
      </c>
      <c r="N528">
        <v>7.7</v>
      </c>
      <c r="O528">
        <v>10.5</v>
      </c>
      <c r="P528">
        <v>2.7</v>
      </c>
      <c r="Q528">
        <v>0</v>
      </c>
      <c r="R528">
        <v>12.1</v>
      </c>
      <c r="S528">
        <v>18.8</v>
      </c>
      <c r="T528">
        <v>11.3</v>
      </c>
      <c r="V528">
        <v>8.3000000000000007</v>
      </c>
      <c r="W528">
        <v>7.4</v>
      </c>
      <c r="X528">
        <v>111.7</v>
      </c>
      <c r="Y528">
        <f t="shared" si="22"/>
        <v>15</v>
      </c>
      <c r="Z528">
        <f t="shared" si="23"/>
        <v>179</v>
      </c>
      <c r="AA528">
        <f t="shared" si="23"/>
        <v>135</v>
      </c>
      <c r="AB528">
        <f>_xlfn.XLOOKUP(B:B,'22 values'!C:C,'22 values'!D:D)</f>
        <v>1</v>
      </c>
    </row>
    <row r="529" spans="1:28" x14ac:dyDescent="0.25">
      <c r="A529">
        <v>15</v>
      </c>
      <c r="B529" t="s">
        <v>573</v>
      </c>
      <c r="C529" t="s">
        <v>3</v>
      </c>
      <c r="D529" t="s">
        <v>34</v>
      </c>
      <c r="E529">
        <v>12.9</v>
      </c>
      <c r="F529">
        <v>10.1</v>
      </c>
      <c r="G529">
        <v>3.5</v>
      </c>
      <c r="H529">
        <v>14.6</v>
      </c>
      <c r="I529">
        <v>0.7</v>
      </c>
      <c r="J529">
        <v>5.4</v>
      </c>
      <c r="K529">
        <v>8.8000000000000007</v>
      </c>
      <c r="L529" t="s">
        <v>14</v>
      </c>
      <c r="M529">
        <v>6.1</v>
      </c>
      <c r="N529">
        <v>3.3</v>
      </c>
      <c r="P529">
        <v>5.8</v>
      </c>
      <c r="Q529">
        <v>10.5</v>
      </c>
      <c r="R529">
        <v>5.3</v>
      </c>
      <c r="S529">
        <v>6.2</v>
      </c>
      <c r="U529">
        <v>9</v>
      </c>
      <c r="V529">
        <v>8.3000000000000007</v>
      </c>
      <c r="W529">
        <v>7.4</v>
      </c>
      <c r="X529">
        <v>110.5</v>
      </c>
      <c r="Y529">
        <f t="shared" si="22"/>
        <v>15</v>
      </c>
      <c r="Z529">
        <f t="shared" si="23"/>
        <v>179</v>
      </c>
      <c r="AA529">
        <f t="shared" si="23"/>
        <v>136</v>
      </c>
      <c r="AB529" t="e">
        <f>_xlfn.XLOOKUP(B:B,'22 values'!C:C,'22 values'!D:D)</f>
        <v>#N/A</v>
      </c>
    </row>
    <row r="530" spans="1:28" x14ac:dyDescent="0.25">
      <c r="A530">
        <v>16</v>
      </c>
      <c r="B530" t="s">
        <v>574</v>
      </c>
      <c r="C530" t="s">
        <v>3</v>
      </c>
      <c r="D530" t="s">
        <v>38</v>
      </c>
      <c r="E530">
        <v>9.6</v>
      </c>
      <c r="F530">
        <v>7</v>
      </c>
      <c r="G530">
        <v>12.4</v>
      </c>
      <c r="H530">
        <v>6.7</v>
      </c>
      <c r="I530">
        <v>0</v>
      </c>
      <c r="J530">
        <v>2.2000000000000002</v>
      </c>
      <c r="K530">
        <v>4.2</v>
      </c>
      <c r="L530">
        <v>22.9</v>
      </c>
      <c r="M530">
        <v>1.2</v>
      </c>
      <c r="N530" t="s">
        <v>14</v>
      </c>
      <c r="O530">
        <v>2.5</v>
      </c>
      <c r="P530">
        <v>6.5</v>
      </c>
      <c r="Q530">
        <v>1.9</v>
      </c>
      <c r="R530">
        <v>5.3</v>
      </c>
      <c r="S530">
        <v>1.4</v>
      </c>
      <c r="T530">
        <v>5.4</v>
      </c>
      <c r="U530">
        <v>11</v>
      </c>
      <c r="V530">
        <v>2.2999999999999998</v>
      </c>
      <c r="W530">
        <v>6</v>
      </c>
      <c r="X530">
        <v>102.5</v>
      </c>
      <c r="Y530">
        <f t="shared" si="22"/>
        <v>17</v>
      </c>
      <c r="Z530">
        <f t="shared" si="23"/>
        <v>215.5</v>
      </c>
      <c r="AA530">
        <f t="shared" si="23"/>
        <v>145</v>
      </c>
      <c r="AB530" t="e">
        <f>_xlfn.XLOOKUP(B:B,'22 values'!C:C,'22 values'!D:D)</f>
        <v>#N/A</v>
      </c>
    </row>
    <row r="531" spans="1:28" x14ac:dyDescent="0.25">
      <c r="A531">
        <v>17</v>
      </c>
      <c r="B531" t="s">
        <v>575</v>
      </c>
      <c r="C531" t="s">
        <v>3</v>
      </c>
      <c r="D531" t="s">
        <v>78</v>
      </c>
      <c r="G531">
        <v>10.6</v>
      </c>
      <c r="H531">
        <v>4.3</v>
      </c>
      <c r="I531">
        <v>3.2</v>
      </c>
      <c r="K531">
        <v>8.3000000000000007</v>
      </c>
      <c r="L531">
        <v>1</v>
      </c>
      <c r="M531">
        <v>0</v>
      </c>
      <c r="N531">
        <v>8.6999999999999993</v>
      </c>
      <c r="O531">
        <v>1.8</v>
      </c>
      <c r="P531">
        <v>12.6</v>
      </c>
      <c r="Q531">
        <v>3.6</v>
      </c>
      <c r="R531">
        <v>1</v>
      </c>
      <c r="S531">
        <v>9.6999999999999993</v>
      </c>
      <c r="T531">
        <v>5.4</v>
      </c>
      <c r="U531">
        <v>4.8</v>
      </c>
      <c r="V531">
        <v>23</v>
      </c>
      <c r="W531">
        <v>6.5</v>
      </c>
      <c r="X531">
        <v>98</v>
      </c>
      <c r="Y531">
        <f t="shared" si="22"/>
        <v>14</v>
      </c>
      <c r="Z531">
        <f t="shared" si="23"/>
        <v>203.5</v>
      </c>
      <c r="AA531">
        <f t="shared" si="23"/>
        <v>149</v>
      </c>
      <c r="AB531" t="e">
        <f>_xlfn.XLOOKUP(B:B,'22 values'!C:C,'22 values'!D:D)</f>
        <v>#N/A</v>
      </c>
    </row>
    <row r="532" spans="1:28" x14ac:dyDescent="0.25">
      <c r="A532">
        <v>18</v>
      </c>
      <c r="B532" t="s">
        <v>576</v>
      </c>
      <c r="C532" t="s">
        <v>3</v>
      </c>
      <c r="D532" t="s">
        <v>22</v>
      </c>
      <c r="E532">
        <v>3.1</v>
      </c>
      <c r="F532">
        <v>2.1</v>
      </c>
      <c r="G532">
        <v>4.7</v>
      </c>
      <c r="H532">
        <v>6.7</v>
      </c>
      <c r="I532">
        <v>6.4</v>
      </c>
      <c r="J532">
        <v>7.5</v>
      </c>
      <c r="K532">
        <v>1.2</v>
      </c>
      <c r="L532">
        <v>2.9</v>
      </c>
      <c r="M532">
        <v>12.1</v>
      </c>
      <c r="N532">
        <v>4.9000000000000004</v>
      </c>
      <c r="O532" t="s">
        <v>14</v>
      </c>
      <c r="P532">
        <v>4.9000000000000004</v>
      </c>
      <c r="Q532">
        <v>12.2</v>
      </c>
      <c r="R532">
        <v>0</v>
      </c>
      <c r="S532">
        <v>11.7</v>
      </c>
      <c r="T532">
        <v>8.1999999999999993</v>
      </c>
      <c r="U532">
        <v>5</v>
      </c>
      <c r="V532">
        <v>4</v>
      </c>
      <c r="W532">
        <v>5.7</v>
      </c>
      <c r="X532">
        <v>97.6</v>
      </c>
      <c r="Y532">
        <f t="shared" si="22"/>
        <v>17</v>
      </c>
      <c r="Z532">
        <f t="shared" si="23"/>
        <v>226</v>
      </c>
      <c r="AA532">
        <f t="shared" si="23"/>
        <v>150.5</v>
      </c>
      <c r="AB532" t="e">
        <f>_xlfn.XLOOKUP(B:B,'22 values'!C:C,'22 values'!D:D)</f>
        <v>#N/A</v>
      </c>
    </row>
    <row r="533" spans="1:28" x14ac:dyDescent="0.25">
      <c r="A533">
        <v>19</v>
      </c>
      <c r="B533" t="s">
        <v>577</v>
      </c>
      <c r="C533" t="s">
        <v>3</v>
      </c>
      <c r="D533" t="s">
        <v>50</v>
      </c>
      <c r="E533">
        <v>10.4</v>
      </c>
      <c r="F533">
        <v>11.5</v>
      </c>
      <c r="G533">
        <v>7.5</v>
      </c>
      <c r="H533">
        <v>13.7</v>
      </c>
      <c r="I533">
        <v>7.8</v>
      </c>
      <c r="J533">
        <v>10.5</v>
      </c>
      <c r="K533">
        <v>5.0999999999999996</v>
      </c>
      <c r="L533">
        <v>11.4</v>
      </c>
      <c r="M533">
        <v>12.5</v>
      </c>
      <c r="N533">
        <v>1.7</v>
      </c>
      <c r="Q533" t="s">
        <v>14</v>
      </c>
      <c r="W533">
        <v>9.1999999999999993</v>
      </c>
      <c r="X533">
        <v>92.1</v>
      </c>
      <c r="Y533">
        <f t="shared" si="22"/>
        <v>10</v>
      </c>
      <c r="Z533">
        <f t="shared" si="23"/>
        <v>128.5</v>
      </c>
      <c r="AA533">
        <f t="shared" si="23"/>
        <v>157</v>
      </c>
      <c r="AB533">
        <f>_xlfn.XLOOKUP(B:B,'22 values'!C:C,'22 values'!D:D)</f>
        <v>3</v>
      </c>
    </row>
    <row r="534" spans="1:28" x14ac:dyDescent="0.25">
      <c r="A534">
        <v>20</v>
      </c>
      <c r="B534" t="s">
        <v>578</v>
      </c>
      <c r="C534" t="s">
        <v>3</v>
      </c>
      <c r="D534" t="s">
        <v>24</v>
      </c>
      <c r="E534">
        <v>5.0999999999999996</v>
      </c>
      <c r="F534">
        <v>2.1</v>
      </c>
      <c r="G534">
        <v>6.7</v>
      </c>
      <c r="H534">
        <v>9.1999999999999993</v>
      </c>
      <c r="I534">
        <v>4.3</v>
      </c>
      <c r="J534">
        <v>14</v>
      </c>
      <c r="K534">
        <v>4.7</v>
      </c>
      <c r="L534">
        <v>6</v>
      </c>
      <c r="M534">
        <v>4.4000000000000004</v>
      </c>
      <c r="N534">
        <v>1.3</v>
      </c>
      <c r="O534">
        <v>2.9</v>
      </c>
      <c r="P534">
        <v>3.5</v>
      </c>
      <c r="Q534">
        <v>1.5</v>
      </c>
      <c r="R534" t="s">
        <v>14</v>
      </c>
      <c r="S534">
        <v>0.9</v>
      </c>
      <c r="T534">
        <v>1.8</v>
      </c>
      <c r="U534">
        <v>12.7</v>
      </c>
      <c r="V534">
        <v>4.4000000000000004</v>
      </c>
      <c r="W534">
        <v>5</v>
      </c>
      <c r="X534">
        <v>85.5</v>
      </c>
      <c r="Y534">
        <f t="shared" si="22"/>
        <v>17</v>
      </c>
      <c r="Z534">
        <f t="shared" si="23"/>
        <v>253.5</v>
      </c>
      <c r="AA534">
        <f t="shared" si="23"/>
        <v>170</v>
      </c>
      <c r="AB534" t="e">
        <f>_xlfn.XLOOKUP(B:B,'22 values'!C:C,'22 values'!D:D)</f>
        <v>#N/A</v>
      </c>
    </row>
    <row r="535" spans="1:28" x14ac:dyDescent="0.25">
      <c r="A535">
        <v>21</v>
      </c>
      <c r="B535" t="s">
        <v>579</v>
      </c>
      <c r="C535" t="s">
        <v>3</v>
      </c>
      <c r="D535" t="s">
        <v>57</v>
      </c>
      <c r="E535">
        <v>3</v>
      </c>
      <c r="F535">
        <v>0</v>
      </c>
      <c r="G535">
        <v>1.3</v>
      </c>
      <c r="H535">
        <v>2.2999999999999998</v>
      </c>
      <c r="I535">
        <v>7.4</v>
      </c>
      <c r="J535">
        <v>14.1</v>
      </c>
      <c r="K535">
        <v>1.7</v>
      </c>
      <c r="L535">
        <v>2.7</v>
      </c>
      <c r="M535">
        <v>7</v>
      </c>
      <c r="N535" t="s">
        <v>14</v>
      </c>
      <c r="O535">
        <v>2.5</v>
      </c>
      <c r="P535">
        <v>13.8</v>
      </c>
      <c r="Q535">
        <v>2.2999999999999998</v>
      </c>
      <c r="R535">
        <v>8.5</v>
      </c>
      <c r="S535">
        <v>1.9</v>
      </c>
      <c r="U535">
        <v>7.7</v>
      </c>
      <c r="V535">
        <v>7.2</v>
      </c>
      <c r="W535">
        <v>5.2</v>
      </c>
      <c r="X535">
        <v>83.4</v>
      </c>
      <c r="Y535">
        <f t="shared" si="22"/>
        <v>16</v>
      </c>
      <c r="Z535">
        <f t="shared" si="23"/>
        <v>244.5</v>
      </c>
      <c r="AA535">
        <f t="shared" si="23"/>
        <v>172</v>
      </c>
      <c r="AB535" t="e">
        <f>_xlfn.XLOOKUP(B:B,'22 values'!C:C,'22 values'!D:D)</f>
        <v>#N/A</v>
      </c>
    </row>
    <row r="536" spans="1:28" x14ac:dyDescent="0.25">
      <c r="A536">
        <v>22</v>
      </c>
      <c r="B536" t="s">
        <v>580</v>
      </c>
      <c r="C536" t="s">
        <v>3</v>
      </c>
      <c r="D536" t="s">
        <v>55</v>
      </c>
      <c r="E536">
        <v>7.1</v>
      </c>
      <c r="F536">
        <v>4.9000000000000004</v>
      </c>
      <c r="G536">
        <v>1.2</v>
      </c>
      <c r="H536">
        <v>10.199999999999999</v>
      </c>
      <c r="I536">
        <v>14.3</v>
      </c>
      <c r="J536">
        <v>3.6</v>
      </c>
      <c r="K536">
        <v>7.8</v>
      </c>
      <c r="L536">
        <v>6.2</v>
      </c>
      <c r="M536">
        <v>6</v>
      </c>
      <c r="O536">
        <v>3.8</v>
      </c>
      <c r="P536">
        <v>8.6999999999999993</v>
      </c>
      <c r="Q536">
        <v>2.2000000000000002</v>
      </c>
      <c r="U536">
        <v>3.5</v>
      </c>
      <c r="V536">
        <v>3.4</v>
      </c>
      <c r="W536">
        <v>5.9</v>
      </c>
      <c r="X536">
        <v>82.9</v>
      </c>
      <c r="Y536">
        <f t="shared" si="22"/>
        <v>13</v>
      </c>
      <c r="Z536">
        <f t="shared" si="23"/>
        <v>218.5</v>
      </c>
      <c r="AA536">
        <f t="shared" si="23"/>
        <v>175</v>
      </c>
      <c r="AB536" t="e">
        <f>_xlfn.XLOOKUP(B:B,'22 values'!C:C,'22 values'!D:D)</f>
        <v>#N/A</v>
      </c>
    </row>
    <row r="537" spans="1:28" x14ac:dyDescent="0.25">
      <c r="A537">
        <v>23</v>
      </c>
      <c r="B537" t="s">
        <v>581</v>
      </c>
      <c r="C537" t="s">
        <v>3</v>
      </c>
      <c r="D537" t="s">
        <v>57</v>
      </c>
      <c r="E537">
        <v>0.6</v>
      </c>
      <c r="F537">
        <v>12.1</v>
      </c>
      <c r="G537">
        <v>1.1000000000000001</v>
      </c>
      <c r="H537">
        <v>3.3</v>
      </c>
      <c r="I537">
        <v>3.5</v>
      </c>
      <c r="J537">
        <v>21.9</v>
      </c>
      <c r="K537">
        <v>4.2</v>
      </c>
      <c r="L537">
        <v>11.3</v>
      </c>
      <c r="M537">
        <v>0.8</v>
      </c>
      <c r="N537">
        <v>4.0999999999999996</v>
      </c>
      <c r="P537">
        <v>0</v>
      </c>
      <c r="Q537">
        <v>0</v>
      </c>
      <c r="R537">
        <v>0</v>
      </c>
      <c r="S537">
        <v>1</v>
      </c>
      <c r="T537">
        <v>2.9</v>
      </c>
      <c r="U537">
        <v>8.8000000000000007</v>
      </c>
      <c r="V537">
        <v>6.6</v>
      </c>
      <c r="W537">
        <v>4.8</v>
      </c>
      <c r="X537">
        <v>82.2</v>
      </c>
      <c r="Y537">
        <f t="shared" si="22"/>
        <v>16</v>
      </c>
      <c r="Z537">
        <f t="shared" si="23"/>
        <v>258</v>
      </c>
      <c r="AA537">
        <f t="shared" si="23"/>
        <v>177</v>
      </c>
      <c r="AB537" t="e">
        <f>_xlfn.XLOOKUP(B:B,'22 values'!C:C,'22 values'!D:D)</f>
        <v>#N/A</v>
      </c>
    </row>
    <row r="538" spans="1:28" x14ac:dyDescent="0.25">
      <c r="A538">
        <v>24</v>
      </c>
      <c r="B538" t="s">
        <v>582</v>
      </c>
      <c r="C538" t="s">
        <v>3</v>
      </c>
      <c r="D538" t="s">
        <v>64</v>
      </c>
      <c r="E538">
        <v>1.2</v>
      </c>
      <c r="F538">
        <v>0</v>
      </c>
      <c r="H538">
        <v>11.3</v>
      </c>
      <c r="I538">
        <v>0</v>
      </c>
      <c r="J538" t="s">
        <v>14</v>
      </c>
      <c r="K538">
        <v>0</v>
      </c>
      <c r="L538">
        <v>0.8</v>
      </c>
      <c r="M538">
        <v>5.3</v>
      </c>
      <c r="N538">
        <v>4.5999999999999996</v>
      </c>
      <c r="O538">
        <v>3.6</v>
      </c>
      <c r="P538">
        <v>5</v>
      </c>
      <c r="Q538">
        <v>8.8000000000000007</v>
      </c>
      <c r="R538">
        <v>15.5</v>
      </c>
      <c r="S538">
        <v>8</v>
      </c>
      <c r="T538">
        <v>1.5</v>
      </c>
      <c r="U538">
        <v>3.9</v>
      </c>
      <c r="V538">
        <v>11.7</v>
      </c>
      <c r="W538">
        <v>5.0999999999999996</v>
      </c>
      <c r="X538">
        <v>81.2</v>
      </c>
      <c r="Y538">
        <f t="shared" si="22"/>
        <v>16</v>
      </c>
      <c r="Z538">
        <f t="shared" si="23"/>
        <v>249.5</v>
      </c>
      <c r="AA538">
        <f t="shared" si="23"/>
        <v>183</v>
      </c>
      <c r="AB538" t="e">
        <f>_xlfn.XLOOKUP(B:B,'22 values'!C:C,'22 values'!D:D)</f>
        <v>#N/A</v>
      </c>
    </row>
    <row r="539" spans="1:28" x14ac:dyDescent="0.25">
      <c r="A539">
        <v>25</v>
      </c>
      <c r="B539" t="s">
        <v>583</v>
      </c>
      <c r="C539" t="s">
        <v>3</v>
      </c>
      <c r="D539" t="s">
        <v>61</v>
      </c>
      <c r="E539">
        <v>1.1000000000000001</v>
      </c>
      <c r="F539">
        <v>2.4</v>
      </c>
      <c r="G539">
        <v>2.9</v>
      </c>
      <c r="H539">
        <v>0.9</v>
      </c>
      <c r="I539">
        <v>1.2</v>
      </c>
      <c r="J539" t="s">
        <v>14</v>
      </c>
      <c r="K539">
        <v>7.1</v>
      </c>
      <c r="L539">
        <v>1</v>
      </c>
      <c r="M539">
        <v>4.4000000000000004</v>
      </c>
      <c r="N539">
        <v>6.6</v>
      </c>
      <c r="O539">
        <v>17.600000000000001</v>
      </c>
      <c r="P539">
        <v>4.5</v>
      </c>
      <c r="Q539">
        <v>3.7</v>
      </c>
      <c r="R539">
        <v>9.3000000000000007</v>
      </c>
      <c r="S539">
        <v>4.3</v>
      </c>
      <c r="T539">
        <v>3</v>
      </c>
      <c r="U539">
        <v>1.1000000000000001</v>
      </c>
      <c r="V539">
        <v>5.8</v>
      </c>
      <c r="W539">
        <v>4.5</v>
      </c>
      <c r="X539">
        <v>76.900000000000006</v>
      </c>
      <c r="Y539">
        <f t="shared" si="22"/>
        <v>17</v>
      </c>
      <c r="Z539">
        <f t="shared" si="23"/>
        <v>269</v>
      </c>
      <c r="AA539">
        <f t="shared" si="23"/>
        <v>193</v>
      </c>
      <c r="AB539" t="e">
        <f>_xlfn.XLOOKUP(B:B,'22 values'!C:C,'22 values'!D:D)</f>
        <v>#N/A</v>
      </c>
    </row>
    <row r="540" spans="1:28" x14ac:dyDescent="0.25">
      <c r="A540">
        <v>26</v>
      </c>
      <c r="B540" t="s">
        <v>584</v>
      </c>
      <c r="C540" t="s">
        <v>3</v>
      </c>
      <c r="D540" t="s">
        <v>40</v>
      </c>
      <c r="E540">
        <v>0</v>
      </c>
      <c r="F540">
        <v>6.3</v>
      </c>
      <c r="G540">
        <v>1.3</v>
      </c>
      <c r="I540">
        <v>1.7</v>
      </c>
      <c r="J540">
        <v>4</v>
      </c>
      <c r="K540">
        <v>2.1</v>
      </c>
      <c r="L540">
        <v>16.7</v>
      </c>
      <c r="M540">
        <v>8.9</v>
      </c>
      <c r="N540" t="s">
        <v>14</v>
      </c>
      <c r="O540">
        <v>0.6</v>
      </c>
      <c r="Q540">
        <v>5</v>
      </c>
      <c r="S540">
        <v>2.8</v>
      </c>
      <c r="T540">
        <v>0.9</v>
      </c>
      <c r="U540">
        <v>8.6999999999999993</v>
      </c>
      <c r="V540">
        <v>14.3</v>
      </c>
      <c r="W540">
        <v>5.2</v>
      </c>
      <c r="X540">
        <v>73.3</v>
      </c>
      <c r="Y540">
        <f t="shared" si="22"/>
        <v>14</v>
      </c>
      <c r="Z540">
        <f t="shared" si="23"/>
        <v>244.5</v>
      </c>
      <c r="AA540">
        <f t="shared" si="23"/>
        <v>197</v>
      </c>
      <c r="AB540" t="e">
        <f>_xlfn.XLOOKUP(B:B,'22 values'!C:C,'22 values'!D:D)</f>
        <v>#N/A</v>
      </c>
    </row>
    <row r="541" spans="1:28" x14ac:dyDescent="0.25">
      <c r="A541">
        <v>27</v>
      </c>
      <c r="B541" t="s">
        <v>585</v>
      </c>
      <c r="C541" t="s">
        <v>3</v>
      </c>
      <c r="D541" t="s">
        <v>68</v>
      </c>
      <c r="E541">
        <v>0</v>
      </c>
      <c r="F541">
        <v>0.9</v>
      </c>
      <c r="H541">
        <v>4.4000000000000004</v>
      </c>
      <c r="I541">
        <v>7.3</v>
      </c>
      <c r="J541">
        <v>3.3</v>
      </c>
      <c r="K541">
        <v>8.4</v>
      </c>
      <c r="L541">
        <v>2.5</v>
      </c>
      <c r="M541">
        <v>15.3</v>
      </c>
      <c r="N541">
        <v>5</v>
      </c>
      <c r="O541" t="s">
        <v>14</v>
      </c>
      <c r="P541">
        <v>0</v>
      </c>
      <c r="Q541">
        <v>11.8</v>
      </c>
      <c r="R541">
        <v>4.8</v>
      </c>
      <c r="S541">
        <v>2.5</v>
      </c>
      <c r="T541">
        <v>2.2000000000000002</v>
      </c>
      <c r="U541">
        <v>2.7</v>
      </c>
      <c r="V541">
        <v>1</v>
      </c>
      <c r="W541">
        <v>4.5</v>
      </c>
      <c r="X541">
        <v>72.099999999999994</v>
      </c>
      <c r="Y541">
        <f t="shared" si="22"/>
        <v>16</v>
      </c>
      <c r="Z541">
        <f t="shared" si="23"/>
        <v>269</v>
      </c>
      <c r="AA541">
        <f t="shared" si="23"/>
        <v>198</v>
      </c>
      <c r="AB541" t="e">
        <f>_xlfn.XLOOKUP(B:B,'22 values'!C:C,'22 values'!D:D)</f>
        <v>#N/A</v>
      </c>
    </row>
    <row r="542" spans="1:28" x14ac:dyDescent="0.25">
      <c r="A542">
        <v>28</v>
      </c>
      <c r="B542" t="s">
        <v>586</v>
      </c>
      <c r="C542" t="s">
        <v>3</v>
      </c>
      <c r="D542" t="s">
        <v>30</v>
      </c>
      <c r="E542">
        <v>9.9</v>
      </c>
      <c r="F542">
        <v>14</v>
      </c>
      <c r="G542">
        <v>3.7</v>
      </c>
      <c r="H542">
        <v>3.9</v>
      </c>
      <c r="L542">
        <v>0</v>
      </c>
      <c r="M542" t="s">
        <v>14</v>
      </c>
      <c r="S542">
        <v>12.3</v>
      </c>
      <c r="T542">
        <v>7.8</v>
      </c>
      <c r="U542">
        <v>14.7</v>
      </c>
      <c r="V542">
        <v>4.5</v>
      </c>
      <c r="W542">
        <v>7.9</v>
      </c>
      <c r="X542">
        <v>70.8</v>
      </c>
      <c r="Y542">
        <f t="shared" si="22"/>
        <v>9</v>
      </c>
      <c r="Z542">
        <f t="shared" si="23"/>
        <v>163.5</v>
      </c>
      <c r="AA542">
        <f t="shared" si="23"/>
        <v>200.5</v>
      </c>
      <c r="AB542">
        <f>_xlfn.XLOOKUP(B:B,'22 values'!C:C,'22 values'!D:D)</f>
        <v>7</v>
      </c>
    </row>
    <row r="543" spans="1:28" x14ac:dyDescent="0.25">
      <c r="A543">
        <v>29</v>
      </c>
      <c r="B543" t="s">
        <v>587</v>
      </c>
      <c r="C543" t="s">
        <v>3</v>
      </c>
      <c r="D543" t="s">
        <v>22</v>
      </c>
      <c r="E543">
        <v>11.8</v>
      </c>
      <c r="F543">
        <v>1</v>
      </c>
      <c r="G543">
        <v>10.9</v>
      </c>
      <c r="H543">
        <v>11.9</v>
      </c>
      <c r="I543">
        <v>3.1</v>
      </c>
      <c r="J543">
        <v>1.7</v>
      </c>
      <c r="K543">
        <v>6.5</v>
      </c>
      <c r="L543">
        <v>2.2000000000000002</v>
      </c>
      <c r="M543">
        <v>3.9</v>
      </c>
      <c r="N543">
        <v>3.8</v>
      </c>
      <c r="O543" t="s">
        <v>14</v>
      </c>
      <c r="P543">
        <v>2.7</v>
      </c>
      <c r="Q543">
        <v>3.2</v>
      </c>
      <c r="R543">
        <v>3</v>
      </c>
      <c r="S543">
        <v>1.8</v>
      </c>
      <c r="T543">
        <v>2.4</v>
      </c>
      <c r="W543">
        <v>4.7</v>
      </c>
      <c r="X543">
        <v>69.900000000000006</v>
      </c>
      <c r="Y543">
        <f t="shared" si="22"/>
        <v>15</v>
      </c>
      <c r="Z543">
        <f t="shared" si="23"/>
        <v>261</v>
      </c>
      <c r="AA543">
        <f t="shared" si="23"/>
        <v>203</v>
      </c>
      <c r="AB543" t="e">
        <f>_xlfn.XLOOKUP(B:B,'22 values'!C:C,'22 values'!D:D)</f>
        <v>#N/A</v>
      </c>
    </row>
    <row r="544" spans="1:28" x14ac:dyDescent="0.25">
      <c r="A544">
        <v>30</v>
      </c>
      <c r="B544" t="s">
        <v>588</v>
      </c>
      <c r="C544" t="s">
        <v>3</v>
      </c>
      <c r="D544" t="s">
        <v>44</v>
      </c>
      <c r="J544">
        <v>11.4</v>
      </c>
      <c r="K544">
        <v>8.1</v>
      </c>
      <c r="L544">
        <v>10.7</v>
      </c>
      <c r="M544" t="s">
        <v>14</v>
      </c>
      <c r="N544">
        <v>1.6</v>
      </c>
      <c r="O544">
        <v>5</v>
      </c>
      <c r="P544">
        <v>2.1</v>
      </c>
      <c r="Q544">
        <v>11.5</v>
      </c>
      <c r="R544">
        <v>5.7</v>
      </c>
      <c r="S544">
        <v>1.6</v>
      </c>
      <c r="T544">
        <v>11.9</v>
      </c>
      <c r="W544">
        <v>7</v>
      </c>
      <c r="X544">
        <v>69.599999999999994</v>
      </c>
      <c r="Y544">
        <f t="shared" si="22"/>
        <v>10</v>
      </c>
      <c r="Z544">
        <f t="shared" si="23"/>
        <v>189</v>
      </c>
      <c r="AA544">
        <f t="shared" si="23"/>
        <v>204.5</v>
      </c>
      <c r="AB544" t="e">
        <f>_xlfn.XLOOKUP(B:B,'22 values'!C:C,'22 values'!D:D)</f>
        <v>#N/A</v>
      </c>
    </row>
    <row r="545" spans="1:28" x14ac:dyDescent="0.25">
      <c r="A545">
        <v>31</v>
      </c>
      <c r="B545" t="s">
        <v>589</v>
      </c>
      <c r="C545" t="s">
        <v>3</v>
      </c>
      <c r="D545" t="s">
        <v>46</v>
      </c>
      <c r="F545">
        <v>4.5</v>
      </c>
      <c r="G545">
        <v>5.9</v>
      </c>
      <c r="K545">
        <v>4.3</v>
      </c>
      <c r="L545">
        <v>6.1</v>
      </c>
      <c r="M545">
        <v>3.4</v>
      </c>
      <c r="N545">
        <v>11.8</v>
      </c>
      <c r="O545">
        <v>3.8</v>
      </c>
      <c r="P545">
        <v>10.8</v>
      </c>
      <c r="Q545">
        <v>3.7</v>
      </c>
      <c r="R545">
        <v>0</v>
      </c>
      <c r="S545">
        <v>3</v>
      </c>
      <c r="T545">
        <v>2.9</v>
      </c>
      <c r="U545">
        <v>7</v>
      </c>
      <c r="V545">
        <v>1.5</v>
      </c>
      <c r="W545">
        <v>4.9000000000000004</v>
      </c>
      <c r="X545">
        <v>68.7</v>
      </c>
      <c r="Y545">
        <f t="shared" si="22"/>
        <v>13</v>
      </c>
      <c r="Z545">
        <f t="shared" si="23"/>
        <v>256</v>
      </c>
      <c r="AA545">
        <f t="shared" si="23"/>
        <v>208.5</v>
      </c>
      <c r="AB545" t="e">
        <f>_xlfn.XLOOKUP(B:B,'22 values'!C:C,'22 values'!D:D)</f>
        <v>#N/A</v>
      </c>
    </row>
    <row r="546" spans="1:28" x14ac:dyDescent="0.25">
      <c r="A546">
        <v>32</v>
      </c>
      <c r="B546" t="s">
        <v>590</v>
      </c>
      <c r="C546" t="s">
        <v>3</v>
      </c>
      <c r="D546" t="s">
        <v>91</v>
      </c>
      <c r="G546">
        <v>14.3</v>
      </c>
      <c r="H546">
        <v>3.8</v>
      </c>
      <c r="I546">
        <v>0</v>
      </c>
      <c r="J546">
        <v>9.6999999999999993</v>
      </c>
      <c r="K546">
        <v>0.9</v>
      </c>
      <c r="M546">
        <v>0.7</v>
      </c>
      <c r="P546">
        <v>13.8</v>
      </c>
      <c r="Q546">
        <v>3.8</v>
      </c>
      <c r="R546" t="s">
        <v>14</v>
      </c>
      <c r="S546">
        <v>4.0999999999999996</v>
      </c>
      <c r="T546">
        <v>5.8</v>
      </c>
      <c r="U546">
        <v>3.4</v>
      </c>
      <c r="V546">
        <v>1.4</v>
      </c>
      <c r="W546">
        <v>5.0999999999999996</v>
      </c>
      <c r="X546">
        <v>61.7</v>
      </c>
      <c r="Y546">
        <f t="shared" si="22"/>
        <v>12</v>
      </c>
      <c r="Z546">
        <f t="shared" si="23"/>
        <v>249.5</v>
      </c>
      <c r="AA546">
        <f t="shared" si="23"/>
        <v>221</v>
      </c>
      <c r="AB546" t="e">
        <f>_xlfn.XLOOKUP(B:B,'22 values'!C:C,'22 values'!D:D)</f>
        <v>#N/A</v>
      </c>
    </row>
    <row r="547" spans="1:28" x14ac:dyDescent="0.25">
      <c r="A547">
        <v>33</v>
      </c>
      <c r="B547" t="s">
        <v>591</v>
      </c>
      <c r="C547" t="s">
        <v>3</v>
      </c>
      <c r="D547" t="s">
        <v>70</v>
      </c>
      <c r="E547">
        <v>2.9</v>
      </c>
      <c r="F547">
        <v>2.9</v>
      </c>
      <c r="G547">
        <v>11.2</v>
      </c>
      <c r="H547">
        <v>3</v>
      </c>
      <c r="J547">
        <v>9.4</v>
      </c>
      <c r="K547">
        <v>2.4</v>
      </c>
      <c r="L547">
        <v>16.5</v>
      </c>
      <c r="M547">
        <v>3.7</v>
      </c>
      <c r="N547">
        <v>3.8</v>
      </c>
      <c r="O547">
        <v>5.8</v>
      </c>
      <c r="R547" t="s">
        <v>14</v>
      </c>
      <c r="W547">
        <v>6.2</v>
      </c>
      <c r="X547">
        <v>61.6</v>
      </c>
      <c r="Y547">
        <f t="shared" si="22"/>
        <v>10</v>
      </c>
      <c r="Z547">
        <f t="shared" si="23"/>
        <v>209.5</v>
      </c>
      <c r="AA547">
        <f t="shared" si="23"/>
        <v>222</v>
      </c>
      <c r="AB547">
        <f>_xlfn.XLOOKUP(B:B,'22 values'!C:C,'22 values'!D:D)</f>
        <v>18</v>
      </c>
    </row>
    <row r="548" spans="1:28" x14ac:dyDescent="0.25">
      <c r="A548">
        <v>34</v>
      </c>
      <c r="B548" t="s">
        <v>592</v>
      </c>
      <c r="C548" t="s">
        <v>3</v>
      </c>
      <c r="D548" t="s">
        <v>30</v>
      </c>
      <c r="F548">
        <v>8.1</v>
      </c>
      <c r="G548">
        <v>6</v>
      </c>
      <c r="H548">
        <v>3.8</v>
      </c>
      <c r="I548">
        <v>9.4</v>
      </c>
      <c r="J548">
        <v>12.3</v>
      </c>
      <c r="K548">
        <v>1.8</v>
      </c>
      <c r="M548" t="s">
        <v>14</v>
      </c>
      <c r="Q548">
        <v>4.9000000000000004</v>
      </c>
      <c r="R548">
        <v>3.4</v>
      </c>
      <c r="S548">
        <v>0.9</v>
      </c>
      <c r="T548">
        <v>3.7</v>
      </c>
      <c r="U548">
        <v>5.7</v>
      </c>
      <c r="W548">
        <v>5.5</v>
      </c>
      <c r="X548">
        <v>60</v>
      </c>
      <c r="Y548">
        <f t="shared" si="22"/>
        <v>11</v>
      </c>
      <c r="Z548">
        <f t="shared" si="23"/>
        <v>232</v>
      </c>
      <c r="AA548">
        <f t="shared" si="23"/>
        <v>226.5</v>
      </c>
      <c r="AB548" t="e">
        <f>_xlfn.XLOOKUP(B:B,'22 values'!C:C,'22 values'!D:D)</f>
        <v>#N/A</v>
      </c>
    </row>
    <row r="549" spans="1:28" x14ac:dyDescent="0.25">
      <c r="A549">
        <v>35</v>
      </c>
      <c r="B549" t="s">
        <v>593</v>
      </c>
      <c r="C549" t="s">
        <v>3</v>
      </c>
      <c r="D549" t="s">
        <v>59</v>
      </c>
      <c r="E549">
        <v>6</v>
      </c>
      <c r="F549">
        <v>11.2</v>
      </c>
      <c r="G549">
        <v>1.5</v>
      </c>
      <c r="H549">
        <v>4.4000000000000004</v>
      </c>
      <c r="M549">
        <v>0</v>
      </c>
      <c r="N549">
        <v>2.2000000000000002</v>
      </c>
      <c r="O549">
        <v>9</v>
      </c>
      <c r="P549">
        <v>1.2</v>
      </c>
      <c r="Q549">
        <v>3.5</v>
      </c>
      <c r="R549" t="s">
        <v>14</v>
      </c>
      <c r="S549">
        <v>1.1000000000000001</v>
      </c>
      <c r="T549">
        <v>6.5</v>
      </c>
      <c r="U549">
        <v>8.6</v>
      </c>
      <c r="V549">
        <v>2.6</v>
      </c>
      <c r="W549">
        <v>4.4000000000000004</v>
      </c>
      <c r="X549">
        <v>57.8</v>
      </c>
      <c r="Y549">
        <f t="shared" si="22"/>
        <v>13</v>
      </c>
      <c r="Z549">
        <f t="shared" si="23"/>
        <v>274.5</v>
      </c>
      <c r="AA549">
        <f t="shared" si="23"/>
        <v>234.5</v>
      </c>
      <c r="AB549" t="e">
        <f>_xlfn.XLOOKUP(B:B,'22 values'!C:C,'22 values'!D:D)</f>
        <v>#N/A</v>
      </c>
    </row>
    <row r="550" spans="1:28" x14ac:dyDescent="0.25">
      <c r="A550">
        <v>36</v>
      </c>
      <c r="B550" t="s">
        <v>594</v>
      </c>
      <c r="C550" t="s">
        <v>3</v>
      </c>
      <c r="D550" t="s">
        <v>22</v>
      </c>
      <c r="E550">
        <v>11.3</v>
      </c>
      <c r="G550">
        <v>5.4</v>
      </c>
      <c r="H550">
        <v>3.8</v>
      </c>
      <c r="J550">
        <v>2.1</v>
      </c>
      <c r="K550">
        <v>3.3</v>
      </c>
      <c r="L550">
        <v>1</v>
      </c>
      <c r="M550">
        <v>1.6</v>
      </c>
      <c r="N550">
        <v>1.2</v>
      </c>
      <c r="O550" t="s">
        <v>14</v>
      </c>
      <c r="Q550">
        <v>1.7</v>
      </c>
      <c r="R550">
        <v>1.5</v>
      </c>
      <c r="S550">
        <v>0</v>
      </c>
      <c r="T550">
        <v>6</v>
      </c>
      <c r="U550">
        <v>12.1</v>
      </c>
      <c r="V550">
        <v>5.7</v>
      </c>
      <c r="W550">
        <v>4.0999999999999996</v>
      </c>
      <c r="X550">
        <v>56.7</v>
      </c>
      <c r="Y550">
        <f t="shared" si="22"/>
        <v>14</v>
      </c>
      <c r="Z550">
        <f t="shared" si="23"/>
        <v>287</v>
      </c>
      <c r="AA550">
        <f t="shared" si="23"/>
        <v>236</v>
      </c>
      <c r="AB550" t="e">
        <f>_xlfn.XLOOKUP(B:B,'22 values'!C:C,'22 values'!D:D)</f>
        <v>#N/A</v>
      </c>
    </row>
    <row r="551" spans="1:28" x14ac:dyDescent="0.25">
      <c r="A551">
        <v>37</v>
      </c>
      <c r="B551" t="s">
        <v>595</v>
      </c>
      <c r="C551" t="s">
        <v>3</v>
      </c>
      <c r="D551" t="s">
        <v>13</v>
      </c>
      <c r="E551">
        <v>1.5</v>
      </c>
      <c r="F551">
        <v>2.2000000000000002</v>
      </c>
      <c r="G551">
        <v>3.1</v>
      </c>
      <c r="H551">
        <v>6.1</v>
      </c>
      <c r="I551">
        <v>1.2</v>
      </c>
      <c r="J551">
        <v>2.8</v>
      </c>
      <c r="K551">
        <v>1.5</v>
      </c>
      <c r="L551" t="s">
        <v>14</v>
      </c>
      <c r="M551">
        <v>6</v>
      </c>
      <c r="N551">
        <v>9</v>
      </c>
      <c r="O551">
        <v>2.5</v>
      </c>
      <c r="P551">
        <v>2.6</v>
      </c>
      <c r="Q551">
        <v>2</v>
      </c>
      <c r="R551">
        <v>6</v>
      </c>
      <c r="S551">
        <v>4.5999999999999996</v>
      </c>
      <c r="T551">
        <v>1.3</v>
      </c>
      <c r="U551">
        <v>1.7</v>
      </c>
      <c r="V551">
        <v>1.9</v>
      </c>
      <c r="W551">
        <v>3.3</v>
      </c>
      <c r="X551">
        <v>56</v>
      </c>
      <c r="Y551">
        <f t="shared" si="22"/>
        <v>17</v>
      </c>
      <c r="Z551">
        <f t="shared" si="23"/>
        <v>329.5</v>
      </c>
      <c r="AA551">
        <f t="shared" si="23"/>
        <v>237</v>
      </c>
      <c r="AB551" t="e">
        <f>_xlfn.XLOOKUP(B:B,'22 values'!C:C,'22 values'!D:D)</f>
        <v>#N/A</v>
      </c>
    </row>
    <row r="552" spans="1:28" x14ac:dyDescent="0.25">
      <c r="A552">
        <v>38</v>
      </c>
      <c r="B552" t="s">
        <v>596</v>
      </c>
      <c r="C552" t="s">
        <v>3</v>
      </c>
      <c r="D552" t="s">
        <v>32</v>
      </c>
      <c r="F552">
        <v>3</v>
      </c>
      <c r="H552">
        <v>0</v>
      </c>
      <c r="J552" t="s">
        <v>14</v>
      </c>
      <c r="K552">
        <v>7.7</v>
      </c>
      <c r="L552">
        <v>1.1000000000000001</v>
      </c>
      <c r="M552">
        <v>0</v>
      </c>
      <c r="N552">
        <v>6.7</v>
      </c>
      <c r="O552">
        <v>3</v>
      </c>
      <c r="P552">
        <v>1.6</v>
      </c>
      <c r="Q552">
        <v>3.5</v>
      </c>
      <c r="R552">
        <v>0</v>
      </c>
      <c r="S552">
        <v>11.6</v>
      </c>
      <c r="T552">
        <v>1.6</v>
      </c>
      <c r="U552">
        <v>14.8</v>
      </c>
      <c r="V552">
        <v>0</v>
      </c>
      <c r="W552">
        <v>3.9</v>
      </c>
      <c r="X552">
        <v>54.6</v>
      </c>
      <c r="Y552">
        <f t="shared" si="22"/>
        <v>14</v>
      </c>
      <c r="Z552">
        <f t="shared" si="23"/>
        <v>297</v>
      </c>
      <c r="AA552">
        <f t="shared" si="23"/>
        <v>241</v>
      </c>
      <c r="AB552" t="e">
        <f>_xlfn.XLOOKUP(B:B,'22 values'!C:C,'22 values'!D:D)</f>
        <v>#N/A</v>
      </c>
    </row>
    <row r="553" spans="1:28" x14ac:dyDescent="0.25">
      <c r="A553">
        <v>39</v>
      </c>
      <c r="B553" t="s">
        <v>597</v>
      </c>
      <c r="C553" t="s">
        <v>3</v>
      </c>
      <c r="D553" t="s">
        <v>70</v>
      </c>
      <c r="J553">
        <v>6.7</v>
      </c>
      <c r="M553">
        <v>1.1000000000000001</v>
      </c>
      <c r="N553">
        <v>1.1000000000000001</v>
      </c>
      <c r="O553">
        <v>2.2000000000000002</v>
      </c>
      <c r="P553">
        <v>7.9</v>
      </c>
      <c r="Q553">
        <v>7.2</v>
      </c>
      <c r="R553" t="s">
        <v>14</v>
      </c>
      <c r="S553">
        <v>3</v>
      </c>
      <c r="T553">
        <v>0</v>
      </c>
      <c r="U553">
        <v>6.9</v>
      </c>
      <c r="V553">
        <v>10.9</v>
      </c>
      <c r="W553">
        <v>4.7</v>
      </c>
      <c r="X553">
        <v>47</v>
      </c>
      <c r="Y553">
        <f t="shared" si="22"/>
        <v>10</v>
      </c>
      <c r="Z553">
        <f t="shared" si="23"/>
        <v>261</v>
      </c>
      <c r="AA553">
        <f t="shared" si="23"/>
        <v>258.5</v>
      </c>
      <c r="AB553" t="e">
        <f>_xlfn.XLOOKUP(B:B,'22 values'!C:C,'22 values'!D:D)</f>
        <v>#N/A</v>
      </c>
    </row>
    <row r="554" spans="1:28" x14ac:dyDescent="0.25">
      <c r="A554">
        <v>39</v>
      </c>
      <c r="B554" t="s">
        <v>598</v>
      </c>
      <c r="C554" t="s">
        <v>3</v>
      </c>
      <c r="D554" t="s">
        <v>50</v>
      </c>
      <c r="H554">
        <v>3.9</v>
      </c>
      <c r="J554">
        <v>0</v>
      </c>
      <c r="K554">
        <v>0</v>
      </c>
      <c r="L554">
        <v>0</v>
      </c>
      <c r="N554">
        <v>1.2</v>
      </c>
      <c r="O554">
        <v>3.4</v>
      </c>
      <c r="P554">
        <v>0.6</v>
      </c>
      <c r="Q554" t="s">
        <v>14</v>
      </c>
      <c r="R554">
        <v>4.3</v>
      </c>
      <c r="S554">
        <v>7.5</v>
      </c>
      <c r="T554">
        <v>3.2</v>
      </c>
      <c r="U554">
        <v>17.3</v>
      </c>
      <c r="V554">
        <v>5.6</v>
      </c>
      <c r="W554">
        <v>3.9</v>
      </c>
      <c r="X554">
        <v>47</v>
      </c>
      <c r="Y554">
        <f t="shared" si="22"/>
        <v>12</v>
      </c>
      <c r="Z554">
        <f t="shared" si="23"/>
        <v>297</v>
      </c>
      <c r="AA554">
        <f t="shared" si="23"/>
        <v>258.5</v>
      </c>
      <c r="AB554" t="e">
        <f>_xlfn.XLOOKUP(B:B,'22 values'!C:C,'22 values'!D:D)</f>
        <v>#N/A</v>
      </c>
    </row>
    <row r="555" spans="1:28" x14ac:dyDescent="0.25">
      <c r="A555">
        <v>41</v>
      </c>
      <c r="B555" t="s">
        <v>599</v>
      </c>
      <c r="C555" t="s">
        <v>3</v>
      </c>
      <c r="D555" t="s">
        <v>78</v>
      </c>
      <c r="E555">
        <v>2.8</v>
      </c>
      <c r="F555">
        <v>6</v>
      </c>
      <c r="H555">
        <v>3.8</v>
      </c>
      <c r="I555">
        <v>0</v>
      </c>
      <c r="J555">
        <v>3.3</v>
      </c>
      <c r="K555">
        <v>2.5</v>
      </c>
      <c r="M555" t="s">
        <v>14</v>
      </c>
      <c r="N555">
        <v>9</v>
      </c>
      <c r="O555">
        <v>6.1</v>
      </c>
      <c r="P555">
        <v>1.9</v>
      </c>
      <c r="Q555">
        <v>1.9</v>
      </c>
      <c r="R555">
        <v>1.3</v>
      </c>
      <c r="S555">
        <v>1.7</v>
      </c>
      <c r="U555">
        <v>2.9</v>
      </c>
      <c r="V555">
        <v>3</v>
      </c>
      <c r="W555">
        <v>3.3</v>
      </c>
      <c r="X555">
        <v>46.2</v>
      </c>
      <c r="Y555">
        <f t="shared" si="22"/>
        <v>14</v>
      </c>
      <c r="Z555">
        <f t="shared" si="23"/>
        <v>329.5</v>
      </c>
      <c r="AA555">
        <f t="shared" si="23"/>
        <v>260</v>
      </c>
      <c r="AB555" t="e">
        <f>_xlfn.XLOOKUP(B:B,'22 values'!C:C,'22 values'!D:D)</f>
        <v>#N/A</v>
      </c>
    </row>
    <row r="556" spans="1:28" x14ac:dyDescent="0.25">
      <c r="A556">
        <v>42</v>
      </c>
      <c r="B556" t="s">
        <v>600</v>
      </c>
      <c r="C556" t="s">
        <v>3</v>
      </c>
      <c r="D556" t="s">
        <v>38</v>
      </c>
      <c r="G556">
        <v>1</v>
      </c>
      <c r="H556">
        <v>0</v>
      </c>
      <c r="I556">
        <v>2.2000000000000002</v>
      </c>
      <c r="J556">
        <v>2.7</v>
      </c>
      <c r="K556">
        <v>1</v>
      </c>
      <c r="L556">
        <v>3.2</v>
      </c>
      <c r="M556">
        <v>3.1</v>
      </c>
      <c r="N556" t="s">
        <v>14</v>
      </c>
      <c r="O556">
        <v>0</v>
      </c>
      <c r="P556">
        <v>3.2</v>
      </c>
      <c r="Q556">
        <v>3.6</v>
      </c>
      <c r="R556">
        <v>1.2</v>
      </c>
      <c r="S556">
        <v>17.100000000000001</v>
      </c>
      <c r="T556">
        <v>3.5</v>
      </c>
      <c r="U556">
        <v>3.9</v>
      </c>
      <c r="W556">
        <v>3.3</v>
      </c>
      <c r="X556">
        <v>45.7</v>
      </c>
      <c r="Y556">
        <f t="shared" si="22"/>
        <v>14</v>
      </c>
      <c r="Z556">
        <f t="shared" si="23"/>
        <v>329.5</v>
      </c>
      <c r="AA556">
        <f t="shared" si="23"/>
        <v>262.5</v>
      </c>
      <c r="AB556" t="e">
        <f>_xlfn.XLOOKUP(B:B,'22 values'!C:C,'22 values'!D:D)</f>
        <v>#N/A</v>
      </c>
    </row>
    <row r="557" spans="1:28" x14ac:dyDescent="0.25">
      <c r="A557">
        <v>42</v>
      </c>
      <c r="B557" t="s">
        <v>601</v>
      </c>
      <c r="C557" t="s">
        <v>3</v>
      </c>
      <c r="D557" t="s">
        <v>91</v>
      </c>
      <c r="E557">
        <v>3.7</v>
      </c>
      <c r="F557">
        <v>2.4</v>
      </c>
      <c r="G557">
        <v>1.7</v>
      </c>
      <c r="H557">
        <v>8.1999999999999993</v>
      </c>
      <c r="I557">
        <v>2.1</v>
      </c>
      <c r="J557">
        <v>5.8</v>
      </c>
      <c r="K557">
        <v>1.1000000000000001</v>
      </c>
      <c r="L557">
        <v>2.6</v>
      </c>
      <c r="M557">
        <v>0</v>
      </c>
      <c r="N557">
        <v>7.7</v>
      </c>
      <c r="O557">
        <v>2.1</v>
      </c>
      <c r="Q557">
        <v>3.9</v>
      </c>
      <c r="R557" t="s">
        <v>14</v>
      </c>
      <c r="S557">
        <v>4.4000000000000004</v>
      </c>
      <c r="W557">
        <v>3.5</v>
      </c>
      <c r="X557">
        <v>45.7</v>
      </c>
      <c r="Y557">
        <f t="shared" si="22"/>
        <v>13</v>
      </c>
      <c r="Z557">
        <f t="shared" si="23"/>
        <v>316.5</v>
      </c>
      <c r="AA557">
        <f t="shared" si="23"/>
        <v>262.5</v>
      </c>
      <c r="AB557" t="e">
        <f>_xlfn.XLOOKUP(B:B,'22 values'!C:C,'22 values'!D:D)</f>
        <v>#N/A</v>
      </c>
    </row>
    <row r="558" spans="1:28" x14ac:dyDescent="0.25">
      <c r="A558">
        <v>44</v>
      </c>
      <c r="B558" t="s">
        <v>602</v>
      </c>
      <c r="C558" t="s">
        <v>3</v>
      </c>
      <c r="D558" t="s">
        <v>91</v>
      </c>
      <c r="E558">
        <v>3.6</v>
      </c>
      <c r="F558">
        <v>1.4</v>
      </c>
      <c r="G558">
        <v>1.4</v>
      </c>
      <c r="H558">
        <v>23.5</v>
      </c>
      <c r="I558">
        <v>1.2</v>
      </c>
      <c r="L558">
        <v>0</v>
      </c>
      <c r="M558">
        <v>2.2999999999999998</v>
      </c>
      <c r="O558">
        <v>1.9</v>
      </c>
      <c r="P558">
        <v>2.4</v>
      </c>
      <c r="Q558">
        <v>-0.9</v>
      </c>
      <c r="R558" t="s">
        <v>14</v>
      </c>
      <c r="S558">
        <v>0</v>
      </c>
      <c r="T558">
        <v>0.7</v>
      </c>
      <c r="U558">
        <v>0</v>
      </c>
      <c r="V558">
        <v>6.9</v>
      </c>
      <c r="W558">
        <v>3.2</v>
      </c>
      <c r="X558">
        <v>44.4</v>
      </c>
      <c r="Y558">
        <f t="shared" si="22"/>
        <v>14</v>
      </c>
      <c r="Z558">
        <f t="shared" si="23"/>
        <v>336.5</v>
      </c>
      <c r="AA558">
        <f t="shared" si="23"/>
        <v>267.5</v>
      </c>
      <c r="AB558" t="e">
        <f>_xlfn.XLOOKUP(B:B,'22 values'!C:C,'22 values'!D:D)</f>
        <v>#N/A</v>
      </c>
    </row>
    <row r="559" spans="1:28" x14ac:dyDescent="0.25">
      <c r="A559">
        <v>45</v>
      </c>
      <c r="B559" t="s">
        <v>603</v>
      </c>
      <c r="C559" t="s">
        <v>3</v>
      </c>
      <c r="D559" t="s">
        <v>55</v>
      </c>
      <c r="E559">
        <v>0.6</v>
      </c>
      <c r="G559">
        <v>1.2</v>
      </c>
      <c r="H559">
        <v>4.9000000000000004</v>
      </c>
      <c r="I559">
        <v>0</v>
      </c>
      <c r="K559">
        <v>9.4</v>
      </c>
      <c r="L559">
        <v>2.7</v>
      </c>
      <c r="M559">
        <v>6.1</v>
      </c>
      <c r="N559">
        <v>0</v>
      </c>
      <c r="O559">
        <v>0</v>
      </c>
      <c r="P559">
        <v>0.7</v>
      </c>
      <c r="Q559" t="s">
        <v>14</v>
      </c>
      <c r="R559">
        <v>0</v>
      </c>
      <c r="S559">
        <v>3</v>
      </c>
      <c r="T559">
        <v>2.8</v>
      </c>
      <c r="U559">
        <v>10.8</v>
      </c>
      <c r="V559">
        <v>0.7</v>
      </c>
      <c r="W559">
        <v>2.9</v>
      </c>
      <c r="X559">
        <v>42.9</v>
      </c>
      <c r="Y559">
        <f t="shared" si="22"/>
        <v>15</v>
      </c>
      <c r="Z559">
        <f t="shared" si="23"/>
        <v>361</v>
      </c>
      <c r="AA559">
        <f t="shared" si="23"/>
        <v>274</v>
      </c>
      <c r="AB559" t="e">
        <f>_xlfn.XLOOKUP(B:B,'22 values'!C:C,'22 values'!D:D)</f>
        <v>#N/A</v>
      </c>
    </row>
    <row r="560" spans="1:28" x14ac:dyDescent="0.25">
      <c r="A560">
        <v>46</v>
      </c>
      <c r="B560" t="s">
        <v>604</v>
      </c>
      <c r="C560" t="s">
        <v>3</v>
      </c>
      <c r="D560" t="s">
        <v>20</v>
      </c>
      <c r="E560">
        <v>0</v>
      </c>
      <c r="F560">
        <v>12.1</v>
      </c>
      <c r="G560">
        <v>4.2</v>
      </c>
      <c r="H560">
        <v>3.8</v>
      </c>
      <c r="I560">
        <v>6.2</v>
      </c>
      <c r="J560">
        <v>8.6999999999999993</v>
      </c>
      <c r="L560">
        <v>4.8</v>
      </c>
      <c r="N560" t="s">
        <v>14</v>
      </c>
      <c r="V560">
        <v>2.9</v>
      </c>
      <c r="W560">
        <v>5.3</v>
      </c>
      <c r="X560">
        <v>42.7</v>
      </c>
      <c r="Y560">
        <f t="shared" si="22"/>
        <v>8</v>
      </c>
      <c r="Z560">
        <f t="shared" si="23"/>
        <v>239</v>
      </c>
      <c r="AA560">
        <f t="shared" si="23"/>
        <v>275</v>
      </c>
      <c r="AB560" t="e">
        <f>_xlfn.XLOOKUP(B:B,'22 values'!C:C,'22 values'!D:D)</f>
        <v>#N/A</v>
      </c>
    </row>
    <row r="561" spans="1:28" x14ac:dyDescent="0.25">
      <c r="A561">
        <v>47</v>
      </c>
      <c r="B561" t="s">
        <v>605</v>
      </c>
      <c r="C561" t="s">
        <v>3</v>
      </c>
      <c r="D561" t="s">
        <v>48</v>
      </c>
      <c r="G561">
        <v>2.2999999999999998</v>
      </c>
      <c r="H561">
        <v>1.2</v>
      </c>
      <c r="J561">
        <v>12</v>
      </c>
      <c r="K561">
        <v>1.2</v>
      </c>
      <c r="L561">
        <v>6.6</v>
      </c>
      <c r="M561" t="s">
        <v>14</v>
      </c>
      <c r="O561">
        <v>2.5</v>
      </c>
      <c r="P561">
        <v>7.2</v>
      </c>
      <c r="Q561">
        <v>0.9</v>
      </c>
      <c r="T561">
        <v>2.9</v>
      </c>
      <c r="U561">
        <v>1.2</v>
      </c>
      <c r="V561">
        <v>0.9</v>
      </c>
      <c r="W561">
        <v>3.5</v>
      </c>
      <c r="X561">
        <v>38.9</v>
      </c>
      <c r="Y561">
        <f t="shared" si="22"/>
        <v>11</v>
      </c>
      <c r="Z561">
        <f t="shared" si="23"/>
        <v>316.5</v>
      </c>
      <c r="AA561">
        <f t="shared" si="23"/>
        <v>287</v>
      </c>
      <c r="AB561" t="e">
        <f>_xlfn.XLOOKUP(B:B,'22 values'!C:C,'22 values'!D:D)</f>
        <v>#N/A</v>
      </c>
    </row>
    <row r="562" spans="1:28" x14ac:dyDescent="0.25">
      <c r="A562">
        <v>48</v>
      </c>
      <c r="B562" t="s">
        <v>606</v>
      </c>
      <c r="C562" t="s">
        <v>3</v>
      </c>
      <c r="D562" t="s">
        <v>70</v>
      </c>
      <c r="E562">
        <v>4.8</v>
      </c>
      <c r="F562">
        <v>0</v>
      </c>
      <c r="G562">
        <v>4.5</v>
      </c>
      <c r="J562">
        <v>7.1</v>
      </c>
      <c r="K562">
        <v>0.9</v>
      </c>
      <c r="L562">
        <v>2.5</v>
      </c>
      <c r="M562">
        <v>3.6</v>
      </c>
      <c r="O562">
        <v>6.5</v>
      </c>
      <c r="Q562">
        <v>1.6</v>
      </c>
      <c r="R562">
        <v>0</v>
      </c>
      <c r="S562">
        <v>3.4</v>
      </c>
      <c r="T562">
        <v>3.6</v>
      </c>
      <c r="W562">
        <v>3.2</v>
      </c>
      <c r="X562">
        <v>38.5</v>
      </c>
      <c r="Y562">
        <f t="shared" si="22"/>
        <v>11</v>
      </c>
      <c r="Z562">
        <f t="shared" si="23"/>
        <v>336.5</v>
      </c>
      <c r="AA562">
        <f t="shared" si="23"/>
        <v>292.5</v>
      </c>
      <c r="AB562" t="e">
        <f>_xlfn.XLOOKUP(B:B,'22 values'!C:C,'22 values'!D:D)</f>
        <v>#N/A</v>
      </c>
    </row>
    <row r="563" spans="1:28" x14ac:dyDescent="0.25">
      <c r="A563">
        <v>49</v>
      </c>
      <c r="B563" t="s">
        <v>607</v>
      </c>
      <c r="C563" t="s">
        <v>3</v>
      </c>
      <c r="D563" t="s">
        <v>44</v>
      </c>
      <c r="G563">
        <v>1.4</v>
      </c>
      <c r="H563">
        <v>5.2</v>
      </c>
      <c r="I563">
        <v>10.199999999999999</v>
      </c>
      <c r="J563">
        <v>1.3</v>
      </c>
      <c r="M563">
        <v>1.3</v>
      </c>
      <c r="N563">
        <v>3.2</v>
      </c>
      <c r="O563">
        <v>2.7</v>
      </c>
      <c r="P563">
        <v>2.2000000000000002</v>
      </c>
      <c r="Q563">
        <v>3.8</v>
      </c>
      <c r="S563">
        <v>0</v>
      </c>
      <c r="T563">
        <v>0</v>
      </c>
      <c r="U563">
        <v>2.1</v>
      </c>
      <c r="V563">
        <v>2.2999999999999998</v>
      </c>
      <c r="W563">
        <v>2.7</v>
      </c>
      <c r="X563">
        <v>35.700000000000003</v>
      </c>
      <c r="Y563">
        <f t="shared" si="22"/>
        <v>12</v>
      </c>
      <c r="Z563">
        <f t="shared" si="23"/>
        <v>377.5</v>
      </c>
      <c r="AA563">
        <f t="shared" si="23"/>
        <v>298</v>
      </c>
      <c r="AB563" t="e">
        <f>_xlfn.XLOOKUP(B:B,'22 values'!C:C,'22 values'!D:D)</f>
        <v>#N/A</v>
      </c>
    </row>
    <row r="564" spans="1:28" x14ac:dyDescent="0.25">
      <c r="A564">
        <v>50</v>
      </c>
      <c r="B564" t="s">
        <v>608</v>
      </c>
      <c r="C564" t="s">
        <v>3</v>
      </c>
      <c r="D564" t="s">
        <v>32</v>
      </c>
      <c r="G564">
        <v>0</v>
      </c>
      <c r="J564" t="s">
        <v>14</v>
      </c>
      <c r="M564">
        <v>6.6</v>
      </c>
      <c r="N564">
        <v>0</v>
      </c>
      <c r="Q564">
        <v>0.9</v>
      </c>
      <c r="R564">
        <v>2.8</v>
      </c>
      <c r="S564">
        <v>0.9</v>
      </c>
      <c r="T564">
        <v>23.1</v>
      </c>
      <c r="U564">
        <v>1.2</v>
      </c>
      <c r="V564">
        <v>0</v>
      </c>
      <c r="W564">
        <v>3.9</v>
      </c>
      <c r="X564">
        <v>35.5</v>
      </c>
      <c r="Y564">
        <f t="shared" si="22"/>
        <v>9</v>
      </c>
      <c r="Z564">
        <f t="shared" si="23"/>
        <v>297</v>
      </c>
      <c r="AA564">
        <f t="shared" si="23"/>
        <v>300</v>
      </c>
      <c r="AB564" t="e">
        <f>_xlfn.XLOOKUP(B:B,'22 values'!C:C,'22 values'!D:D)</f>
        <v>#N/A</v>
      </c>
    </row>
    <row r="565" spans="1:28" x14ac:dyDescent="0.25">
      <c r="A565">
        <v>51</v>
      </c>
      <c r="B565" t="s">
        <v>609</v>
      </c>
      <c r="C565" t="s">
        <v>3</v>
      </c>
      <c r="D565" t="s">
        <v>48</v>
      </c>
      <c r="G565">
        <v>5.8</v>
      </c>
      <c r="H565">
        <v>0</v>
      </c>
      <c r="I565">
        <v>0</v>
      </c>
      <c r="J565">
        <v>3.2</v>
      </c>
      <c r="K565">
        <v>7.5</v>
      </c>
      <c r="L565">
        <v>2.5</v>
      </c>
      <c r="M565" t="s">
        <v>14</v>
      </c>
      <c r="N565">
        <v>0</v>
      </c>
      <c r="O565">
        <v>0.3</v>
      </c>
      <c r="P565">
        <v>6.2</v>
      </c>
      <c r="Q565">
        <v>0</v>
      </c>
      <c r="S565">
        <v>8.5</v>
      </c>
      <c r="U565">
        <v>0</v>
      </c>
      <c r="W565">
        <v>2.8</v>
      </c>
      <c r="X565">
        <v>34</v>
      </c>
      <c r="Y565">
        <f t="shared" si="22"/>
        <v>12</v>
      </c>
      <c r="Z565">
        <f t="shared" si="23"/>
        <v>371.5</v>
      </c>
      <c r="AA565">
        <f t="shared" si="23"/>
        <v>305.5</v>
      </c>
      <c r="AB565" t="e">
        <f>_xlfn.XLOOKUP(B:B,'22 values'!C:C,'22 values'!D:D)</f>
        <v>#N/A</v>
      </c>
    </row>
    <row r="566" spans="1:28" x14ac:dyDescent="0.25">
      <c r="A566">
        <v>52</v>
      </c>
      <c r="B566" t="s">
        <v>610</v>
      </c>
      <c r="C566" t="s">
        <v>3</v>
      </c>
      <c r="D566" t="s">
        <v>26</v>
      </c>
      <c r="G566">
        <v>7.8</v>
      </c>
      <c r="I566">
        <v>0</v>
      </c>
      <c r="J566">
        <v>3.1</v>
      </c>
      <c r="K566">
        <v>0</v>
      </c>
      <c r="L566">
        <v>0.9</v>
      </c>
      <c r="M566">
        <v>2.4</v>
      </c>
      <c r="O566">
        <v>0.7</v>
      </c>
      <c r="P566">
        <v>15.6</v>
      </c>
      <c r="S566">
        <v>2.2999999999999998</v>
      </c>
      <c r="T566">
        <v>1.1000000000000001</v>
      </c>
      <c r="U566">
        <v>0</v>
      </c>
      <c r="V566">
        <v>0</v>
      </c>
      <c r="W566">
        <v>2.8</v>
      </c>
      <c r="X566">
        <v>33.9</v>
      </c>
      <c r="Y566">
        <f t="shared" si="22"/>
        <v>11</v>
      </c>
      <c r="Z566">
        <f t="shared" si="23"/>
        <v>371.5</v>
      </c>
      <c r="AA566">
        <f t="shared" si="23"/>
        <v>307</v>
      </c>
      <c r="AB566" t="e">
        <f>_xlfn.XLOOKUP(B:B,'22 values'!C:C,'22 values'!D:D)</f>
        <v>#N/A</v>
      </c>
    </row>
    <row r="567" spans="1:28" x14ac:dyDescent="0.25">
      <c r="A567">
        <v>53</v>
      </c>
      <c r="B567" t="s">
        <v>611</v>
      </c>
      <c r="C567" t="s">
        <v>3</v>
      </c>
      <c r="D567" t="s">
        <v>42</v>
      </c>
      <c r="E567">
        <v>1.9</v>
      </c>
      <c r="F567">
        <v>1</v>
      </c>
      <c r="G567">
        <v>3.8</v>
      </c>
      <c r="H567">
        <v>0</v>
      </c>
      <c r="I567">
        <v>7.4</v>
      </c>
      <c r="M567">
        <v>0</v>
      </c>
      <c r="N567">
        <v>0</v>
      </c>
      <c r="O567" t="s">
        <v>14</v>
      </c>
      <c r="P567">
        <v>6.9</v>
      </c>
      <c r="Q567">
        <v>3.1</v>
      </c>
      <c r="S567">
        <v>0.3</v>
      </c>
      <c r="T567">
        <v>1.3</v>
      </c>
      <c r="U567">
        <v>1.4</v>
      </c>
      <c r="V567">
        <v>5.4</v>
      </c>
      <c r="W567">
        <v>2.5</v>
      </c>
      <c r="X567">
        <v>32.5</v>
      </c>
      <c r="Y567">
        <f t="shared" si="22"/>
        <v>13</v>
      </c>
      <c r="Z567">
        <f t="shared" si="23"/>
        <v>389.5</v>
      </c>
      <c r="AA567">
        <f t="shared" si="23"/>
        <v>309</v>
      </c>
      <c r="AB567" t="e">
        <f>_xlfn.XLOOKUP(B:B,'22 values'!C:C,'22 values'!D:D)</f>
        <v>#N/A</v>
      </c>
    </row>
    <row r="568" spans="1:28" x14ac:dyDescent="0.25">
      <c r="A568">
        <v>54</v>
      </c>
      <c r="B568" t="s">
        <v>612</v>
      </c>
      <c r="C568" t="s">
        <v>3</v>
      </c>
      <c r="D568" t="s">
        <v>36</v>
      </c>
      <c r="E568">
        <v>16.8</v>
      </c>
      <c r="F568">
        <v>1.2</v>
      </c>
      <c r="G568">
        <v>0</v>
      </c>
      <c r="H568">
        <v>3.7</v>
      </c>
      <c r="I568">
        <v>0</v>
      </c>
      <c r="L568">
        <v>3.4</v>
      </c>
      <c r="M568">
        <v>1.9</v>
      </c>
      <c r="N568">
        <v>0</v>
      </c>
      <c r="O568">
        <v>1.4</v>
      </c>
      <c r="P568">
        <v>0</v>
      </c>
      <c r="U568">
        <v>3.1</v>
      </c>
      <c r="W568">
        <v>2.9</v>
      </c>
      <c r="X568">
        <v>31.5</v>
      </c>
      <c r="Y568">
        <f t="shared" si="22"/>
        <v>10</v>
      </c>
      <c r="Z568">
        <f t="shared" si="23"/>
        <v>361</v>
      </c>
      <c r="AA568">
        <f t="shared" si="23"/>
        <v>312</v>
      </c>
      <c r="AB568" t="e">
        <f>_xlfn.XLOOKUP(B:B,'22 values'!C:C,'22 values'!D:D)</f>
        <v>#N/A</v>
      </c>
    </row>
    <row r="569" spans="1:28" x14ac:dyDescent="0.25">
      <c r="A569">
        <v>55</v>
      </c>
      <c r="B569" t="s">
        <v>613</v>
      </c>
      <c r="C569" t="s">
        <v>3</v>
      </c>
      <c r="D569" t="s">
        <v>55</v>
      </c>
      <c r="E569">
        <v>6.3</v>
      </c>
      <c r="F569">
        <v>1.8</v>
      </c>
      <c r="G569">
        <v>2.2999999999999998</v>
      </c>
      <c r="H569">
        <v>1.1000000000000001</v>
      </c>
      <c r="I569">
        <v>1.8</v>
      </c>
      <c r="J569">
        <v>3.2</v>
      </c>
      <c r="K569">
        <v>0.8</v>
      </c>
      <c r="L569">
        <v>0.7</v>
      </c>
      <c r="O569">
        <v>3.9</v>
      </c>
      <c r="P569">
        <v>3.1</v>
      </c>
      <c r="Q569" t="s">
        <v>14</v>
      </c>
      <c r="R569">
        <v>2.1</v>
      </c>
      <c r="S569">
        <v>0</v>
      </c>
      <c r="T569">
        <v>1.7</v>
      </c>
      <c r="U569">
        <v>1.4</v>
      </c>
      <c r="W569">
        <v>2.2000000000000002</v>
      </c>
      <c r="X569">
        <v>30.2</v>
      </c>
      <c r="Y569">
        <f t="shared" si="22"/>
        <v>14</v>
      </c>
      <c r="Z569">
        <f t="shared" si="23"/>
        <v>409.5</v>
      </c>
      <c r="AA569">
        <f t="shared" si="23"/>
        <v>320</v>
      </c>
      <c r="AB569" t="e">
        <f>_xlfn.XLOOKUP(B:B,'22 values'!C:C,'22 values'!D:D)</f>
        <v>#N/A</v>
      </c>
    </row>
    <row r="570" spans="1:28" x14ac:dyDescent="0.25">
      <c r="A570">
        <v>56</v>
      </c>
      <c r="B570" t="s">
        <v>614</v>
      </c>
      <c r="C570" t="s">
        <v>3</v>
      </c>
      <c r="D570" t="s">
        <v>66</v>
      </c>
      <c r="E570">
        <v>0</v>
      </c>
      <c r="F570">
        <v>0</v>
      </c>
      <c r="I570">
        <v>2.2000000000000002</v>
      </c>
      <c r="J570">
        <v>5.9</v>
      </c>
      <c r="K570">
        <v>1.1000000000000001</v>
      </c>
      <c r="L570">
        <v>0</v>
      </c>
      <c r="M570" t="s">
        <v>14</v>
      </c>
      <c r="N570">
        <v>1.9</v>
      </c>
      <c r="O570">
        <v>0</v>
      </c>
      <c r="P570">
        <v>0</v>
      </c>
      <c r="Q570">
        <v>8.1999999999999993</v>
      </c>
      <c r="R570">
        <v>1.8</v>
      </c>
      <c r="S570">
        <v>0</v>
      </c>
      <c r="T570">
        <v>2.1</v>
      </c>
      <c r="U570">
        <v>0</v>
      </c>
      <c r="V570">
        <v>6.6</v>
      </c>
      <c r="W570">
        <v>2</v>
      </c>
      <c r="X570">
        <v>29.8</v>
      </c>
      <c r="Y570">
        <f t="shared" si="22"/>
        <v>15</v>
      </c>
      <c r="Z570">
        <f t="shared" si="23"/>
        <v>426</v>
      </c>
      <c r="AA570">
        <f t="shared" si="23"/>
        <v>321.5</v>
      </c>
      <c r="AB570" t="e">
        <f>_xlfn.XLOOKUP(B:B,'22 values'!C:C,'22 values'!D:D)</f>
        <v>#N/A</v>
      </c>
    </row>
    <row r="571" spans="1:28" x14ac:dyDescent="0.25">
      <c r="A571">
        <v>57</v>
      </c>
      <c r="B571" t="s">
        <v>615</v>
      </c>
      <c r="C571" t="s">
        <v>3</v>
      </c>
      <c r="D571" t="s">
        <v>26</v>
      </c>
      <c r="E571">
        <v>3.2</v>
      </c>
      <c r="F571">
        <v>3.8</v>
      </c>
      <c r="G571">
        <v>3.3</v>
      </c>
      <c r="H571">
        <v>0</v>
      </c>
      <c r="I571">
        <v>1.6</v>
      </c>
      <c r="J571">
        <v>1.1000000000000001</v>
      </c>
      <c r="K571" t="s">
        <v>14</v>
      </c>
      <c r="L571">
        <v>6.6</v>
      </c>
      <c r="M571">
        <v>0.6</v>
      </c>
      <c r="O571">
        <v>1.3</v>
      </c>
      <c r="P571">
        <v>3</v>
      </c>
      <c r="Q571">
        <v>1.7</v>
      </c>
      <c r="S571">
        <v>1.2</v>
      </c>
      <c r="T571">
        <v>2.1</v>
      </c>
      <c r="W571">
        <v>2.2999999999999998</v>
      </c>
      <c r="X571">
        <v>29.5</v>
      </c>
      <c r="Y571">
        <f t="shared" si="22"/>
        <v>13</v>
      </c>
      <c r="Z571">
        <f t="shared" si="23"/>
        <v>403.5</v>
      </c>
      <c r="AA571">
        <f t="shared" si="23"/>
        <v>323</v>
      </c>
      <c r="AB571" t="e">
        <f>_xlfn.XLOOKUP(B:B,'22 values'!C:C,'22 values'!D:D)</f>
        <v>#N/A</v>
      </c>
    </row>
    <row r="572" spans="1:28" x14ac:dyDescent="0.25">
      <c r="A572">
        <v>58</v>
      </c>
      <c r="B572" t="s">
        <v>616</v>
      </c>
      <c r="C572" t="s">
        <v>3</v>
      </c>
      <c r="D572" t="s">
        <v>20</v>
      </c>
      <c r="F572">
        <v>0.8</v>
      </c>
      <c r="G572">
        <v>1.4</v>
      </c>
      <c r="H572">
        <v>2.2999999999999998</v>
      </c>
      <c r="K572">
        <v>2.4</v>
      </c>
      <c r="L572">
        <v>0.8</v>
      </c>
      <c r="N572" t="s">
        <v>14</v>
      </c>
      <c r="Q572">
        <v>1.8</v>
      </c>
      <c r="R572">
        <v>1.5</v>
      </c>
      <c r="S572">
        <v>10.9</v>
      </c>
      <c r="T572">
        <v>6.5</v>
      </c>
      <c r="W572">
        <v>3.2</v>
      </c>
      <c r="X572">
        <v>28.4</v>
      </c>
      <c r="Y572">
        <f t="shared" si="22"/>
        <v>9</v>
      </c>
      <c r="Z572">
        <f t="shared" si="23"/>
        <v>336.5</v>
      </c>
      <c r="AA572">
        <f t="shared" si="23"/>
        <v>326.5</v>
      </c>
      <c r="AB572" t="e">
        <f>_xlfn.XLOOKUP(B:B,'22 values'!C:C,'22 values'!D:D)</f>
        <v>#N/A</v>
      </c>
    </row>
    <row r="573" spans="1:28" x14ac:dyDescent="0.25">
      <c r="A573">
        <v>59</v>
      </c>
      <c r="B573" t="s">
        <v>617</v>
      </c>
      <c r="C573" t="s">
        <v>3</v>
      </c>
      <c r="D573" t="s">
        <v>42</v>
      </c>
      <c r="E573">
        <v>0</v>
      </c>
      <c r="F573">
        <v>8.6999999999999993</v>
      </c>
      <c r="G573">
        <v>0</v>
      </c>
      <c r="H573">
        <v>3</v>
      </c>
      <c r="I573">
        <v>6.1</v>
      </c>
      <c r="K573">
        <v>0</v>
      </c>
      <c r="L573">
        <v>0</v>
      </c>
      <c r="N573">
        <v>1.7</v>
      </c>
      <c r="O573">
        <v>2.6</v>
      </c>
      <c r="Q573">
        <v>0</v>
      </c>
      <c r="R573">
        <v>0.7</v>
      </c>
      <c r="S573">
        <v>1</v>
      </c>
      <c r="T573">
        <v>0</v>
      </c>
      <c r="U573">
        <v>4.5</v>
      </c>
      <c r="W573">
        <v>2</v>
      </c>
      <c r="X573">
        <v>28.3</v>
      </c>
      <c r="Y573">
        <f t="shared" si="22"/>
        <v>13</v>
      </c>
      <c r="Z573">
        <f t="shared" si="23"/>
        <v>426</v>
      </c>
      <c r="AA573">
        <f t="shared" si="23"/>
        <v>328</v>
      </c>
      <c r="AB573" t="e">
        <f>_xlfn.XLOOKUP(B:B,'22 values'!C:C,'22 values'!D:D)</f>
        <v>#N/A</v>
      </c>
    </row>
    <row r="574" spans="1:28" x14ac:dyDescent="0.25">
      <c r="A574">
        <v>60</v>
      </c>
      <c r="B574" t="s">
        <v>618</v>
      </c>
      <c r="C574" t="s">
        <v>3</v>
      </c>
      <c r="D574" t="s">
        <v>36</v>
      </c>
      <c r="E574">
        <v>1.2</v>
      </c>
      <c r="F574">
        <v>1.4</v>
      </c>
      <c r="G574">
        <v>7.7</v>
      </c>
      <c r="H574">
        <v>5.2</v>
      </c>
      <c r="J574">
        <v>2.4</v>
      </c>
      <c r="N574">
        <v>1.3</v>
      </c>
      <c r="P574">
        <v>2.5</v>
      </c>
      <c r="R574">
        <v>2.2000000000000002</v>
      </c>
      <c r="S574">
        <v>3.5</v>
      </c>
      <c r="W574">
        <v>3</v>
      </c>
      <c r="X574">
        <v>27.4</v>
      </c>
      <c r="Y574">
        <f t="shared" si="22"/>
        <v>8</v>
      </c>
      <c r="Z574">
        <f t="shared" si="23"/>
        <v>349.5</v>
      </c>
      <c r="AA574">
        <f t="shared" si="23"/>
        <v>330</v>
      </c>
      <c r="AB574" t="e">
        <f>_xlfn.XLOOKUP(B:B,'22 values'!C:C,'22 values'!D:D)</f>
        <v>#N/A</v>
      </c>
    </row>
    <row r="575" spans="1:28" x14ac:dyDescent="0.25">
      <c r="A575">
        <v>61</v>
      </c>
      <c r="B575" t="s">
        <v>619</v>
      </c>
      <c r="C575" t="s">
        <v>3</v>
      </c>
      <c r="D575" t="s">
        <v>53</v>
      </c>
      <c r="J575" t="s">
        <v>14</v>
      </c>
      <c r="M575">
        <v>6.7</v>
      </c>
      <c r="O575">
        <v>0</v>
      </c>
      <c r="P575">
        <v>3</v>
      </c>
      <c r="Q575">
        <v>0</v>
      </c>
      <c r="S575">
        <v>7.3</v>
      </c>
      <c r="T575">
        <v>0</v>
      </c>
      <c r="V575">
        <v>9.8000000000000007</v>
      </c>
      <c r="W575">
        <v>3.8</v>
      </c>
      <c r="X575">
        <v>26.8</v>
      </c>
      <c r="Y575">
        <f t="shared" si="22"/>
        <v>7</v>
      </c>
      <c r="Z575">
        <f t="shared" si="23"/>
        <v>304</v>
      </c>
      <c r="AA575">
        <f t="shared" si="23"/>
        <v>331</v>
      </c>
      <c r="AB575" t="e">
        <f>_xlfn.XLOOKUP(B:B,'22 values'!C:C,'22 values'!D:D)</f>
        <v>#N/A</v>
      </c>
    </row>
    <row r="576" spans="1:28" x14ac:dyDescent="0.25">
      <c r="A576">
        <v>62</v>
      </c>
      <c r="B576" t="s">
        <v>620</v>
      </c>
      <c r="C576" t="s">
        <v>3</v>
      </c>
      <c r="D576" t="s">
        <v>13</v>
      </c>
      <c r="E576">
        <v>6.6</v>
      </c>
      <c r="F576">
        <v>0</v>
      </c>
      <c r="G576">
        <v>0</v>
      </c>
      <c r="H576">
        <v>7.5</v>
      </c>
      <c r="K576">
        <v>1.3</v>
      </c>
      <c r="L576" t="s">
        <v>14</v>
      </c>
      <c r="N576">
        <v>-0.9</v>
      </c>
      <c r="O576">
        <v>6.1</v>
      </c>
      <c r="P576">
        <v>3.6</v>
      </c>
      <c r="Q576">
        <v>1.1000000000000001</v>
      </c>
      <c r="S576">
        <v>0</v>
      </c>
      <c r="W576">
        <v>2.5</v>
      </c>
      <c r="X576">
        <v>25.3</v>
      </c>
      <c r="Y576">
        <f t="shared" si="22"/>
        <v>10</v>
      </c>
      <c r="Z576">
        <f t="shared" si="23"/>
        <v>389.5</v>
      </c>
      <c r="AA576">
        <f t="shared" si="23"/>
        <v>338</v>
      </c>
      <c r="AB576" t="e">
        <f>_xlfn.XLOOKUP(B:B,'22 values'!C:C,'22 values'!D:D)</f>
        <v>#N/A</v>
      </c>
    </row>
    <row r="577" spans="1:28" x14ac:dyDescent="0.25">
      <c r="A577">
        <v>63</v>
      </c>
      <c r="B577" t="s">
        <v>621</v>
      </c>
      <c r="C577" t="s">
        <v>3</v>
      </c>
      <c r="D577" t="s">
        <v>53</v>
      </c>
      <c r="E577">
        <v>0</v>
      </c>
      <c r="I577">
        <v>0</v>
      </c>
      <c r="J577">
        <v>2.1</v>
      </c>
      <c r="K577">
        <v>3.1</v>
      </c>
      <c r="L577">
        <v>0</v>
      </c>
      <c r="N577">
        <v>0</v>
      </c>
      <c r="R577">
        <v>2.1</v>
      </c>
      <c r="S577">
        <v>10.3</v>
      </c>
      <c r="V577">
        <v>6.8</v>
      </c>
      <c r="W577">
        <v>2.7</v>
      </c>
      <c r="X577">
        <v>24.4</v>
      </c>
      <c r="Y577">
        <f t="shared" si="22"/>
        <v>8</v>
      </c>
      <c r="Z577">
        <f t="shared" si="23"/>
        <v>377.5</v>
      </c>
      <c r="AA577">
        <f t="shared" si="23"/>
        <v>340.5</v>
      </c>
      <c r="AB577" t="e">
        <f>_xlfn.XLOOKUP(B:B,'22 values'!C:C,'22 values'!D:D)</f>
        <v>#N/A</v>
      </c>
    </row>
    <row r="578" spans="1:28" x14ac:dyDescent="0.25">
      <c r="A578">
        <v>64</v>
      </c>
      <c r="B578" t="s">
        <v>622</v>
      </c>
      <c r="C578" t="s">
        <v>3</v>
      </c>
      <c r="D578" t="s">
        <v>34</v>
      </c>
      <c r="I578">
        <v>0</v>
      </c>
      <c r="J578">
        <v>6.8</v>
      </c>
      <c r="L578" t="s">
        <v>14</v>
      </c>
      <c r="S578">
        <v>5</v>
      </c>
      <c r="T578">
        <v>1.3</v>
      </c>
      <c r="U578">
        <v>6.8</v>
      </c>
      <c r="V578">
        <v>4.0999999999999996</v>
      </c>
      <c r="W578">
        <v>4</v>
      </c>
      <c r="X578">
        <v>24</v>
      </c>
      <c r="Y578">
        <f t="shared" si="22"/>
        <v>6</v>
      </c>
      <c r="Z578">
        <f t="shared" si="23"/>
        <v>291.5</v>
      </c>
      <c r="AA578">
        <f t="shared" si="23"/>
        <v>345</v>
      </c>
      <c r="AB578" t="e">
        <f>_xlfn.XLOOKUP(B:B,'22 values'!C:C,'22 values'!D:D)</f>
        <v>#N/A</v>
      </c>
    </row>
    <row r="579" spans="1:28" x14ac:dyDescent="0.25">
      <c r="A579">
        <v>65</v>
      </c>
      <c r="B579" t="s">
        <v>623</v>
      </c>
      <c r="C579" t="s">
        <v>3</v>
      </c>
      <c r="D579" t="s">
        <v>59</v>
      </c>
      <c r="E579">
        <v>0</v>
      </c>
      <c r="F579">
        <v>2.5</v>
      </c>
      <c r="G579">
        <v>0</v>
      </c>
      <c r="H579">
        <v>3.9</v>
      </c>
      <c r="I579">
        <v>5.4</v>
      </c>
      <c r="L579">
        <v>1.1000000000000001</v>
      </c>
      <c r="M579">
        <v>1</v>
      </c>
      <c r="O579">
        <v>0</v>
      </c>
      <c r="P579">
        <v>9.9</v>
      </c>
      <c r="R579" t="s">
        <v>14</v>
      </c>
      <c r="S579">
        <v>0</v>
      </c>
      <c r="W579">
        <v>2.4</v>
      </c>
      <c r="X579">
        <v>23.8</v>
      </c>
      <c r="Y579">
        <f t="shared" si="22"/>
        <v>10</v>
      </c>
      <c r="Z579">
        <f t="shared" si="23"/>
        <v>396</v>
      </c>
      <c r="AA579">
        <f t="shared" si="23"/>
        <v>346.5</v>
      </c>
      <c r="AB579" t="e">
        <f>_xlfn.XLOOKUP(B:B,'22 values'!C:C,'22 values'!D:D)</f>
        <v>#N/A</v>
      </c>
    </row>
    <row r="580" spans="1:28" x14ac:dyDescent="0.25">
      <c r="A580">
        <v>66</v>
      </c>
      <c r="B580" t="s">
        <v>624</v>
      </c>
      <c r="C580" t="s">
        <v>3</v>
      </c>
      <c r="D580" t="s">
        <v>24</v>
      </c>
      <c r="I580">
        <v>6.7</v>
      </c>
      <c r="M580">
        <v>2.4</v>
      </c>
      <c r="N580">
        <v>0.4</v>
      </c>
      <c r="Q580">
        <v>2</v>
      </c>
      <c r="R580" t="s">
        <v>14</v>
      </c>
      <c r="S580">
        <v>1.9</v>
      </c>
      <c r="T580">
        <v>10.199999999999999</v>
      </c>
      <c r="W580">
        <v>3.9</v>
      </c>
      <c r="X580">
        <v>23.6</v>
      </c>
      <c r="Y580">
        <f t="shared" ref="Y580:Y643" si="24">COUNTA(E580:V580)-1</f>
        <v>6</v>
      </c>
      <c r="Z580">
        <f t="shared" ref="Z580:AA643" si="25">_xlfn.RANK.AVG(W580,W:W)</f>
        <v>297</v>
      </c>
      <c r="AA580">
        <f t="shared" si="25"/>
        <v>349</v>
      </c>
      <c r="AB580" t="e">
        <f>_xlfn.XLOOKUP(B:B,'22 values'!C:C,'22 values'!D:D)</f>
        <v>#N/A</v>
      </c>
    </row>
    <row r="581" spans="1:28" x14ac:dyDescent="0.25">
      <c r="A581">
        <v>67</v>
      </c>
      <c r="B581" t="s">
        <v>625</v>
      </c>
      <c r="C581" t="s">
        <v>3</v>
      </c>
      <c r="D581" t="s">
        <v>32</v>
      </c>
      <c r="J581" t="s">
        <v>14</v>
      </c>
      <c r="L581">
        <v>1.9</v>
      </c>
      <c r="M581">
        <v>7.8</v>
      </c>
      <c r="N581">
        <v>0.9</v>
      </c>
      <c r="P581">
        <v>2.7</v>
      </c>
      <c r="S581">
        <v>2.2000000000000002</v>
      </c>
      <c r="T581">
        <v>4.0999999999999996</v>
      </c>
      <c r="U581">
        <v>2</v>
      </c>
      <c r="V581">
        <v>1.2</v>
      </c>
      <c r="W581">
        <v>2.9</v>
      </c>
      <c r="X581">
        <v>22.8</v>
      </c>
      <c r="Y581">
        <f t="shared" si="24"/>
        <v>8</v>
      </c>
      <c r="Z581">
        <f t="shared" si="25"/>
        <v>361</v>
      </c>
      <c r="AA581">
        <f t="shared" si="25"/>
        <v>351.5</v>
      </c>
      <c r="AB581" t="e">
        <f>_xlfn.XLOOKUP(B:B,'22 values'!C:C,'22 values'!D:D)</f>
        <v>#N/A</v>
      </c>
    </row>
    <row r="582" spans="1:28" x14ac:dyDescent="0.25">
      <c r="A582">
        <v>68</v>
      </c>
      <c r="B582" t="s">
        <v>626</v>
      </c>
      <c r="C582" t="s">
        <v>3</v>
      </c>
      <c r="D582" t="s">
        <v>66</v>
      </c>
      <c r="E582">
        <v>5</v>
      </c>
      <c r="H582">
        <v>0.7</v>
      </c>
      <c r="I582">
        <v>6.8</v>
      </c>
      <c r="J582">
        <v>0.9</v>
      </c>
      <c r="K582">
        <v>1</v>
      </c>
      <c r="L582">
        <v>0.8</v>
      </c>
      <c r="M582" t="s">
        <v>14</v>
      </c>
      <c r="N582">
        <v>0</v>
      </c>
      <c r="O582">
        <v>1.8</v>
      </c>
      <c r="P582">
        <v>0.1</v>
      </c>
      <c r="Q582">
        <v>1.3</v>
      </c>
      <c r="R582">
        <v>0</v>
      </c>
      <c r="S582">
        <v>0.9</v>
      </c>
      <c r="T582">
        <v>0.6</v>
      </c>
      <c r="V582">
        <v>2.8</v>
      </c>
      <c r="W582">
        <v>1.6</v>
      </c>
      <c r="X582">
        <v>22.7</v>
      </c>
      <c r="Y582">
        <f t="shared" si="24"/>
        <v>14</v>
      </c>
      <c r="Z582">
        <f t="shared" si="25"/>
        <v>451</v>
      </c>
      <c r="AA582">
        <f t="shared" si="25"/>
        <v>353.5</v>
      </c>
      <c r="AB582" t="e">
        <f>_xlfn.XLOOKUP(B:B,'22 values'!C:C,'22 values'!D:D)</f>
        <v>#N/A</v>
      </c>
    </row>
    <row r="583" spans="1:28" x14ac:dyDescent="0.25">
      <c r="A583">
        <v>69</v>
      </c>
      <c r="B583" t="s">
        <v>627</v>
      </c>
      <c r="C583" t="s">
        <v>3</v>
      </c>
      <c r="D583" t="s">
        <v>44</v>
      </c>
      <c r="E583">
        <v>5.8</v>
      </c>
      <c r="F583">
        <v>0</v>
      </c>
      <c r="G583">
        <v>1.7</v>
      </c>
      <c r="I583">
        <v>1</v>
      </c>
      <c r="M583" t="s">
        <v>14</v>
      </c>
      <c r="U583">
        <v>12</v>
      </c>
      <c r="V583">
        <v>0</v>
      </c>
      <c r="W583">
        <v>3.4</v>
      </c>
      <c r="X583">
        <v>20.5</v>
      </c>
      <c r="Y583">
        <f t="shared" si="24"/>
        <v>6</v>
      </c>
      <c r="Z583">
        <f t="shared" si="25"/>
        <v>323.5</v>
      </c>
      <c r="AA583">
        <f t="shared" si="25"/>
        <v>362.5</v>
      </c>
      <c r="AB583" t="e">
        <f>_xlfn.XLOOKUP(B:B,'22 values'!C:C,'22 values'!D:D)</f>
        <v>#N/A</v>
      </c>
    </row>
    <row r="584" spans="1:28" x14ac:dyDescent="0.25">
      <c r="A584">
        <v>70</v>
      </c>
      <c r="B584" t="s">
        <v>628</v>
      </c>
      <c r="C584" t="s">
        <v>3</v>
      </c>
      <c r="D584" t="s">
        <v>53</v>
      </c>
      <c r="E584">
        <v>1</v>
      </c>
      <c r="F584">
        <v>1.3</v>
      </c>
      <c r="J584" t="s">
        <v>14</v>
      </c>
      <c r="K584">
        <v>0</v>
      </c>
      <c r="L584">
        <v>2.9</v>
      </c>
      <c r="M584">
        <v>1</v>
      </c>
      <c r="Q584">
        <v>6.6</v>
      </c>
      <c r="S584">
        <v>1.4</v>
      </c>
      <c r="T584">
        <v>3.1</v>
      </c>
      <c r="U584">
        <v>2.5</v>
      </c>
      <c r="W584">
        <v>2.2000000000000002</v>
      </c>
      <c r="X584">
        <v>19.8</v>
      </c>
      <c r="Y584">
        <f t="shared" si="24"/>
        <v>9</v>
      </c>
      <c r="Z584">
        <f t="shared" si="25"/>
        <v>409.5</v>
      </c>
      <c r="AA584">
        <f t="shared" si="25"/>
        <v>369.5</v>
      </c>
      <c r="AB584" t="e">
        <f>_xlfn.XLOOKUP(B:B,'22 values'!C:C,'22 values'!D:D)</f>
        <v>#N/A</v>
      </c>
    </row>
    <row r="585" spans="1:28" x14ac:dyDescent="0.25">
      <c r="A585">
        <v>71</v>
      </c>
      <c r="B585" t="s">
        <v>629</v>
      </c>
      <c r="C585" t="s">
        <v>3</v>
      </c>
      <c r="D585" t="s">
        <v>20</v>
      </c>
      <c r="F585">
        <v>3.2</v>
      </c>
      <c r="H585">
        <v>2.2999999999999998</v>
      </c>
      <c r="K585">
        <v>0</v>
      </c>
      <c r="L585">
        <v>7.3</v>
      </c>
      <c r="N585">
        <v>3.9</v>
      </c>
      <c r="P585">
        <v>1.5</v>
      </c>
      <c r="W585">
        <v>3</v>
      </c>
      <c r="X585">
        <v>18.2</v>
      </c>
      <c r="Y585">
        <f t="shared" si="24"/>
        <v>5</v>
      </c>
      <c r="Z585">
        <f t="shared" si="25"/>
        <v>349.5</v>
      </c>
      <c r="AA585">
        <f t="shared" si="25"/>
        <v>375</v>
      </c>
      <c r="AB585" t="e">
        <f>_xlfn.XLOOKUP(B:B,'22 values'!C:C,'22 values'!D:D)</f>
        <v>#N/A</v>
      </c>
    </row>
    <row r="586" spans="1:28" x14ac:dyDescent="0.25">
      <c r="A586">
        <v>72</v>
      </c>
      <c r="B586" t="s">
        <v>630</v>
      </c>
      <c r="C586" t="s">
        <v>3</v>
      </c>
      <c r="D586" t="s">
        <v>18</v>
      </c>
      <c r="F586">
        <v>1.3</v>
      </c>
      <c r="H586">
        <v>3.1</v>
      </c>
      <c r="I586">
        <v>2.5</v>
      </c>
      <c r="K586">
        <v>2.9</v>
      </c>
      <c r="L586">
        <v>1.3</v>
      </c>
      <c r="M586">
        <v>2.4</v>
      </c>
      <c r="N586">
        <v>1.3</v>
      </c>
      <c r="Q586">
        <v>0</v>
      </c>
      <c r="R586">
        <v>1</v>
      </c>
      <c r="T586">
        <v>2.2000000000000002</v>
      </c>
      <c r="U586">
        <v>0</v>
      </c>
      <c r="W586">
        <v>1.6</v>
      </c>
      <c r="X586">
        <v>18</v>
      </c>
      <c r="Y586">
        <f t="shared" si="24"/>
        <v>10</v>
      </c>
      <c r="Z586">
        <f t="shared" si="25"/>
        <v>451</v>
      </c>
      <c r="AA586">
        <f t="shared" si="25"/>
        <v>378.5</v>
      </c>
      <c r="AB586" t="e">
        <f>_xlfn.XLOOKUP(B:B,'22 values'!C:C,'22 values'!D:D)</f>
        <v>#N/A</v>
      </c>
    </row>
    <row r="587" spans="1:28" x14ac:dyDescent="0.25">
      <c r="A587">
        <v>72</v>
      </c>
      <c r="B587" t="s">
        <v>631</v>
      </c>
      <c r="C587" t="s">
        <v>3</v>
      </c>
      <c r="D587" t="s">
        <v>75</v>
      </c>
      <c r="E587">
        <v>1.6</v>
      </c>
      <c r="F587">
        <v>10.3</v>
      </c>
      <c r="H587">
        <v>0</v>
      </c>
      <c r="I587">
        <v>0</v>
      </c>
      <c r="L587">
        <v>6.1</v>
      </c>
      <c r="M587" t="s">
        <v>14</v>
      </c>
      <c r="W587">
        <v>3.6</v>
      </c>
      <c r="X587">
        <v>18</v>
      </c>
      <c r="Y587">
        <f t="shared" si="24"/>
        <v>5</v>
      </c>
      <c r="Z587">
        <f t="shared" si="25"/>
        <v>311.5</v>
      </c>
      <c r="AA587">
        <f t="shared" si="25"/>
        <v>378.5</v>
      </c>
      <c r="AB587" t="e">
        <f>_xlfn.XLOOKUP(B:B,'22 values'!C:C,'22 values'!D:D)</f>
        <v>#N/A</v>
      </c>
    </row>
    <row r="588" spans="1:28" x14ac:dyDescent="0.25">
      <c r="A588">
        <v>74</v>
      </c>
      <c r="B588" t="s">
        <v>632</v>
      </c>
      <c r="C588" t="s">
        <v>3</v>
      </c>
      <c r="D588" t="s">
        <v>111</v>
      </c>
      <c r="E588">
        <v>3.8</v>
      </c>
      <c r="H588">
        <v>0</v>
      </c>
      <c r="I588">
        <v>2.9</v>
      </c>
      <c r="J588">
        <v>1.4</v>
      </c>
      <c r="L588">
        <v>1.4</v>
      </c>
      <c r="M588">
        <v>6.6</v>
      </c>
      <c r="Q588">
        <v>0</v>
      </c>
      <c r="R588" t="s">
        <v>14</v>
      </c>
      <c r="T588">
        <v>0.9</v>
      </c>
      <c r="U588">
        <v>0.9</v>
      </c>
      <c r="W588">
        <v>2</v>
      </c>
      <c r="X588">
        <v>17.899999999999999</v>
      </c>
      <c r="Y588">
        <f t="shared" si="24"/>
        <v>9</v>
      </c>
      <c r="Z588">
        <f t="shared" si="25"/>
        <v>426</v>
      </c>
      <c r="AA588">
        <f t="shared" si="25"/>
        <v>380</v>
      </c>
      <c r="AB588" t="e">
        <f>_xlfn.XLOOKUP(B:B,'22 values'!C:C,'22 values'!D:D)</f>
        <v>#N/A</v>
      </c>
    </row>
    <row r="589" spans="1:28" x14ac:dyDescent="0.25">
      <c r="A589">
        <v>75</v>
      </c>
      <c r="B589" t="s">
        <v>633</v>
      </c>
      <c r="C589" t="s">
        <v>3</v>
      </c>
      <c r="D589" t="s">
        <v>18</v>
      </c>
      <c r="G589">
        <v>0.9</v>
      </c>
      <c r="J589">
        <v>2.6</v>
      </c>
      <c r="K589" t="s">
        <v>14</v>
      </c>
      <c r="L589">
        <v>0</v>
      </c>
      <c r="M589">
        <v>1.8</v>
      </c>
      <c r="N589">
        <v>1.6</v>
      </c>
      <c r="O589">
        <v>1.2</v>
      </c>
      <c r="P589">
        <v>0</v>
      </c>
      <c r="Q589">
        <v>5.6</v>
      </c>
      <c r="R589">
        <v>3</v>
      </c>
      <c r="S589">
        <v>1.1000000000000001</v>
      </c>
      <c r="W589">
        <v>1.8</v>
      </c>
      <c r="X589">
        <v>17.8</v>
      </c>
      <c r="Y589">
        <f t="shared" si="24"/>
        <v>10</v>
      </c>
      <c r="Z589">
        <f t="shared" si="25"/>
        <v>439.5</v>
      </c>
      <c r="AA589">
        <f t="shared" si="25"/>
        <v>382</v>
      </c>
      <c r="AB589" t="e">
        <f>_xlfn.XLOOKUP(B:B,'22 values'!C:C,'22 values'!D:D)</f>
        <v>#N/A</v>
      </c>
    </row>
    <row r="590" spans="1:28" x14ac:dyDescent="0.25">
      <c r="A590">
        <v>75</v>
      </c>
      <c r="B590" t="s">
        <v>634</v>
      </c>
      <c r="C590" t="s">
        <v>3</v>
      </c>
      <c r="D590" t="s">
        <v>50</v>
      </c>
      <c r="E590">
        <v>3.4</v>
      </c>
      <c r="G590">
        <v>9.4</v>
      </c>
      <c r="I590">
        <v>1</v>
      </c>
      <c r="K590">
        <v>0</v>
      </c>
      <c r="N590">
        <v>0</v>
      </c>
      <c r="O590">
        <v>0.8</v>
      </c>
      <c r="P590">
        <v>0</v>
      </c>
      <c r="Q590">
        <v>0.9</v>
      </c>
      <c r="R590">
        <v>0</v>
      </c>
      <c r="T590">
        <v>0.4</v>
      </c>
      <c r="U590">
        <v>0.9</v>
      </c>
      <c r="V590">
        <v>1</v>
      </c>
      <c r="W590">
        <v>1.5</v>
      </c>
      <c r="X590">
        <v>17.8</v>
      </c>
      <c r="Y590">
        <f t="shared" si="24"/>
        <v>11</v>
      </c>
      <c r="Z590">
        <f t="shared" si="25"/>
        <v>457.5</v>
      </c>
      <c r="AA590">
        <f t="shared" si="25"/>
        <v>382</v>
      </c>
      <c r="AB590" t="e">
        <f>_xlfn.XLOOKUP(B:B,'22 values'!C:C,'22 values'!D:D)</f>
        <v>#N/A</v>
      </c>
    </row>
    <row r="591" spans="1:28" x14ac:dyDescent="0.25">
      <c r="A591">
        <v>77</v>
      </c>
      <c r="B591" t="s">
        <v>635</v>
      </c>
      <c r="C591" t="s">
        <v>3</v>
      </c>
      <c r="D591" t="s">
        <v>91</v>
      </c>
      <c r="E591">
        <v>2.2000000000000002</v>
      </c>
      <c r="F591">
        <v>3.9</v>
      </c>
      <c r="G591">
        <v>4.5999999999999996</v>
      </c>
      <c r="J591">
        <v>3.1</v>
      </c>
      <c r="K591">
        <v>0</v>
      </c>
      <c r="L591">
        <v>0</v>
      </c>
      <c r="N591">
        <v>2.2999999999999998</v>
      </c>
      <c r="O591">
        <v>0</v>
      </c>
      <c r="Q591">
        <v>1.6</v>
      </c>
      <c r="R591" t="s">
        <v>14</v>
      </c>
      <c r="W591">
        <v>2</v>
      </c>
      <c r="X591">
        <v>17.7</v>
      </c>
      <c r="Y591">
        <f t="shared" si="24"/>
        <v>9</v>
      </c>
      <c r="Z591">
        <f t="shared" si="25"/>
        <v>426</v>
      </c>
      <c r="AA591">
        <f t="shared" si="25"/>
        <v>385</v>
      </c>
      <c r="AB591" t="e">
        <f>_xlfn.XLOOKUP(B:B,'22 values'!C:C,'22 values'!D:D)</f>
        <v>#N/A</v>
      </c>
    </row>
    <row r="592" spans="1:28" x14ac:dyDescent="0.25">
      <c r="A592">
        <v>78</v>
      </c>
      <c r="B592" t="s">
        <v>636</v>
      </c>
      <c r="C592" t="s">
        <v>3</v>
      </c>
      <c r="D592" t="s">
        <v>68</v>
      </c>
      <c r="F592">
        <v>0</v>
      </c>
      <c r="G592">
        <v>0</v>
      </c>
      <c r="H592">
        <v>2.4</v>
      </c>
      <c r="I592">
        <v>0</v>
      </c>
      <c r="J592">
        <v>0</v>
      </c>
      <c r="K592">
        <v>2.2999999999999998</v>
      </c>
      <c r="L592">
        <v>1.4</v>
      </c>
      <c r="M592">
        <v>1.1000000000000001</v>
      </c>
      <c r="O592" t="s">
        <v>14</v>
      </c>
      <c r="P592">
        <v>7</v>
      </c>
      <c r="Q592">
        <v>1.7</v>
      </c>
      <c r="R592">
        <v>1.6</v>
      </c>
      <c r="S592">
        <v>0</v>
      </c>
      <c r="T592">
        <v>0</v>
      </c>
      <c r="U592">
        <v>0</v>
      </c>
      <c r="W592">
        <v>1.3</v>
      </c>
      <c r="X592">
        <v>17.5</v>
      </c>
      <c r="Y592">
        <f t="shared" si="24"/>
        <v>14</v>
      </c>
      <c r="Z592">
        <f t="shared" si="25"/>
        <v>471.5</v>
      </c>
      <c r="AA592">
        <f t="shared" si="25"/>
        <v>387</v>
      </c>
      <c r="AB592" t="e">
        <f>_xlfn.XLOOKUP(B:B,'22 values'!C:C,'22 values'!D:D)</f>
        <v>#N/A</v>
      </c>
    </row>
    <row r="593" spans="1:28" x14ac:dyDescent="0.25">
      <c r="A593">
        <v>79</v>
      </c>
      <c r="B593" t="s">
        <v>637</v>
      </c>
      <c r="C593" t="s">
        <v>3</v>
      </c>
      <c r="D593" t="s">
        <v>16</v>
      </c>
      <c r="F593">
        <v>1.1000000000000001</v>
      </c>
      <c r="G593">
        <v>3.2</v>
      </c>
      <c r="H593">
        <v>0</v>
      </c>
      <c r="I593">
        <v>3.4</v>
      </c>
      <c r="J593">
        <v>0</v>
      </c>
      <c r="K593" t="s">
        <v>14</v>
      </c>
      <c r="P593">
        <v>0.8</v>
      </c>
      <c r="S593">
        <v>7.9</v>
      </c>
      <c r="T593">
        <v>0</v>
      </c>
      <c r="V593">
        <v>0</v>
      </c>
      <c r="W593">
        <v>1.8</v>
      </c>
      <c r="X593">
        <v>16.399999999999999</v>
      </c>
      <c r="Y593">
        <f t="shared" si="24"/>
        <v>9</v>
      </c>
      <c r="Z593">
        <f t="shared" si="25"/>
        <v>439.5</v>
      </c>
      <c r="AA593">
        <f t="shared" si="25"/>
        <v>393</v>
      </c>
      <c r="AB593" t="e">
        <f>_xlfn.XLOOKUP(B:B,'22 values'!C:C,'22 values'!D:D)</f>
        <v>#N/A</v>
      </c>
    </row>
    <row r="594" spans="1:28" x14ac:dyDescent="0.25">
      <c r="A594">
        <v>80</v>
      </c>
      <c r="B594" t="s">
        <v>638</v>
      </c>
      <c r="C594" t="s">
        <v>3</v>
      </c>
      <c r="D594" t="s">
        <v>30</v>
      </c>
      <c r="E594">
        <v>6.6</v>
      </c>
      <c r="F594">
        <v>0</v>
      </c>
      <c r="G594">
        <v>1.1000000000000001</v>
      </c>
      <c r="I594">
        <v>0.9</v>
      </c>
      <c r="K594">
        <v>3.1</v>
      </c>
      <c r="L594">
        <v>1.5</v>
      </c>
      <c r="M594" t="s">
        <v>14</v>
      </c>
      <c r="N594">
        <v>0</v>
      </c>
      <c r="P594">
        <v>2.8</v>
      </c>
      <c r="Q594">
        <v>0</v>
      </c>
      <c r="R594">
        <v>0</v>
      </c>
      <c r="W594">
        <v>1.6</v>
      </c>
      <c r="X594">
        <v>16</v>
      </c>
      <c r="Y594">
        <f t="shared" si="24"/>
        <v>10</v>
      </c>
      <c r="Z594">
        <f t="shared" si="25"/>
        <v>451</v>
      </c>
      <c r="AA594">
        <f t="shared" si="25"/>
        <v>398.5</v>
      </c>
      <c r="AB594" t="e">
        <f>_xlfn.XLOOKUP(B:B,'22 values'!C:C,'22 values'!D:D)</f>
        <v>#N/A</v>
      </c>
    </row>
    <row r="595" spans="1:28" x14ac:dyDescent="0.25">
      <c r="A595">
        <v>81</v>
      </c>
      <c r="B595" t="s">
        <v>639</v>
      </c>
      <c r="C595" t="s">
        <v>3</v>
      </c>
      <c r="D595" t="s">
        <v>57</v>
      </c>
      <c r="E595">
        <v>1.1000000000000001</v>
      </c>
      <c r="G595">
        <v>2.7</v>
      </c>
      <c r="I595">
        <v>1.6</v>
      </c>
      <c r="N595" t="s">
        <v>14</v>
      </c>
      <c r="P595">
        <v>2.1</v>
      </c>
      <c r="Q595">
        <v>3.4</v>
      </c>
      <c r="S595">
        <v>0</v>
      </c>
      <c r="T595">
        <v>2</v>
      </c>
      <c r="V595">
        <v>1.6</v>
      </c>
      <c r="W595">
        <v>1.8</v>
      </c>
      <c r="X595">
        <v>14.5</v>
      </c>
      <c r="Y595">
        <f t="shared" si="24"/>
        <v>8</v>
      </c>
      <c r="Z595">
        <f t="shared" si="25"/>
        <v>439.5</v>
      </c>
      <c r="AA595">
        <f t="shared" si="25"/>
        <v>403.5</v>
      </c>
      <c r="AB595" t="e">
        <f>_xlfn.XLOOKUP(B:B,'22 values'!C:C,'22 values'!D:D)</f>
        <v>#N/A</v>
      </c>
    </row>
    <row r="596" spans="1:28" x14ac:dyDescent="0.25">
      <c r="A596">
        <v>82</v>
      </c>
      <c r="B596" t="s">
        <v>640</v>
      </c>
      <c r="C596" t="s">
        <v>3</v>
      </c>
      <c r="D596" t="s">
        <v>73</v>
      </c>
      <c r="K596" t="s">
        <v>14</v>
      </c>
      <c r="M596">
        <v>0</v>
      </c>
      <c r="N596">
        <v>1.6</v>
      </c>
      <c r="P596">
        <v>1.7</v>
      </c>
      <c r="R596">
        <v>1.3</v>
      </c>
      <c r="T596">
        <v>7.2</v>
      </c>
      <c r="U596">
        <v>2.6</v>
      </c>
      <c r="V596">
        <v>0</v>
      </c>
      <c r="W596">
        <v>2.1</v>
      </c>
      <c r="X596">
        <v>14.4</v>
      </c>
      <c r="Y596">
        <f t="shared" si="24"/>
        <v>7</v>
      </c>
      <c r="Z596">
        <f t="shared" si="25"/>
        <v>415.5</v>
      </c>
      <c r="AA596">
        <f t="shared" si="25"/>
        <v>405.5</v>
      </c>
      <c r="AB596" t="e">
        <f>_xlfn.XLOOKUP(B:B,'22 values'!C:C,'22 values'!D:D)</f>
        <v>#N/A</v>
      </c>
    </row>
    <row r="597" spans="1:28" x14ac:dyDescent="0.25">
      <c r="A597">
        <v>83</v>
      </c>
      <c r="B597" t="s">
        <v>641</v>
      </c>
      <c r="C597" t="s">
        <v>3</v>
      </c>
      <c r="D597" t="s">
        <v>55</v>
      </c>
      <c r="E597">
        <v>0</v>
      </c>
      <c r="F597">
        <v>2.1</v>
      </c>
      <c r="G597">
        <v>2</v>
      </c>
      <c r="H597">
        <v>0</v>
      </c>
      <c r="I597">
        <v>4.2</v>
      </c>
      <c r="K597">
        <v>0</v>
      </c>
      <c r="L597">
        <v>0</v>
      </c>
      <c r="M597">
        <v>1.3</v>
      </c>
      <c r="N597">
        <v>0.7</v>
      </c>
      <c r="Q597" t="s">
        <v>14</v>
      </c>
      <c r="U597">
        <v>3.7</v>
      </c>
      <c r="V597">
        <v>0</v>
      </c>
      <c r="W597">
        <v>1.3</v>
      </c>
      <c r="X597">
        <v>14</v>
      </c>
      <c r="Y597">
        <f t="shared" si="24"/>
        <v>11</v>
      </c>
      <c r="Z597">
        <f t="shared" si="25"/>
        <v>471.5</v>
      </c>
      <c r="AA597">
        <f t="shared" si="25"/>
        <v>407</v>
      </c>
      <c r="AB597" t="e">
        <f>_xlfn.XLOOKUP(B:B,'22 values'!C:C,'22 values'!D:D)</f>
        <v>#N/A</v>
      </c>
    </row>
    <row r="598" spans="1:28" x14ac:dyDescent="0.25">
      <c r="A598">
        <v>84</v>
      </c>
      <c r="B598" t="s">
        <v>642</v>
      </c>
      <c r="C598" t="s">
        <v>3</v>
      </c>
      <c r="D598" t="s">
        <v>70</v>
      </c>
      <c r="E598">
        <v>1</v>
      </c>
      <c r="F598">
        <v>1</v>
      </c>
      <c r="G598">
        <v>0</v>
      </c>
      <c r="H598">
        <v>2.7</v>
      </c>
      <c r="I598">
        <v>1.4</v>
      </c>
      <c r="L598">
        <v>1.4</v>
      </c>
      <c r="N598">
        <v>0</v>
      </c>
      <c r="P598">
        <v>1.4</v>
      </c>
      <c r="Q598">
        <v>2.1</v>
      </c>
      <c r="R598" t="s">
        <v>14</v>
      </c>
      <c r="S598">
        <v>0</v>
      </c>
      <c r="T598">
        <v>1.3</v>
      </c>
      <c r="V598">
        <v>1.1000000000000001</v>
      </c>
      <c r="W598">
        <v>1.1000000000000001</v>
      </c>
      <c r="X598">
        <v>13.4</v>
      </c>
      <c r="Y598">
        <f t="shared" si="24"/>
        <v>12</v>
      </c>
      <c r="Z598">
        <f t="shared" si="25"/>
        <v>486</v>
      </c>
      <c r="AA598">
        <f t="shared" si="25"/>
        <v>412</v>
      </c>
      <c r="AB598" t="e">
        <f>_xlfn.XLOOKUP(B:B,'22 values'!C:C,'22 values'!D:D)</f>
        <v>#N/A</v>
      </c>
    </row>
    <row r="599" spans="1:28" x14ac:dyDescent="0.25">
      <c r="A599">
        <v>85</v>
      </c>
      <c r="B599" t="s">
        <v>643</v>
      </c>
      <c r="C599" t="s">
        <v>3</v>
      </c>
      <c r="D599" t="s">
        <v>34</v>
      </c>
      <c r="E599">
        <v>3.9</v>
      </c>
      <c r="G599">
        <v>0</v>
      </c>
      <c r="H599">
        <v>0.9</v>
      </c>
      <c r="I599">
        <v>0</v>
      </c>
      <c r="J599">
        <v>0</v>
      </c>
      <c r="K599">
        <v>0</v>
      </c>
      <c r="L599" t="s">
        <v>14</v>
      </c>
      <c r="N599">
        <v>3.6</v>
      </c>
      <c r="P599">
        <v>0</v>
      </c>
      <c r="Q599">
        <v>1.3</v>
      </c>
      <c r="R599">
        <v>1</v>
      </c>
      <c r="T599">
        <v>1.5</v>
      </c>
      <c r="U599">
        <v>0</v>
      </c>
      <c r="V599">
        <v>0</v>
      </c>
      <c r="W599">
        <v>0.9</v>
      </c>
      <c r="X599">
        <v>12.2</v>
      </c>
      <c r="Y599">
        <f t="shared" si="24"/>
        <v>13</v>
      </c>
      <c r="Z599">
        <f t="shared" si="25"/>
        <v>499.5</v>
      </c>
      <c r="AA599">
        <f t="shared" si="25"/>
        <v>418</v>
      </c>
      <c r="AB599" t="e">
        <f>_xlfn.XLOOKUP(B:B,'22 values'!C:C,'22 values'!D:D)</f>
        <v>#N/A</v>
      </c>
    </row>
    <row r="600" spans="1:28" x14ac:dyDescent="0.25">
      <c r="A600">
        <v>86</v>
      </c>
      <c r="B600" t="s">
        <v>644</v>
      </c>
      <c r="C600" t="s">
        <v>3</v>
      </c>
      <c r="D600" t="s">
        <v>59</v>
      </c>
      <c r="E600">
        <v>2.8</v>
      </c>
      <c r="G600">
        <v>0</v>
      </c>
      <c r="I600">
        <v>0</v>
      </c>
      <c r="J600">
        <v>0</v>
      </c>
      <c r="K600">
        <v>4.3</v>
      </c>
      <c r="L600">
        <v>1.8</v>
      </c>
      <c r="M600">
        <v>2.4</v>
      </c>
      <c r="N600">
        <v>0</v>
      </c>
      <c r="R600" t="s">
        <v>14</v>
      </c>
      <c r="V600">
        <v>0.2</v>
      </c>
      <c r="W600">
        <v>1.3</v>
      </c>
      <c r="X600">
        <v>11.5</v>
      </c>
      <c r="Y600">
        <f t="shared" si="24"/>
        <v>9</v>
      </c>
      <c r="Z600">
        <f t="shared" si="25"/>
        <v>471.5</v>
      </c>
      <c r="AA600">
        <f t="shared" si="25"/>
        <v>422</v>
      </c>
      <c r="AB600" t="e">
        <f>_xlfn.XLOOKUP(B:B,'22 values'!C:C,'22 values'!D:D)</f>
        <v>#N/A</v>
      </c>
    </row>
    <row r="601" spans="1:28" x14ac:dyDescent="0.25">
      <c r="A601">
        <v>87</v>
      </c>
      <c r="B601" t="s">
        <v>645</v>
      </c>
      <c r="C601" t="s">
        <v>3</v>
      </c>
      <c r="D601" t="s">
        <v>18</v>
      </c>
      <c r="G601">
        <v>4.5</v>
      </c>
      <c r="K601" t="s">
        <v>14</v>
      </c>
      <c r="O601">
        <v>0</v>
      </c>
      <c r="P601">
        <v>0.3</v>
      </c>
      <c r="Q601">
        <v>2.4</v>
      </c>
      <c r="R601">
        <v>3.4</v>
      </c>
      <c r="S601">
        <v>0</v>
      </c>
      <c r="W601">
        <v>1.8</v>
      </c>
      <c r="X601">
        <v>10.6</v>
      </c>
      <c r="Y601">
        <f t="shared" si="24"/>
        <v>6</v>
      </c>
      <c r="Z601">
        <f t="shared" si="25"/>
        <v>439.5</v>
      </c>
      <c r="AA601">
        <f t="shared" si="25"/>
        <v>428</v>
      </c>
      <c r="AB601" t="e">
        <f>_xlfn.XLOOKUP(B:B,'22 values'!C:C,'22 values'!D:D)</f>
        <v>#N/A</v>
      </c>
    </row>
    <row r="602" spans="1:28" x14ac:dyDescent="0.25">
      <c r="A602">
        <v>88</v>
      </c>
      <c r="B602" t="s">
        <v>646</v>
      </c>
      <c r="C602" t="s">
        <v>3</v>
      </c>
      <c r="D602" t="s">
        <v>36</v>
      </c>
      <c r="G602">
        <v>1.7</v>
      </c>
      <c r="I602">
        <v>0</v>
      </c>
      <c r="K602">
        <v>1.3</v>
      </c>
      <c r="L602">
        <v>0</v>
      </c>
      <c r="V602">
        <v>7.3</v>
      </c>
      <c r="W602">
        <v>2.1</v>
      </c>
      <c r="X602">
        <v>10.3</v>
      </c>
      <c r="Y602">
        <f t="shared" si="24"/>
        <v>4</v>
      </c>
      <c r="Z602">
        <f t="shared" si="25"/>
        <v>415.5</v>
      </c>
      <c r="AA602">
        <f t="shared" si="25"/>
        <v>430.5</v>
      </c>
      <c r="AB602" t="e">
        <f>_xlfn.XLOOKUP(B:B,'22 values'!C:C,'22 values'!D:D)</f>
        <v>#N/A</v>
      </c>
    </row>
    <row r="603" spans="1:28" x14ac:dyDescent="0.25">
      <c r="A603">
        <v>89</v>
      </c>
      <c r="B603" t="s">
        <v>647</v>
      </c>
      <c r="C603" t="s">
        <v>3</v>
      </c>
      <c r="D603" t="s">
        <v>53</v>
      </c>
      <c r="E603">
        <v>6.2</v>
      </c>
      <c r="F603">
        <v>-0.1</v>
      </c>
      <c r="H603">
        <v>0</v>
      </c>
      <c r="I603">
        <v>0</v>
      </c>
      <c r="J603">
        <v>1.2</v>
      </c>
      <c r="K603">
        <v>0</v>
      </c>
      <c r="S603">
        <v>0.1</v>
      </c>
      <c r="U603">
        <v>2</v>
      </c>
      <c r="V603">
        <v>0</v>
      </c>
      <c r="W603">
        <v>1</v>
      </c>
      <c r="X603">
        <v>9.4</v>
      </c>
      <c r="Y603">
        <f t="shared" si="24"/>
        <v>8</v>
      </c>
      <c r="Z603">
        <f t="shared" si="25"/>
        <v>492.5</v>
      </c>
      <c r="AA603">
        <f t="shared" si="25"/>
        <v>436.5</v>
      </c>
      <c r="AB603" t="e">
        <f>_xlfn.XLOOKUP(B:B,'22 values'!C:C,'22 values'!D:D)</f>
        <v>#N/A</v>
      </c>
    </row>
    <row r="604" spans="1:28" x14ac:dyDescent="0.25">
      <c r="A604">
        <v>90</v>
      </c>
      <c r="B604" t="s">
        <v>648</v>
      </c>
      <c r="C604" t="s">
        <v>3</v>
      </c>
      <c r="D604" t="s">
        <v>13</v>
      </c>
      <c r="L604" t="s">
        <v>14</v>
      </c>
      <c r="U604">
        <v>8.1999999999999993</v>
      </c>
      <c r="V604">
        <v>0.8</v>
      </c>
      <c r="W604">
        <v>4.5</v>
      </c>
      <c r="X604">
        <v>9</v>
      </c>
      <c r="Y604">
        <f t="shared" si="24"/>
        <v>2</v>
      </c>
      <c r="Z604">
        <f t="shared" si="25"/>
        <v>269</v>
      </c>
      <c r="AA604">
        <f t="shared" si="25"/>
        <v>441</v>
      </c>
      <c r="AB604" t="e">
        <f>_xlfn.XLOOKUP(B:B,'22 values'!C:C,'22 values'!D:D)</f>
        <v>#N/A</v>
      </c>
    </row>
    <row r="605" spans="1:28" x14ac:dyDescent="0.25">
      <c r="A605">
        <v>91</v>
      </c>
      <c r="B605" t="s">
        <v>649</v>
      </c>
      <c r="C605" t="s">
        <v>3</v>
      </c>
      <c r="D605" t="s">
        <v>53</v>
      </c>
      <c r="G605">
        <v>1</v>
      </c>
      <c r="J605" t="s">
        <v>14</v>
      </c>
      <c r="L605">
        <v>1.3</v>
      </c>
      <c r="Q605">
        <v>0</v>
      </c>
      <c r="R605">
        <v>1.4</v>
      </c>
      <c r="S605">
        <v>2</v>
      </c>
      <c r="T605">
        <v>0</v>
      </c>
      <c r="V605">
        <v>2.8</v>
      </c>
      <c r="W605">
        <v>1.2</v>
      </c>
      <c r="X605">
        <v>8.5</v>
      </c>
      <c r="Y605">
        <f t="shared" si="24"/>
        <v>7</v>
      </c>
      <c r="Z605">
        <f t="shared" si="25"/>
        <v>479</v>
      </c>
      <c r="AA605">
        <f t="shared" si="25"/>
        <v>447.5</v>
      </c>
      <c r="AB605" t="e">
        <f>_xlfn.XLOOKUP(B:B,'22 values'!C:C,'22 values'!D:D)</f>
        <v>#N/A</v>
      </c>
    </row>
    <row r="606" spans="1:28" x14ac:dyDescent="0.25">
      <c r="A606">
        <v>92</v>
      </c>
      <c r="B606" t="s">
        <v>650</v>
      </c>
      <c r="C606" t="s">
        <v>3</v>
      </c>
      <c r="D606" t="s">
        <v>42</v>
      </c>
      <c r="E606">
        <v>1.4</v>
      </c>
      <c r="L606">
        <v>1.1000000000000001</v>
      </c>
      <c r="O606" t="s">
        <v>14</v>
      </c>
      <c r="Q606">
        <v>1.9</v>
      </c>
      <c r="R606">
        <v>0</v>
      </c>
      <c r="S606">
        <v>3.3</v>
      </c>
      <c r="T606">
        <v>0</v>
      </c>
      <c r="W606">
        <v>1.3</v>
      </c>
      <c r="X606">
        <v>7.7</v>
      </c>
      <c r="Y606">
        <f t="shared" si="24"/>
        <v>6</v>
      </c>
      <c r="Z606">
        <f t="shared" si="25"/>
        <v>471.5</v>
      </c>
      <c r="AA606">
        <f t="shared" si="25"/>
        <v>456</v>
      </c>
      <c r="AB606" t="e">
        <f>_xlfn.XLOOKUP(B:B,'22 values'!C:C,'22 values'!D:D)</f>
        <v>#N/A</v>
      </c>
    </row>
    <row r="607" spans="1:28" x14ac:dyDescent="0.25">
      <c r="A607">
        <v>93</v>
      </c>
      <c r="B607" t="s">
        <v>651</v>
      </c>
      <c r="C607" t="s">
        <v>3</v>
      </c>
      <c r="D607" t="s">
        <v>22</v>
      </c>
      <c r="O607" t="s">
        <v>14</v>
      </c>
      <c r="U607">
        <v>7.2</v>
      </c>
      <c r="W607">
        <v>7.2</v>
      </c>
      <c r="X607">
        <v>7.2</v>
      </c>
      <c r="Y607">
        <f t="shared" si="24"/>
        <v>1</v>
      </c>
      <c r="Z607">
        <f t="shared" si="25"/>
        <v>184</v>
      </c>
      <c r="AA607">
        <f t="shared" si="25"/>
        <v>463</v>
      </c>
      <c r="AB607" t="e">
        <f>_xlfn.XLOOKUP(B:B,'22 values'!C:C,'22 values'!D:D)</f>
        <v>#N/A</v>
      </c>
    </row>
    <row r="608" spans="1:28" x14ac:dyDescent="0.25">
      <c r="A608">
        <v>94</v>
      </c>
      <c r="B608" t="s">
        <v>652</v>
      </c>
      <c r="C608" t="s">
        <v>3</v>
      </c>
      <c r="D608" t="s">
        <v>44</v>
      </c>
      <c r="H608">
        <v>0.5</v>
      </c>
      <c r="I608">
        <v>2.5</v>
      </c>
      <c r="J608">
        <v>0</v>
      </c>
      <c r="K608">
        <v>0</v>
      </c>
      <c r="L608">
        <v>0.4</v>
      </c>
      <c r="M608">
        <v>1.2</v>
      </c>
      <c r="Q608">
        <v>0</v>
      </c>
      <c r="R608">
        <v>2.6</v>
      </c>
      <c r="W608">
        <v>0.9</v>
      </c>
      <c r="X608">
        <v>7.2</v>
      </c>
      <c r="Y608">
        <f t="shared" si="24"/>
        <v>7</v>
      </c>
      <c r="Z608">
        <f t="shared" si="25"/>
        <v>499.5</v>
      </c>
      <c r="AA608">
        <f t="shared" si="25"/>
        <v>463</v>
      </c>
      <c r="AB608" t="e">
        <f>_xlfn.XLOOKUP(B:B,'22 values'!C:C,'22 values'!D:D)</f>
        <v>#N/A</v>
      </c>
    </row>
    <row r="609" spans="1:28" x14ac:dyDescent="0.25">
      <c r="A609">
        <v>95</v>
      </c>
      <c r="B609" t="s">
        <v>653</v>
      </c>
      <c r="C609" t="s">
        <v>3</v>
      </c>
      <c r="D609" t="s">
        <v>40</v>
      </c>
      <c r="N609" t="s">
        <v>14</v>
      </c>
      <c r="V609">
        <v>6.9</v>
      </c>
      <c r="W609">
        <v>6.9</v>
      </c>
      <c r="X609">
        <v>6.9</v>
      </c>
      <c r="Y609">
        <f t="shared" si="24"/>
        <v>1</v>
      </c>
      <c r="Z609">
        <f t="shared" si="25"/>
        <v>191.5</v>
      </c>
      <c r="AA609">
        <f t="shared" si="25"/>
        <v>469</v>
      </c>
      <c r="AB609" t="e">
        <f>_xlfn.XLOOKUP(B:B,'22 values'!C:C,'22 values'!D:D)</f>
        <v>#N/A</v>
      </c>
    </row>
    <row r="610" spans="1:28" x14ac:dyDescent="0.25">
      <c r="A610">
        <v>96</v>
      </c>
      <c r="B610" t="s">
        <v>654</v>
      </c>
      <c r="C610" t="s">
        <v>3</v>
      </c>
      <c r="D610" t="s">
        <v>28</v>
      </c>
      <c r="J610">
        <v>1.6</v>
      </c>
      <c r="M610">
        <v>2</v>
      </c>
      <c r="O610" t="s">
        <v>14</v>
      </c>
      <c r="Q610">
        <v>0.8</v>
      </c>
      <c r="V610">
        <v>1.6</v>
      </c>
      <c r="W610">
        <v>1.5</v>
      </c>
      <c r="X610">
        <v>6</v>
      </c>
      <c r="Y610">
        <f t="shared" si="24"/>
        <v>4</v>
      </c>
      <c r="Z610">
        <f t="shared" si="25"/>
        <v>457.5</v>
      </c>
      <c r="AA610">
        <f t="shared" si="25"/>
        <v>477</v>
      </c>
      <c r="AB610" t="e">
        <f>_xlfn.XLOOKUP(B:B,'22 values'!C:C,'22 values'!D:D)</f>
        <v>#N/A</v>
      </c>
    </row>
    <row r="611" spans="1:28" x14ac:dyDescent="0.25">
      <c r="A611">
        <v>97</v>
      </c>
      <c r="B611" t="s">
        <v>655</v>
      </c>
      <c r="C611" t="s">
        <v>3</v>
      </c>
      <c r="D611" t="s">
        <v>64</v>
      </c>
      <c r="H611">
        <v>2.8</v>
      </c>
      <c r="J611" t="s">
        <v>14</v>
      </c>
      <c r="L611">
        <v>0</v>
      </c>
      <c r="M611">
        <v>2</v>
      </c>
      <c r="N611">
        <v>0</v>
      </c>
      <c r="P611">
        <v>0.8</v>
      </c>
      <c r="U611">
        <v>0</v>
      </c>
      <c r="W611">
        <v>0.9</v>
      </c>
      <c r="X611">
        <v>5.6</v>
      </c>
      <c r="Y611">
        <f t="shared" si="24"/>
        <v>6</v>
      </c>
      <c r="Z611">
        <f t="shared" si="25"/>
        <v>499.5</v>
      </c>
      <c r="AA611">
        <f t="shared" si="25"/>
        <v>479.5</v>
      </c>
      <c r="AB611" t="e">
        <f>_xlfn.XLOOKUP(B:B,'22 values'!C:C,'22 values'!D:D)</f>
        <v>#N/A</v>
      </c>
    </row>
    <row r="612" spans="1:28" x14ac:dyDescent="0.25">
      <c r="A612">
        <v>97</v>
      </c>
      <c r="B612" t="s">
        <v>656</v>
      </c>
      <c r="C612" t="s">
        <v>3</v>
      </c>
      <c r="D612" t="s">
        <v>55</v>
      </c>
      <c r="F612">
        <v>1.8</v>
      </c>
      <c r="H612">
        <v>0</v>
      </c>
      <c r="J612">
        <v>0</v>
      </c>
      <c r="L612">
        <v>3.8</v>
      </c>
      <c r="Q612" t="s">
        <v>14</v>
      </c>
      <c r="R612">
        <v>0</v>
      </c>
      <c r="S612">
        <v>0</v>
      </c>
      <c r="T612">
        <v>0</v>
      </c>
      <c r="U612">
        <v>0</v>
      </c>
      <c r="W612">
        <v>0.7</v>
      </c>
      <c r="X612">
        <v>5.6</v>
      </c>
      <c r="Y612">
        <f t="shared" si="24"/>
        <v>8</v>
      </c>
      <c r="Z612">
        <f t="shared" si="25"/>
        <v>524</v>
      </c>
      <c r="AA612">
        <f t="shared" si="25"/>
        <v>479.5</v>
      </c>
      <c r="AB612" t="e">
        <f>_xlfn.XLOOKUP(B:B,'22 values'!C:C,'22 values'!D:D)</f>
        <v>#N/A</v>
      </c>
    </row>
    <row r="613" spans="1:28" x14ac:dyDescent="0.25">
      <c r="A613">
        <v>99</v>
      </c>
      <c r="B613" t="s">
        <v>657</v>
      </c>
      <c r="C613" t="s">
        <v>3</v>
      </c>
      <c r="D613" t="s">
        <v>111</v>
      </c>
      <c r="E613">
        <v>0.8</v>
      </c>
      <c r="F613">
        <v>0</v>
      </c>
      <c r="G613">
        <v>3.6</v>
      </c>
      <c r="H613">
        <v>0</v>
      </c>
      <c r="I613">
        <v>0.2</v>
      </c>
      <c r="K613">
        <v>0</v>
      </c>
      <c r="P613">
        <v>0</v>
      </c>
      <c r="R613" t="s">
        <v>14</v>
      </c>
      <c r="S613">
        <v>0</v>
      </c>
      <c r="T613">
        <v>0</v>
      </c>
      <c r="U613">
        <v>0</v>
      </c>
      <c r="V613">
        <v>0</v>
      </c>
      <c r="W613">
        <v>0.4</v>
      </c>
      <c r="X613">
        <v>4.5999999999999996</v>
      </c>
      <c r="Y613">
        <f t="shared" si="24"/>
        <v>11</v>
      </c>
      <c r="Z613">
        <f t="shared" si="25"/>
        <v>546.5</v>
      </c>
      <c r="AA613">
        <f t="shared" si="25"/>
        <v>488.5</v>
      </c>
      <c r="AB613" t="e">
        <f>_xlfn.XLOOKUP(B:B,'22 values'!C:C,'22 values'!D:D)</f>
        <v>#N/A</v>
      </c>
    </row>
    <row r="614" spans="1:28" x14ac:dyDescent="0.25">
      <c r="A614">
        <v>99</v>
      </c>
      <c r="B614" t="s">
        <v>658</v>
      </c>
      <c r="C614" t="s">
        <v>3</v>
      </c>
      <c r="D614" t="s">
        <v>36</v>
      </c>
      <c r="E614">
        <v>0</v>
      </c>
      <c r="F614">
        <v>2.2999999999999998</v>
      </c>
      <c r="I614">
        <v>0.6</v>
      </c>
      <c r="J614">
        <v>0</v>
      </c>
      <c r="K614">
        <v>1</v>
      </c>
      <c r="N614">
        <v>0</v>
      </c>
      <c r="O614">
        <v>0</v>
      </c>
      <c r="S614">
        <v>0</v>
      </c>
      <c r="T614">
        <v>0.7</v>
      </c>
      <c r="U614">
        <v>0</v>
      </c>
      <c r="W614">
        <v>0.5</v>
      </c>
      <c r="X614">
        <v>4.5999999999999996</v>
      </c>
      <c r="Y614">
        <f t="shared" si="24"/>
        <v>9</v>
      </c>
      <c r="Z614">
        <f t="shared" si="25"/>
        <v>539</v>
      </c>
      <c r="AA614">
        <f t="shared" si="25"/>
        <v>488.5</v>
      </c>
      <c r="AB614" t="e">
        <f>_xlfn.XLOOKUP(B:B,'22 values'!C:C,'22 values'!D:D)</f>
        <v>#N/A</v>
      </c>
    </row>
    <row r="615" spans="1:28" x14ac:dyDescent="0.25">
      <c r="A615">
        <v>101</v>
      </c>
      <c r="B615" t="s">
        <v>659</v>
      </c>
      <c r="C615" t="s">
        <v>3</v>
      </c>
      <c r="D615" t="s">
        <v>13</v>
      </c>
      <c r="G615">
        <v>3.3</v>
      </c>
      <c r="H615">
        <v>1.2</v>
      </c>
      <c r="L615" t="s">
        <v>14</v>
      </c>
      <c r="W615">
        <v>2.2999999999999998</v>
      </c>
      <c r="X615">
        <v>4.5</v>
      </c>
      <c r="Y615">
        <f t="shared" si="24"/>
        <v>2</v>
      </c>
      <c r="Z615">
        <f t="shared" si="25"/>
        <v>403.5</v>
      </c>
      <c r="AA615">
        <f t="shared" si="25"/>
        <v>490.5</v>
      </c>
      <c r="AB615" t="e">
        <f>_xlfn.XLOOKUP(B:B,'22 values'!C:C,'22 values'!D:D)</f>
        <v>#N/A</v>
      </c>
    </row>
    <row r="616" spans="1:28" x14ac:dyDescent="0.25">
      <c r="A616">
        <v>102</v>
      </c>
      <c r="B616" t="s">
        <v>660</v>
      </c>
      <c r="C616" t="s">
        <v>3</v>
      </c>
      <c r="D616" t="s">
        <v>36</v>
      </c>
      <c r="E616">
        <v>0.7</v>
      </c>
      <c r="G616">
        <v>3.4</v>
      </c>
      <c r="W616">
        <v>2.1</v>
      </c>
      <c r="X616">
        <v>4.0999999999999996</v>
      </c>
      <c r="Y616">
        <f t="shared" si="24"/>
        <v>1</v>
      </c>
      <c r="Z616">
        <f t="shared" si="25"/>
        <v>415.5</v>
      </c>
      <c r="AA616">
        <f t="shared" si="25"/>
        <v>494</v>
      </c>
      <c r="AB616" t="e">
        <f>_xlfn.XLOOKUP(B:B,'22 values'!C:C,'22 values'!D:D)</f>
        <v>#N/A</v>
      </c>
    </row>
    <row r="617" spans="1:28" x14ac:dyDescent="0.25">
      <c r="A617">
        <v>103</v>
      </c>
      <c r="B617" t="s">
        <v>661</v>
      </c>
      <c r="C617" t="s">
        <v>3</v>
      </c>
      <c r="D617" t="s">
        <v>34</v>
      </c>
      <c r="L617" t="s">
        <v>14</v>
      </c>
      <c r="O617">
        <v>1.1000000000000001</v>
      </c>
      <c r="Q617">
        <v>1.3</v>
      </c>
      <c r="R617">
        <v>1.3</v>
      </c>
      <c r="W617">
        <v>1.2</v>
      </c>
      <c r="X617">
        <v>3.7</v>
      </c>
      <c r="Y617">
        <f t="shared" si="24"/>
        <v>3</v>
      </c>
      <c r="Z617">
        <f t="shared" si="25"/>
        <v>479</v>
      </c>
      <c r="AA617">
        <f t="shared" si="25"/>
        <v>499.5</v>
      </c>
      <c r="AB617" t="e">
        <f>_xlfn.XLOOKUP(B:B,'22 values'!C:C,'22 values'!D:D)</f>
        <v>#N/A</v>
      </c>
    </row>
    <row r="618" spans="1:28" x14ac:dyDescent="0.25">
      <c r="A618">
        <v>104</v>
      </c>
      <c r="B618" t="s">
        <v>662</v>
      </c>
      <c r="C618" t="s">
        <v>3</v>
      </c>
      <c r="D618" t="s">
        <v>61</v>
      </c>
      <c r="G618">
        <v>0</v>
      </c>
      <c r="I618">
        <v>3.4</v>
      </c>
      <c r="J618" t="s">
        <v>14</v>
      </c>
      <c r="L618">
        <v>0</v>
      </c>
      <c r="O618">
        <v>0</v>
      </c>
      <c r="P618">
        <v>0</v>
      </c>
      <c r="W618">
        <v>0.7</v>
      </c>
      <c r="X618">
        <v>3.4</v>
      </c>
      <c r="Y618">
        <f t="shared" si="24"/>
        <v>5</v>
      </c>
      <c r="Z618">
        <f t="shared" si="25"/>
        <v>524</v>
      </c>
      <c r="AA618">
        <f t="shared" si="25"/>
        <v>505</v>
      </c>
      <c r="AB618" t="e">
        <f>_xlfn.XLOOKUP(B:B,'22 values'!C:C,'22 values'!D:D)</f>
        <v>#N/A</v>
      </c>
    </row>
    <row r="619" spans="1:28" x14ac:dyDescent="0.25">
      <c r="A619">
        <v>105</v>
      </c>
      <c r="B619" t="s">
        <v>663</v>
      </c>
      <c r="C619" t="s">
        <v>3</v>
      </c>
      <c r="D619" t="s">
        <v>36</v>
      </c>
      <c r="O619">
        <v>1.2</v>
      </c>
      <c r="S619">
        <v>2.1</v>
      </c>
      <c r="T619">
        <v>0</v>
      </c>
      <c r="W619">
        <v>1.1000000000000001</v>
      </c>
      <c r="X619">
        <v>3.3</v>
      </c>
      <c r="Y619">
        <f t="shared" si="24"/>
        <v>2</v>
      </c>
      <c r="Z619">
        <f t="shared" si="25"/>
        <v>486</v>
      </c>
      <c r="AA619">
        <f t="shared" si="25"/>
        <v>508</v>
      </c>
      <c r="AB619" t="e">
        <f>_xlfn.XLOOKUP(B:B,'22 values'!C:C,'22 values'!D:D)</f>
        <v>#N/A</v>
      </c>
    </row>
    <row r="620" spans="1:28" x14ac:dyDescent="0.25">
      <c r="A620">
        <v>105</v>
      </c>
      <c r="B620" t="s">
        <v>664</v>
      </c>
      <c r="C620" t="s">
        <v>3</v>
      </c>
      <c r="D620" t="s">
        <v>59</v>
      </c>
      <c r="I620">
        <v>0</v>
      </c>
      <c r="J620">
        <v>3.3</v>
      </c>
      <c r="K620">
        <v>0</v>
      </c>
      <c r="O620">
        <v>0</v>
      </c>
      <c r="P620">
        <v>0</v>
      </c>
      <c r="Q620">
        <v>0</v>
      </c>
      <c r="R620" t="s">
        <v>14</v>
      </c>
      <c r="T620">
        <v>0</v>
      </c>
      <c r="W620">
        <v>0.5</v>
      </c>
      <c r="X620">
        <v>3.3</v>
      </c>
      <c r="Y620">
        <f t="shared" si="24"/>
        <v>7</v>
      </c>
      <c r="Z620">
        <f t="shared" si="25"/>
        <v>539</v>
      </c>
      <c r="AA620">
        <f t="shared" si="25"/>
        <v>508</v>
      </c>
      <c r="AB620" t="e">
        <f>_xlfn.XLOOKUP(B:B,'22 values'!C:C,'22 values'!D:D)</f>
        <v>#N/A</v>
      </c>
    </row>
    <row r="621" spans="1:28" x14ac:dyDescent="0.25">
      <c r="A621">
        <v>107</v>
      </c>
      <c r="B621" t="s">
        <v>665</v>
      </c>
      <c r="C621" t="s">
        <v>3</v>
      </c>
      <c r="D621" t="s">
        <v>36</v>
      </c>
      <c r="E621">
        <v>0</v>
      </c>
      <c r="F621">
        <v>0.7</v>
      </c>
      <c r="G621">
        <v>0</v>
      </c>
      <c r="H621">
        <v>0</v>
      </c>
      <c r="K621">
        <v>0</v>
      </c>
      <c r="N621">
        <v>0</v>
      </c>
      <c r="O621">
        <v>0</v>
      </c>
      <c r="R621">
        <v>1.7</v>
      </c>
      <c r="T621">
        <v>0</v>
      </c>
      <c r="W621">
        <v>0.3</v>
      </c>
      <c r="X621">
        <v>2.4</v>
      </c>
      <c r="Y621">
        <f t="shared" si="24"/>
        <v>8</v>
      </c>
      <c r="Z621">
        <f t="shared" si="25"/>
        <v>555</v>
      </c>
      <c r="AA621">
        <f t="shared" si="25"/>
        <v>523</v>
      </c>
      <c r="AB621" t="e">
        <f>_xlfn.XLOOKUP(B:B,'22 values'!C:C,'22 values'!D:D)</f>
        <v>#N/A</v>
      </c>
    </row>
    <row r="622" spans="1:28" x14ac:dyDescent="0.25">
      <c r="A622">
        <v>108</v>
      </c>
      <c r="B622" t="s">
        <v>666</v>
      </c>
      <c r="C622" t="s">
        <v>3</v>
      </c>
      <c r="D622" t="s">
        <v>48</v>
      </c>
      <c r="J622">
        <v>1.5</v>
      </c>
      <c r="M622" t="s">
        <v>14</v>
      </c>
      <c r="N622">
        <v>0.6</v>
      </c>
      <c r="Q622">
        <v>0</v>
      </c>
      <c r="W622">
        <v>0.7</v>
      </c>
      <c r="X622">
        <v>2.1</v>
      </c>
      <c r="Y622">
        <f t="shared" si="24"/>
        <v>3</v>
      </c>
      <c r="Z622">
        <f t="shared" si="25"/>
        <v>524</v>
      </c>
      <c r="AA622">
        <f t="shared" si="25"/>
        <v>529.5</v>
      </c>
      <c r="AB622" t="e">
        <f>_xlfn.XLOOKUP(B:B,'22 values'!C:C,'22 values'!D:D)</f>
        <v>#N/A</v>
      </c>
    </row>
    <row r="623" spans="1:28" x14ac:dyDescent="0.25">
      <c r="A623">
        <v>109</v>
      </c>
      <c r="B623" t="s">
        <v>667</v>
      </c>
      <c r="C623" t="s">
        <v>3</v>
      </c>
      <c r="D623" t="s">
        <v>53</v>
      </c>
      <c r="H623">
        <v>0.5</v>
      </c>
      <c r="I623">
        <v>1.1000000000000001</v>
      </c>
      <c r="J623" t="s">
        <v>14</v>
      </c>
      <c r="W623">
        <v>0.8</v>
      </c>
      <c r="X623">
        <v>1.6</v>
      </c>
      <c r="Y623">
        <f t="shared" si="24"/>
        <v>2</v>
      </c>
      <c r="Z623">
        <f t="shared" si="25"/>
        <v>511</v>
      </c>
      <c r="AA623">
        <f t="shared" si="25"/>
        <v>534</v>
      </c>
      <c r="AB623" t="e">
        <f>_xlfn.XLOOKUP(B:B,'22 values'!C:C,'22 values'!D:D)</f>
        <v>#N/A</v>
      </c>
    </row>
    <row r="624" spans="1:28" x14ac:dyDescent="0.25">
      <c r="A624">
        <v>110</v>
      </c>
      <c r="B624" t="s">
        <v>668</v>
      </c>
      <c r="C624" t="s">
        <v>3</v>
      </c>
      <c r="D624" t="s">
        <v>20</v>
      </c>
      <c r="H624">
        <v>0</v>
      </c>
      <c r="J624">
        <v>0</v>
      </c>
      <c r="M624">
        <v>0</v>
      </c>
      <c r="N624" t="s">
        <v>14</v>
      </c>
      <c r="O624">
        <v>0</v>
      </c>
      <c r="T624">
        <v>1.5</v>
      </c>
      <c r="W624">
        <v>0.3</v>
      </c>
      <c r="X624">
        <v>1.5</v>
      </c>
      <c r="Y624">
        <f t="shared" si="24"/>
        <v>5</v>
      </c>
      <c r="Z624">
        <f t="shared" si="25"/>
        <v>555</v>
      </c>
      <c r="AA624">
        <f t="shared" si="25"/>
        <v>536</v>
      </c>
      <c r="AB624" t="e">
        <f>_xlfn.XLOOKUP(B:B,'22 values'!C:C,'22 values'!D:D)</f>
        <v>#N/A</v>
      </c>
    </row>
    <row r="625" spans="1:28" x14ac:dyDescent="0.25">
      <c r="A625">
        <v>111</v>
      </c>
      <c r="B625" t="s">
        <v>669</v>
      </c>
      <c r="C625" t="s">
        <v>3</v>
      </c>
      <c r="D625" t="s">
        <v>38</v>
      </c>
      <c r="F625">
        <v>0</v>
      </c>
      <c r="N625" t="s">
        <v>14</v>
      </c>
      <c r="V625">
        <v>1.3</v>
      </c>
      <c r="W625">
        <v>0.7</v>
      </c>
      <c r="X625">
        <v>1.3</v>
      </c>
      <c r="Y625">
        <f t="shared" si="24"/>
        <v>2</v>
      </c>
      <c r="Z625">
        <f t="shared" si="25"/>
        <v>524</v>
      </c>
      <c r="AA625">
        <f t="shared" si="25"/>
        <v>541.5</v>
      </c>
      <c r="AB625" t="e">
        <f>_xlfn.XLOOKUP(B:B,'22 values'!C:C,'22 values'!D:D)</f>
        <v>#N/A</v>
      </c>
    </row>
    <row r="626" spans="1:28" x14ac:dyDescent="0.25">
      <c r="A626">
        <v>112</v>
      </c>
      <c r="B626" t="s">
        <v>670</v>
      </c>
      <c r="C626" t="s">
        <v>3</v>
      </c>
      <c r="D626" t="s">
        <v>30</v>
      </c>
      <c r="J626">
        <v>1.2</v>
      </c>
      <c r="M626" t="s">
        <v>14</v>
      </c>
      <c r="Q626">
        <v>0</v>
      </c>
      <c r="W626">
        <v>0.6</v>
      </c>
      <c r="X626">
        <v>1.2</v>
      </c>
      <c r="Y626">
        <f t="shared" si="24"/>
        <v>2</v>
      </c>
      <c r="Z626">
        <f t="shared" si="25"/>
        <v>533</v>
      </c>
      <c r="AA626">
        <f t="shared" si="25"/>
        <v>545.5</v>
      </c>
      <c r="AB626" t="e">
        <f>_xlfn.XLOOKUP(B:B,'22 values'!C:C,'22 values'!D:D)</f>
        <v>#N/A</v>
      </c>
    </row>
    <row r="627" spans="1:28" x14ac:dyDescent="0.25">
      <c r="A627">
        <v>113</v>
      </c>
      <c r="B627" t="s">
        <v>671</v>
      </c>
      <c r="C627" t="s">
        <v>3</v>
      </c>
      <c r="D627" t="s">
        <v>28</v>
      </c>
      <c r="G627">
        <v>0</v>
      </c>
      <c r="O627">
        <v>0</v>
      </c>
      <c r="P627">
        <v>1.1000000000000001</v>
      </c>
      <c r="W627">
        <v>0.4</v>
      </c>
      <c r="X627">
        <v>1.1000000000000001</v>
      </c>
      <c r="Y627">
        <f t="shared" si="24"/>
        <v>2</v>
      </c>
      <c r="Z627">
        <f t="shared" si="25"/>
        <v>546.5</v>
      </c>
      <c r="AA627">
        <f t="shared" si="25"/>
        <v>549.5</v>
      </c>
      <c r="AB627" t="e">
        <f>_xlfn.XLOOKUP(B:B,'22 values'!C:C,'22 values'!D:D)</f>
        <v>#N/A</v>
      </c>
    </row>
    <row r="628" spans="1:28" x14ac:dyDescent="0.25">
      <c r="A628">
        <v>114</v>
      </c>
      <c r="B628" t="s">
        <v>672</v>
      </c>
      <c r="C628" t="s">
        <v>3</v>
      </c>
      <c r="D628" t="s">
        <v>36</v>
      </c>
      <c r="E628">
        <v>0</v>
      </c>
      <c r="M628">
        <v>0</v>
      </c>
      <c r="N628">
        <v>0.9</v>
      </c>
      <c r="W628">
        <v>0.3</v>
      </c>
      <c r="X628">
        <v>0.9</v>
      </c>
      <c r="Y628">
        <f t="shared" si="24"/>
        <v>2</v>
      </c>
      <c r="Z628">
        <f t="shared" si="25"/>
        <v>555</v>
      </c>
      <c r="AA628">
        <f t="shared" si="25"/>
        <v>554</v>
      </c>
      <c r="AB628" t="e">
        <f>_xlfn.XLOOKUP(B:B,'22 values'!C:C,'22 values'!D:D)</f>
        <v>#N/A</v>
      </c>
    </row>
    <row r="629" spans="1:28" x14ac:dyDescent="0.25">
      <c r="A629">
        <v>115</v>
      </c>
      <c r="B629" t="s">
        <v>673</v>
      </c>
      <c r="C629" t="s">
        <v>3</v>
      </c>
      <c r="D629" t="s">
        <v>20</v>
      </c>
      <c r="E629">
        <v>0.7</v>
      </c>
      <c r="F629">
        <v>0.1</v>
      </c>
      <c r="N629" t="s">
        <v>14</v>
      </c>
      <c r="W629">
        <v>0.4</v>
      </c>
      <c r="X629">
        <v>0.8</v>
      </c>
      <c r="Y629">
        <f t="shared" si="24"/>
        <v>2</v>
      </c>
      <c r="Z629">
        <f t="shared" si="25"/>
        <v>546.5</v>
      </c>
      <c r="AA629">
        <f t="shared" si="25"/>
        <v>558</v>
      </c>
      <c r="AB629" t="e">
        <f>_xlfn.XLOOKUP(B:B,'22 values'!C:C,'22 values'!D:D)</f>
        <v>#N/A</v>
      </c>
    </row>
    <row r="630" spans="1:28" x14ac:dyDescent="0.25">
      <c r="A630">
        <v>116</v>
      </c>
      <c r="B630" t="s">
        <v>674</v>
      </c>
      <c r="C630" t="s">
        <v>3</v>
      </c>
      <c r="D630" t="s">
        <v>75</v>
      </c>
      <c r="H630">
        <v>0</v>
      </c>
      <c r="I630">
        <v>0</v>
      </c>
      <c r="J630">
        <v>0</v>
      </c>
      <c r="M630" t="s">
        <v>14</v>
      </c>
      <c r="P630">
        <v>0</v>
      </c>
      <c r="R630">
        <v>0</v>
      </c>
      <c r="W630">
        <v>0</v>
      </c>
      <c r="X630">
        <v>0</v>
      </c>
      <c r="Y630">
        <f t="shared" si="24"/>
        <v>5</v>
      </c>
      <c r="Z630">
        <f t="shared" si="25"/>
        <v>607</v>
      </c>
      <c r="AA630">
        <f t="shared" si="25"/>
        <v>606.5</v>
      </c>
      <c r="AB630" t="e">
        <f>_xlfn.XLOOKUP(B:B,'22 values'!C:C,'22 values'!D:D)</f>
        <v>#N/A</v>
      </c>
    </row>
    <row r="631" spans="1:28" x14ac:dyDescent="0.25">
      <c r="A631">
        <v>116</v>
      </c>
      <c r="B631" t="s">
        <v>675</v>
      </c>
      <c r="C631" t="s">
        <v>3</v>
      </c>
      <c r="D631" t="s">
        <v>18</v>
      </c>
      <c r="K631" t="s">
        <v>14</v>
      </c>
      <c r="O631">
        <v>0</v>
      </c>
      <c r="S631">
        <v>0</v>
      </c>
      <c r="W631">
        <v>0</v>
      </c>
      <c r="X631">
        <v>0</v>
      </c>
      <c r="Y631">
        <f t="shared" si="24"/>
        <v>2</v>
      </c>
      <c r="Z631">
        <f t="shared" si="25"/>
        <v>607</v>
      </c>
      <c r="AA631">
        <f t="shared" si="25"/>
        <v>606.5</v>
      </c>
      <c r="AB631" t="e">
        <f>_xlfn.XLOOKUP(B:B,'22 values'!C:C,'22 values'!D:D)</f>
        <v>#N/A</v>
      </c>
    </row>
    <row r="632" spans="1:28" x14ac:dyDescent="0.25">
      <c r="A632">
        <v>116</v>
      </c>
      <c r="B632" t="s">
        <v>676</v>
      </c>
      <c r="C632" t="s">
        <v>3</v>
      </c>
      <c r="D632" t="s">
        <v>73</v>
      </c>
      <c r="K632" t="s">
        <v>14</v>
      </c>
      <c r="U632">
        <v>0</v>
      </c>
      <c r="W632">
        <v>0</v>
      </c>
      <c r="X632">
        <v>0</v>
      </c>
      <c r="Y632">
        <f t="shared" si="24"/>
        <v>1</v>
      </c>
      <c r="Z632">
        <f t="shared" si="25"/>
        <v>607</v>
      </c>
      <c r="AA632">
        <f t="shared" si="25"/>
        <v>606.5</v>
      </c>
      <c r="AB632" t="e">
        <f>_xlfn.XLOOKUP(B:B,'22 values'!C:C,'22 values'!D:D)</f>
        <v>#N/A</v>
      </c>
    </row>
    <row r="633" spans="1:28" x14ac:dyDescent="0.25">
      <c r="A633">
        <v>116</v>
      </c>
      <c r="B633" t="s">
        <v>677</v>
      </c>
      <c r="C633" t="s">
        <v>3</v>
      </c>
      <c r="D633" t="s">
        <v>38</v>
      </c>
      <c r="F633">
        <v>0</v>
      </c>
      <c r="N633" t="s">
        <v>14</v>
      </c>
      <c r="R633">
        <v>0</v>
      </c>
      <c r="T633">
        <v>0</v>
      </c>
      <c r="W633">
        <v>0</v>
      </c>
      <c r="X633">
        <v>0</v>
      </c>
      <c r="Y633">
        <f t="shared" si="24"/>
        <v>3</v>
      </c>
      <c r="Z633">
        <f t="shared" si="25"/>
        <v>607</v>
      </c>
      <c r="AA633">
        <f t="shared" si="25"/>
        <v>606.5</v>
      </c>
      <c r="AB633" t="e">
        <f>_xlfn.XLOOKUP(B:B,'22 values'!C:C,'22 values'!D:D)</f>
        <v>#N/A</v>
      </c>
    </row>
    <row r="634" spans="1:28" x14ac:dyDescent="0.25">
      <c r="A634">
        <v>116</v>
      </c>
      <c r="B634" t="s">
        <v>678</v>
      </c>
      <c r="C634" t="s">
        <v>3</v>
      </c>
      <c r="D634" t="s">
        <v>36</v>
      </c>
      <c r="P634">
        <v>0</v>
      </c>
      <c r="W634">
        <v>0</v>
      </c>
      <c r="X634">
        <v>0</v>
      </c>
      <c r="Y634">
        <f t="shared" si="24"/>
        <v>0</v>
      </c>
      <c r="Z634">
        <f t="shared" si="25"/>
        <v>607</v>
      </c>
      <c r="AA634">
        <f t="shared" si="25"/>
        <v>606.5</v>
      </c>
      <c r="AB634" t="e">
        <f>_xlfn.XLOOKUP(B:B,'22 values'!C:C,'22 values'!D:D)</f>
        <v>#N/A</v>
      </c>
    </row>
    <row r="635" spans="1:28" x14ac:dyDescent="0.25">
      <c r="A635">
        <v>116</v>
      </c>
      <c r="B635" t="s">
        <v>679</v>
      </c>
      <c r="C635" t="s">
        <v>3</v>
      </c>
      <c r="D635" t="s">
        <v>36</v>
      </c>
      <c r="P635">
        <v>0</v>
      </c>
      <c r="Q635">
        <v>0</v>
      </c>
      <c r="T635">
        <v>0</v>
      </c>
      <c r="W635">
        <v>0</v>
      </c>
      <c r="X635">
        <v>0</v>
      </c>
      <c r="Y635">
        <f t="shared" si="24"/>
        <v>2</v>
      </c>
      <c r="Z635">
        <f t="shared" si="25"/>
        <v>607</v>
      </c>
      <c r="AA635">
        <f t="shared" si="25"/>
        <v>606.5</v>
      </c>
      <c r="AB635" t="e">
        <f>_xlfn.XLOOKUP(B:B,'22 values'!C:C,'22 values'!D:D)</f>
        <v>#N/A</v>
      </c>
    </row>
    <row r="636" spans="1:28" x14ac:dyDescent="0.25">
      <c r="A636">
        <v>116</v>
      </c>
      <c r="B636" t="s">
        <v>680</v>
      </c>
      <c r="C636" t="s">
        <v>3</v>
      </c>
      <c r="D636" t="s">
        <v>73</v>
      </c>
      <c r="G636">
        <v>0</v>
      </c>
      <c r="J636">
        <v>0</v>
      </c>
      <c r="K636" t="s">
        <v>14</v>
      </c>
      <c r="L636">
        <v>0</v>
      </c>
      <c r="W636">
        <v>0</v>
      </c>
      <c r="X636">
        <v>0</v>
      </c>
      <c r="Y636">
        <f t="shared" si="24"/>
        <v>3</v>
      </c>
      <c r="Z636">
        <f t="shared" si="25"/>
        <v>607</v>
      </c>
      <c r="AA636">
        <f t="shared" si="25"/>
        <v>606.5</v>
      </c>
      <c r="AB636" t="e">
        <f>_xlfn.XLOOKUP(B:B,'22 values'!C:C,'22 values'!D:D)</f>
        <v>#N/A</v>
      </c>
    </row>
    <row r="637" spans="1:28" x14ac:dyDescent="0.25">
      <c r="A637">
        <v>116</v>
      </c>
      <c r="B637" t="s">
        <v>681</v>
      </c>
      <c r="C637" t="s">
        <v>3</v>
      </c>
      <c r="D637" t="s">
        <v>78</v>
      </c>
      <c r="G637">
        <v>0</v>
      </c>
      <c r="M637" t="s">
        <v>14</v>
      </c>
      <c r="W637">
        <v>0</v>
      </c>
      <c r="X637">
        <v>0</v>
      </c>
      <c r="Y637">
        <f t="shared" si="24"/>
        <v>1</v>
      </c>
      <c r="Z637">
        <f t="shared" si="25"/>
        <v>607</v>
      </c>
      <c r="AA637">
        <f t="shared" si="25"/>
        <v>606.5</v>
      </c>
      <c r="AB637" t="e">
        <f>_xlfn.XLOOKUP(B:B,'22 values'!C:C,'22 values'!D:D)</f>
        <v>#N/A</v>
      </c>
    </row>
    <row r="638" spans="1:28" x14ac:dyDescent="0.25">
      <c r="A638">
        <v>116</v>
      </c>
      <c r="B638" t="s">
        <v>682</v>
      </c>
      <c r="C638" t="s">
        <v>3</v>
      </c>
      <c r="D638" t="s">
        <v>46</v>
      </c>
      <c r="H638">
        <v>0</v>
      </c>
      <c r="R638" t="s">
        <v>14</v>
      </c>
      <c r="W638">
        <v>0</v>
      </c>
      <c r="X638">
        <v>0</v>
      </c>
      <c r="Y638">
        <f t="shared" si="24"/>
        <v>1</v>
      </c>
      <c r="Z638">
        <f t="shared" si="25"/>
        <v>607</v>
      </c>
      <c r="AA638">
        <f t="shared" si="25"/>
        <v>606.5</v>
      </c>
      <c r="AB638" t="e">
        <f>_xlfn.XLOOKUP(B:B,'22 values'!C:C,'22 values'!D:D)</f>
        <v>#N/A</v>
      </c>
    </row>
    <row r="639" spans="1:28" x14ac:dyDescent="0.25">
      <c r="A639">
        <v>116</v>
      </c>
      <c r="B639" t="s">
        <v>683</v>
      </c>
      <c r="C639" t="s">
        <v>3</v>
      </c>
      <c r="D639" t="s">
        <v>36</v>
      </c>
      <c r="N639">
        <v>0</v>
      </c>
      <c r="Q639">
        <v>0</v>
      </c>
      <c r="W639">
        <v>0</v>
      </c>
      <c r="X639">
        <v>0</v>
      </c>
      <c r="Y639">
        <f t="shared" si="24"/>
        <v>1</v>
      </c>
      <c r="Z639">
        <f t="shared" si="25"/>
        <v>607</v>
      </c>
      <c r="AA639">
        <f t="shared" si="25"/>
        <v>606.5</v>
      </c>
      <c r="AB639" t="e">
        <f>_xlfn.XLOOKUP(B:B,'22 values'!C:C,'22 values'!D:D)</f>
        <v>#N/A</v>
      </c>
    </row>
    <row r="640" spans="1:28" x14ac:dyDescent="0.25">
      <c r="A640">
        <v>116</v>
      </c>
      <c r="B640" t="s">
        <v>684</v>
      </c>
      <c r="C640" t="s">
        <v>3</v>
      </c>
      <c r="D640" t="s">
        <v>50</v>
      </c>
      <c r="E640">
        <v>0</v>
      </c>
      <c r="Q640" t="s">
        <v>14</v>
      </c>
      <c r="W640">
        <v>0</v>
      </c>
      <c r="X640">
        <v>0</v>
      </c>
      <c r="Y640">
        <f t="shared" si="24"/>
        <v>1</v>
      </c>
      <c r="Z640">
        <f t="shared" si="25"/>
        <v>607</v>
      </c>
      <c r="AA640">
        <f t="shared" si="25"/>
        <v>606.5</v>
      </c>
      <c r="AB640" t="e">
        <f>_xlfn.XLOOKUP(B:B,'22 values'!C:C,'22 values'!D:D)</f>
        <v>#N/A</v>
      </c>
    </row>
    <row r="641" spans="1:28" x14ac:dyDescent="0.25">
      <c r="A641">
        <v>116</v>
      </c>
      <c r="B641" t="s">
        <v>685</v>
      </c>
      <c r="C641" t="s">
        <v>3</v>
      </c>
      <c r="D641" t="s">
        <v>111</v>
      </c>
      <c r="G641">
        <v>0</v>
      </c>
      <c r="H641">
        <v>0</v>
      </c>
      <c r="R641" t="s">
        <v>14</v>
      </c>
      <c r="W641">
        <v>0</v>
      </c>
      <c r="X641">
        <v>0</v>
      </c>
      <c r="Y641">
        <f t="shared" si="24"/>
        <v>2</v>
      </c>
      <c r="Z641">
        <f t="shared" si="25"/>
        <v>607</v>
      </c>
      <c r="AA641">
        <f t="shared" si="25"/>
        <v>606.5</v>
      </c>
      <c r="AB641" t="e">
        <f>_xlfn.XLOOKUP(B:B,'22 values'!C:C,'22 values'!D:D)</f>
        <v>#N/A</v>
      </c>
    </row>
    <row r="642" spans="1:28" x14ac:dyDescent="0.25">
      <c r="A642">
        <v>116</v>
      </c>
      <c r="B642" t="s">
        <v>686</v>
      </c>
      <c r="C642" t="s">
        <v>3</v>
      </c>
      <c r="D642" t="s">
        <v>24</v>
      </c>
      <c r="L642">
        <v>0</v>
      </c>
      <c r="N642">
        <v>0</v>
      </c>
      <c r="R642" t="s">
        <v>14</v>
      </c>
      <c r="W642">
        <v>0</v>
      </c>
      <c r="X642">
        <v>0</v>
      </c>
      <c r="Y642">
        <f t="shared" si="24"/>
        <v>2</v>
      </c>
      <c r="Z642">
        <f t="shared" si="25"/>
        <v>607</v>
      </c>
      <c r="AA642">
        <f t="shared" si="25"/>
        <v>606.5</v>
      </c>
      <c r="AB642" t="e">
        <f>_xlfn.XLOOKUP(B:B,'22 values'!C:C,'22 values'!D:D)</f>
        <v>#N/A</v>
      </c>
    </row>
    <row r="643" spans="1:28" x14ac:dyDescent="0.25">
      <c r="A643">
        <v>116</v>
      </c>
      <c r="B643" t="s">
        <v>687</v>
      </c>
      <c r="C643" t="s">
        <v>3</v>
      </c>
      <c r="D643" t="s">
        <v>13</v>
      </c>
      <c r="K643">
        <v>0</v>
      </c>
      <c r="L643" t="s">
        <v>14</v>
      </c>
      <c r="M643">
        <v>0</v>
      </c>
      <c r="V643">
        <v>0</v>
      </c>
      <c r="W643">
        <v>0</v>
      </c>
      <c r="X643">
        <v>0</v>
      </c>
      <c r="Y643">
        <f t="shared" si="24"/>
        <v>3</v>
      </c>
      <c r="Z643">
        <f t="shared" si="25"/>
        <v>607</v>
      </c>
      <c r="AA643">
        <f t="shared" si="25"/>
        <v>606.5</v>
      </c>
      <c r="AB643" t="e">
        <f>_xlfn.XLOOKUP(B:B,'22 values'!C:C,'22 values'!D:D)</f>
        <v>#N/A</v>
      </c>
    </row>
    <row r="644" spans="1:28" x14ac:dyDescent="0.25">
      <c r="A644">
        <v>116</v>
      </c>
      <c r="B644" t="s">
        <v>688</v>
      </c>
      <c r="C644" t="s">
        <v>3</v>
      </c>
      <c r="D644" t="s">
        <v>24</v>
      </c>
      <c r="G644">
        <v>0</v>
      </c>
      <c r="R644" t="s">
        <v>14</v>
      </c>
      <c r="W644">
        <v>0</v>
      </c>
      <c r="X644">
        <v>0</v>
      </c>
      <c r="Y644">
        <f t="shared" ref="Y644:Y645" si="26">COUNTA(E644:V644)-1</f>
        <v>1</v>
      </c>
      <c r="Z644">
        <f t="shared" ref="Z644:AA645" si="27">_xlfn.RANK.AVG(W644,W:W)</f>
        <v>607</v>
      </c>
      <c r="AA644">
        <f t="shared" si="27"/>
        <v>606.5</v>
      </c>
      <c r="AB644" t="e">
        <f>_xlfn.XLOOKUP(B:B,'22 values'!C:C,'22 values'!D:D)</f>
        <v>#N/A</v>
      </c>
    </row>
    <row r="645" spans="1:28" x14ac:dyDescent="0.25">
      <c r="A645">
        <v>116</v>
      </c>
      <c r="B645" t="s">
        <v>689</v>
      </c>
      <c r="C645" t="s">
        <v>3</v>
      </c>
      <c r="D645" t="s">
        <v>64</v>
      </c>
      <c r="I645">
        <v>0</v>
      </c>
      <c r="J645" t="s">
        <v>14</v>
      </c>
      <c r="K645">
        <v>0</v>
      </c>
      <c r="N645">
        <v>0</v>
      </c>
      <c r="Q645">
        <v>0</v>
      </c>
      <c r="R645">
        <v>0</v>
      </c>
      <c r="S645">
        <v>0</v>
      </c>
      <c r="W645">
        <v>0</v>
      </c>
      <c r="X645">
        <v>0</v>
      </c>
      <c r="Y645">
        <f t="shared" si="26"/>
        <v>6</v>
      </c>
      <c r="Z645">
        <f t="shared" si="27"/>
        <v>607</v>
      </c>
      <c r="AA645">
        <f t="shared" si="27"/>
        <v>606.5</v>
      </c>
      <c r="AB645" t="e">
        <f>_xlfn.XLOOKUP(B:B,'22 values'!C:C,'22 values'!D:D)</f>
        <v>#N/A</v>
      </c>
    </row>
  </sheetData>
  <conditionalFormatting sqref="W1:W89">
    <cfRule type="dataBar" priority="22">
      <dataBar>
        <cfvo type="min"/>
        <cfvo type="max"/>
        <color rgb="FF63C384"/>
      </dataBar>
      <extLst>
        <ext xmlns:x14="http://schemas.microsoft.com/office/spreadsheetml/2009/9/main" uri="{B025F937-C7B1-47D3-B67F-A62EFF666E3E}">
          <x14:id>{F4B9DC1D-771A-432C-BED3-4E8ADFB9D1E8}</x14:id>
        </ext>
      </extLst>
    </cfRule>
  </conditionalFormatting>
  <conditionalFormatting sqref="W90:W265">
    <cfRule type="dataBar" priority="15">
      <dataBar>
        <cfvo type="min"/>
        <cfvo type="max"/>
        <color rgb="FF63C384"/>
      </dataBar>
      <extLst>
        <ext xmlns:x14="http://schemas.microsoft.com/office/spreadsheetml/2009/9/main" uri="{B025F937-C7B1-47D3-B67F-A62EFF666E3E}">
          <x14:id>{2A3F3AC8-99D5-4F9A-8A71-ADC5F79C33CD}</x14:id>
        </ext>
      </extLst>
    </cfRule>
  </conditionalFormatting>
  <conditionalFormatting sqref="W266:W514">
    <cfRule type="dataBar" priority="10">
      <dataBar>
        <cfvo type="min"/>
        <cfvo type="max"/>
        <color rgb="FF63C384"/>
      </dataBar>
      <extLst>
        <ext xmlns:x14="http://schemas.microsoft.com/office/spreadsheetml/2009/9/main" uri="{B025F937-C7B1-47D3-B67F-A62EFF666E3E}">
          <x14:id>{1D0D6491-E65D-463A-AD9E-EE89EB978A47}</x14:id>
        </ext>
      </extLst>
    </cfRule>
  </conditionalFormatting>
  <conditionalFormatting sqref="W515:W645">
    <cfRule type="dataBar" priority="3">
      <dataBar>
        <cfvo type="min"/>
        <cfvo type="max"/>
        <color rgb="FF63C384"/>
      </dataBar>
      <extLst>
        <ext xmlns:x14="http://schemas.microsoft.com/office/spreadsheetml/2009/9/main" uri="{B025F937-C7B1-47D3-B67F-A62EFF666E3E}">
          <x14:id>{4C5D8BFC-D294-4F11-94CB-5425D1D0EB8A}</x14:id>
        </ext>
      </extLst>
    </cfRule>
  </conditionalFormatting>
  <conditionalFormatting sqref="X1:X89">
    <cfRule type="dataBar" priority="21">
      <dataBar>
        <cfvo type="min"/>
        <cfvo type="max"/>
        <color rgb="FF63C384"/>
      </dataBar>
      <extLst>
        <ext xmlns:x14="http://schemas.microsoft.com/office/spreadsheetml/2009/9/main" uri="{B025F937-C7B1-47D3-B67F-A62EFF666E3E}">
          <x14:id>{24DCC0D5-E191-4CEA-B0ED-9E839E37830F}</x14:id>
        </ext>
      </extLst>
    </cfRule>
  </conditionalFormatting>
  <conditionalFormatting sqref="X90:X265">
    <cfRule type="dataBar" priority="14">
      <dataBar>
        <cfvo type="min"/>
        <cfvo type="max"/>
        <color rgb="FF63C384"/>
      </dataBar>
      <extLst>
        <ext xmlns:x14="http://schemas.microsoft.com/office/spreadsheetml/2009/9/main" uri="{B025F937-C7B1-47D3-B67F-A62EFF666E3E}">
          <x14:id>{007349CA-4B02-4533-8DEF-7DA1077477C1}</x14:id>
        </ext>
      </extLst>
    </cfRule>
  </conditionalFormatting>
  <conditionalFormatting sqref="X266:X514">
    <cfRule type="dataBar" priority="9">
      <dataBar>
        <cfvo type="min"/>
        <cfvo type="max"/>
        <color rgb="FF63C384"/>
      </dataBar>
      <extLst>
        <ext xmlns:x14="http://schemas.microsoft.com/office/spreadsheetml/2009/9/main" uri="{B025F937-C7B1-47D3-B67F-A62EFF666E3E}">
          <x14:id>{3BD2D4EC-25CB-491E-A980-A593F7AAA2E3}</x14:id>
        </ext>
      </extLst>
    </cfRule>
  </conditionalFormatting>
  <conditionalFormatting sqref="X515:X645">
    <cfRule type="dataBar" priority="2">
      <dataBar>
        <cfvo type="min"/>
        <cfvo type="max"/>
        <color rgb="FF63C384"/>
      </dataBar>
      <extLst>
        <ext xmlns:x14="http://schemas.microsoft.com/office/spreadsheetml/2009/9/main" uri="{B025F937-C7B1-47D3-B67F-A62EFF666E3E}">
          <x14:id>{2481F7D3-53C1-4DE6-8687-21A53E698BFE}</x14:id>
        </ext>
      </extLst>
    </cfRule>
  </conditionalFormatting>
  <conditionalFormatting sqref="Y1:Y89">
    <cfRule type="dataBar" priority="20">
      <dataBar>
        <cfvo type="min"/>
        <cfvo type="max"/>
        <color rgb="FF63C384"/>
      </dataBar>
      <extLst>
        <ext xmlns:x14="http://schemas.microsoft.com/office/spreadsheetml/2009/9/main" uri="{B025F937-C7B1-47D3-B67F-A62EFF666E3E}">
          <x14:id>{BD2FB47F-6A6E-4CB9-902C-AA7EC7E23598}</x14:id>
        </ext>
      </extLst>
    </cfRule>
  </conditionalFormatting>
  <conditionalFormatting sqref="Y90:Y265">
    <cfRule type="dataBar" priority="13">
      <dataBar>
        <cfvo type="min"/>
        <cfvo type="max"/>
        <color rgb="FF63C384"/>
      </dataBar>
      <extLst>
        <ext xmlns:x14="http://schemas.microsoft.com/office/spreadsheetml/2009/9/main" uri="{B025F937-C7B1-47D3-B67F-A62EFF666E3E}">
          <x14:id>{7135466A-8DBA-447B-9244-B510185CD601}</x14:id>
        </ext>
      </extLst>
    </cfRule>
  </conditionalFormatting>
  <conditionalFormatting sqref="Y266:Y514">
    <cfRule type="dataBar" priority="8">
      <dataBar>
        <cfvo type="min"/>
        <cfvo type="max"/>
        <color rgb="FF63C384"/>
      </dataBar>
      <extLst>
        <ext xmlns:x14="http://schemas.microsoft.com/office/spreadsheetml/2009/9/main" uri="{B025F937-C7B1-47D3-B67F-A62EFF666E3E}">
          <x14:id>{7B3C6D5E-31BD-4C1C-BF8B-EE6747FE75A4}</x14:id>
        </ext>
      </extLst>
    </cfRule>
  </conditionalFormatting>
  <conditionalFormatting sqref="Y515:Y645">
    <cfRule type="dataBar" priority="1">
      <dataBar>
        <cfvo type="min"/>
        <cfvo type="max"/>
        <color rgb="FF63C384"/>
      </dataBar>
      <extLst>
        <ext xmlns:x14="http://schemas.microsoft.com/office/spreadsheetml/2009/9/main" uri="{B025F937-C7B1-47D3-B67F-A62EFF666E3E}">
          <x14:id>{6310D3BC-A507-4589-8C8F-F287658685B9}</x14:id>
        </ext>
      </extLst>
    </cfRule>
  </conditionalFormatting>
  <conditionalFormatting sqref="Z1:Z89">
    <cfRule type="dataBar" priority="19">
      <dataBar>
        <cfvo type="min"/>
        <cfvo type="max"/>
        <color rgb="FF63C384"/>
      </dataBar>
      <extLst>
        <ext xmlns:x14="http://schemas.microsoft.com/office/spreadsheetml/2009/9/main" uri="{B025F937-C7B1-47D3-B67F-A62EFF666E3E}">
          <x14:id>{3DBEE8B9-B330-40FF-A603-6215BB345680}</x14:id>
        </ext>
      </extLst>
    </cfRule>
  </conditionalFormatting>
  <conditionalFormatting sqref="Z90:Z265">
    <cfRule type="dataBar" priority="17">
      <dataBar>
        <cfvo type="min"/>
        <cfvo type="max"/>
        <color rgb="FF63C384"/>
      </dataBar>
      <extLst>
        <ext xmlns:x14="http://schemas.microsoft.com/office/spreadsheetml/2009/9/main" uri="{B025F937-C7B1-47D3-B67F-A62EFF666E3E}">
          <x14:id>{9C2B896A-4880-4BCD-8D1D-A3EBCC679BB9}</x14:id>
        </ext>
      </extLst>
    </cfRule>
  </conditionalFormatting>
  <conditionalFormatting sqref="Z266:Z514">
    <cfRule type="dataBar" priority="7">
      <dataBar>
        <cfvo type="min"/>
        <cfvo type="max"/>
        <color rgb="FF63C384"/>
      </dataBar>
      <extLst>
        <ext xmlns:x14="http://schemas.microsoft.com/office/spreadsheetml/2009/9/main" uri="{B025F937-C7B1-47D3-B67F-A62EFF666E3E}">
          <x14:id>{489DA13B-57DF-4C21-9E32-CB91AC46F773}</x14:id>
        </ext>
      </extLst>
    </cfRule>
    <cfRule type="dataBar" priority="12">
      <dataBar>
        <cfvo type="min"/>
        <cfvo type="max"/>
        <color rgb="FF63C384"/>
      </dataBar>
      <extLst>
        <ext xmlns:x14="http://schemas.microsoft.com/office/spreadsheetml/2009/9/main" uri="{B025F937-C7B1-47D3-B67F-A62EFF666E3E}">
          <x14:id>{1E15538A-ED09-47FB-815C-17D9F5ACE720}</x14:id>
        </ext>
      </extLst>
    </cfRule>
  </conditionalFormatting>
  <conditionalFormatting sqref="Z515:Z645">
    <cfRule type="dataBar" priority="5">
      <dataBar>
        <cfvo type="min"/>
        <cfvo type="max"/>
        <color rgb="FF63C384"/>
      </dataBar>
      <extLst>
        <ext xmlns:x14="http://schemas.microsoft.com/office/spreadsheetml/2009/9/main" uri="{B025F937-C7B1-47D3-B67F-A62EFF666E3E}">
          <x14:id>{8FB0C994-005D-4EE6-A8A4-AF1B7E1B9E54}</x14:id>
        </ext>
      </extLst>
    </cfRule>
  </conditionalFormatting>
  <conditionalFormatting sqref="AA1:AA89">
    <cfRule type="dataBar" priority="18">
      <dataBar>
        <cfvo type="min"/>
        <cfvo type="max"/>
        <color rgb="FF63C384"/>
      </dataBar>
      <extLst>
        <ext xmlns:x14="http://schemas.microsoft.com/office/spreadsheetml/2009/9/main" uri="{B025F937-C7B1-47D3-B67F-A62EFF666E3E}">
          <x14:id>{36040610-3C5E-4103-8EAE-9874DEB1114E}</x14:id>
        </ext>
      </extLst>
    </cfRule>
  </conditionalFormatting>
  <conditionalFormatting sqref="AA90:AA265">
    <cfRule type="dataBar" priority="16">
      <dataBar>
        <cfvo type="min"/>
        <cfvo type="max"/>
        <color rgb="FF63C384"/>
      </dataBar>
      <extLst>
        <ext xmlns:x14="http://schemas.microsoft.com/office/spreadsheetml/2009/9/main" uri="{B025F937-C7B1-47D3-B67F-A62EFF666E3E}">
          <x14:id>{D19171C9-4BE7-4138-94DD-C44AF31633B1}</x14:id>
        </ext>
      </extLst>
    </cfRule>
  </conditionalFormatting>
  <conditionalFormatting sqref="AA266:AA514">
    <cfRule type="dataBar" priority="6">
      <dataBar>
        <cfvo type="min"/>
        <cfvo type="max"/>
        <color rgb="FF63C384"/>
      </dataBar>
      <extLst>
        <ext xmlns:x14="http://schemas.microsoft.com/office/spreadsheetml/2009/9/main" uri="{B025F937-C7B1-47D3-B67F-A62EFF666E3E}">
          <x14:id>{6785365A-A6F3-46A9-B2C8-393C0525BB0F}</x14:id>
        </ext>
      </extLst>
    </cfRule>
    <cfRule type="dataBar" priority="11">
      <dataBar>
        <cfvo type="min"/>
        <cfvo type="max"/>
        <color rgb="FF63C384"/>
      </dataBar>
      <extLst>
        <ext xmlns:x14="http://schemas.microsoft.com/office/spreadsheetml/2009/9/main" uri="{B025F937-C7B1-47D3-B67F-A62EFF666E3E}">
          <x14:id>{C96DF644-BCDD-4C0D-B4CC-A2F571E6E411}</x14:id>
        </ext>
      </extLst>
    </cfRule>
  </conditionalFormatting>
  <conditionalFormatting sqref="AA515:AA645">
    <cfRule type="dataBar" priority="4">
      <dataBar>
        <cfvo type="min"/>
        <cfvo type="max"/>
        <color rgb="FF63C384"/>
      </dataBar>
      <extLst>
        <ext xmlns:x14="http://schemas.microsoft.com/office/spreadsheetml/2009/9/main" uri="{B025F937-C7B1-47D3-B67F-A62EFF666E3E}">
          <x14:id>{596D0019-4BC6-4A79-B469-2AA82CE220C6}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4B9DC1D-771A-432C-BED3-4E8ADFB9D1E8}">
            <x14:dataBar minLength="0" maxLength="100" border="1" negativeBarBorderColorSameAsPositive="0">
              <x14:cfvo type="autoMin"/>
              <x14:cfvo type="autoMax"/>
              <x14:borderColor rgb="FF63C384"/>
              <x14:negativeFillColor rgb="FFFF0000"/>
              <x14:negativeBorderColor rgb="FFFF0000"/>
              <x14:axisColor rgb="FF000000"/>
            </x14:dataBar>
          </x14:cfRule>
          <xm:sqref>W1:W89</xm:sqref>
        </x14:conditionalFormatting>
        <x14:conditionalFormatting xmlns:xm="http://schemas.microsoft.com/office/excel/2006/main">
          <x14:cfRule type="dataBar" id="{2A3F3AC8-99D5-4F9A-8A71-ADC5F79C33CD}">
            <x14:dataBar minLength="0" maxLength="100" border="1" negativeBarBorderColorSameAsPositive="0">
              <x14:cfvo type="autoMin"/>
              <x14:cfvo type="autoMax"/>
              <x14:borderColor rgb="FF63C384"/>
              <x14:negativeFillColor rgb="FFFF0000"/>
              <x14:negativeBorderColor rgb="FFFF0000"/>
              <x14:axisColor rgb="FF000000"/>
            </x14:dataBar>
          </x14:cfRule>
          <xm:sqref>W90:W265</xm:sqref>
        </x14:conditionalFormatting>
        <x14:conditionalFormatting xmlns:xm="http://schemas.microsoft.com/office/excel/2006/main">
          <x14:cfRule type="dataBar" id="{1D0D6491-E65D-463A-AD9E-EE89EB978A47}">
            <x14:dataBar minLength="0" maxLength="100" border="1" negativeBarBorderColorSameAsPositive="0">
              <x14:cfvo type="autoMin"/>
              <x14:cfvo type="autoMax"/>
              <x14:borderColor rgb="FF63C384"/>
              <x14:negativeFillColor rgb="FFFF0000"/>
              <x14:negativeBorderColor rgb="FFFF0000"/>
              <x14:axisColor rgb="FF000000"/>
            </x14:dataBar>
          </x14:cfRule>
          <xm:sqref>W266:W514</xm:sqref>
        </x14:conditionalFormatting>
        <x14:conditionalFormatting xmlns:xm="http://schemas.microsoft.com/office/excel/2006/main">
          <x14:cfRule type="dataBar" id="{4C5D8BFC-D294-4F11-94CB-5425D1D0EB8A}">
            <x14:dataBar minLength="0" maxLength="100" border="1" negativeBarBorderColorSameAsPositive="0">
              <x14:cfvo type="autoMin"/>
              <x14:cfvo type="autoMax"/>
              <x14:borderColor rgb="FF63C384"/>
              <x14:negativeFillColor rgb="FFFF0000"/>
              <x14:negativeBorderColor rgb="FFFF0000"/>
              <x14:axisColor rgb="FF000000"/>
            </x14:dataBar>
          </x14:cfRule>
          <xm:sqref>W515:W645</xm:sqref>
        </x14:conditionalFormatting>
        <x14:conditionalFormatting xmlns:xm="http://schemas.microsoft.com/office/excel/2006/main">
          <x14:cfRule type="dataBar" id="{24DCC0D5-E191-4CEA-B0ED-9E839E37830F}">
            <x14:dataBar minLength="0" maxLength="100" border="1" negativeBarBorderColorSameAsPositive="0">
              <x14:cfvo type="autoMin"/>
              <x14:cfvo type="autoMax"/>
              <x14:borderColor rgb="FF63C384"/>
              <x14:negativeFillColor rgb="FFFF0000"/>
              <x14:negativeBorderColor rgb="FFFF0000"/>
              <x14:axisColor rgb="FF000000"/>
            </x14:dataBar>
          </x14:cfRule>
          <xm:sqref>X1:X89</xm:sqref>
        </x14:conditionalFormatting>
        <x14:conditionalFormatting xmlns:xm="http://schemas.microsoft.com/office/excel/2006/main">
          <x14:cfRule type="dataBar" id="{007349CA-4B02-4533-8DEF-7DA1077477C1}">
            <x14:dataBar minLength="0" maxLength="100" border="1" negativeBarBorderColorSameAsPositive="0">
              <x14:cfvo type="autoMin"/>
              <x14:cfvo type="autoMax"/>
              <x14:borderColor rgb="FF63C384"/>
              <x14:negativeFillColor rgb="FFFF0000"/>
              <x14:negativeBorderColor rgb="FFFF0000"/>
              <x14:axisColor rgb="FF000000"/>
            </x14:dataBar>
          </x14:cfRule>
          <xm:sqref>X90:X265</xm:sqref>
        </x14:conditionalFormatting>
        <x14:conditionalFormatting xmlns:xm="http://schemas.microsoft.com/office/excel/2006/main">
          <x14:cfRule type="dataBar" id="{3BD2D4EC-25CB-491E-A980-A593F7AAA2E3}">
            <x14:dataBar minLength="0" maxLength="100" border="1" negativeBarBorderColorSameAsPositive="0">
              <x14:cfvo type="autoMin"/>
              <x14:cfvo type="autoMax"/>
              <x14:borderColor rgb="FF63C384"/>
              <x14:negativeFillColor rgb="FFFF0000"/>
              <x14:negativeBorderColor rgb="FFFF0000"/>
              <x14:axisColor rgb="FF000000"/>
            </x14:dataBar>
          </x14:cfRule>
          <xm:sqref>X266:X514</xm:sqref>
        </x14:conditionalFormatting>
        <x14:conditionalFormatting xmlns:xm="http://schemas.microsoft.com/office/excel/2006/main">
          <x14:cfRule type="dataBar" id="{2481F7D3-53C1-4DE6-8687-21A53E698BFE}">
            <x14:dataBar minLength="0" maxLength="100" border="1" negativeBarBorderColorSameAsPositive="0">
              <x14:cfvo type="autoMin"/>
              <x14:cfvo type="autoMax"/>
              <x14:borderColor rgb="FF63C384"/>
              <x14:negativeFillColor rgb="FFFF0000"/>
              <x14:negativeBorderColor rgb="FFFF0000"/>
              <x14:axisColor rgb="FF000000"/>
            </x14:dataBar>
          </x14:cfRule>
          <xm:sqref>X515:X645</xm:sqref>
        </x14:conditionalFormatting>
        <x14:conditionalFormatting xmlns:xm="http://schemas.microsoft.com/office/excel/2006/main">
          <x14:cfRule type="dataBar" id="{BD2FB47F-6A6E-4CB9-902C-AA7EC7E23598}">
            <x14:dataBar minLength="0" maxLength="100" border="1" negativeBarBorderColorSameAsPositive="0">
              <x14:cfvo type="autoMin"/>
              <x14:cfvo type="autoMax"/>
              <x14:borderColor rgb="FF63C384"/>
              <x14:negativeFillColor rgb="FFFF0000"/>
              <x14:negativeBorderColor rgb="FFFF0000"/>
              <x14:axisColor rgb="FF000000"/>
            </x14:dataBar>
          </x14:cfRule>
          <xm:sqref>Y1:Y89</xm:sqref>
        </x14:conditionalFormatting>
        <x14:conditionalFormatting xmlns:xm="http://schemas.microsoft.com/office/excel/2006/main">
          <x14:cfRule type="dataBar" id="{7135466A-8DBA-447B-9244-B510185CD601}">
            <x14:dataBar minLength="0" maxLength="100" border="1" negativeBarBorderColorSameAsPositive="0">
              <x14:cfvo type="autoMin"/>
              <x14:cfvo type="autoMax"/>
              <x14:borderColor rgb="FF63C384"/>
              <x14:negativeFillColor rgb="FFFF0000"/>
              <x14:negativeBorderColor rgb="FFFF0000"/>
              <x14:axisColor rgb="FF000000"/>
            </x14:dataBar>
          </x14:cfRule>
          <xm:sqref>Y90:Y265</xm:sqref>
        </x14:conditionalFormatting>
        <x14:conditionalFormatting xmlns:xm="http://schemas.microsoft.com/office/excel/2006/main">
          <x14:cfRule type="dataBar" id="{7B3C6D5E-31BD-4C1C-BF8B-EE6747FE75A4}">
            <x14:dataBar minLength="0" maxLength="100" border="1" negativeBarBorderColorSameAsPositive="0">
              <x14:cfvo type="autoMin"/>
              <x14:cfvo type="autoMax"/>
              <x14:borderColor rgb="FF63C384"/>
              <x14:negativeFillColor rgb="FFFF0000"/>
              <x14:negativeBorderColor rgb="FFFF0000"/>
              <x14:axisColor rgb="FF000000"/>
            </x14:dataBar>
          </x14:cfRule>
          <xm:sqref>Y266:Y514</xm:sqref>
        </x14:conditionalFormatting>
        <x14:conditionalFormatting xmlns:xm="http://schemas.microsoft.com/office/excel/2006/main">
          <x14:cfRule type="dataBar" id="{6310D3BC-A507-4589-8C8F-F287658685B9}">
            <x14:dataBar minLength="0" maxLength="100" border="1" negativeBarBorderColorSameAsPositive="0">
              <x14:cfvo type="autoMin"/>
              <x14:cfvo type="autoMax"/>
              <x14:borderColor rgb="FF63C384"/>
              <x14:negativeFillColor rgb="FFFF0000"/>
              <x14:negativeBorderColor rgb="FFFF0000"/>
              <x14:axisColor rgb="FF000000"/>
            </x14:dataBar>
          </x14:cfRule>
          <xm:sqref>Y515:Y645</xm:sqref>
        </x14:conditionalFormatting>
        <x14:conditionalFormatting xmlns:xm="http://schemas.microsoft.com/office/excel/2006/main">
          <x14:cfRule type="dataBar" id="{3DBEE8B9-B330-40FF-A603-6215BB345680}">
            <x14:dataBar minLength="0" maxLength="100" border="1" negativeBarBorderColorSameAsPositive="0">
              <x14:cfvo type="autoMin"/>
              <x14:cfvo type="autoMax"/>
              <x14:borderColor rgb="FF63C384"/>
              <x14:negativeFillColor rgb="FFFF0000"/>
              <x14:negativeBorderColor rgb="FFFF0000"/>
              <x14:axisColor rgb="FF000000"/>
            </x14:dataBar>
          </x14:cfRule>
          <xm:sqref>Z1:Z89</xm:sqref>
        </x14:conditionalFormatting>
        <x14:conditionalFormatting xmlns:xm="http://schemas.microsoft.com/office/excel/2006/main">
          <x14:cfRule type="dataBar" id="{9C2B896A-4880-4BCD-8D1D-A3EBCC679BB9}">
            <x14:dataBar minLength="0" maxLength="100" border="1" negativeBarBorderColorSameAsPositive="0">
              <x14:cfvo type="autoMin"/>
              <x14:cfvo type="autoMax"/>
              <x14:borderColor rgb="FF63C384"/>
              <x14:negativeFillColor rgb="FFFF0000"/>
              <x14:negativeBorderColor rgb="FFFF0000"/>
              <x14:axisColor rgb="FF000000"/>
            </x14:dataBar>
          </x14:cfRule>
          <xm:sqref>Z90:Z265</xm:sqref>
        </x14:conditionalFormatting>
        <x14:conditionalFormatting xmlns:xm="http://schemas.microsoft.com/office/excel/2006/main">
          <x14:cfRule type="dataBar" id="{489DA13B-57DF-4C21-9E32-CB91AC46F77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E15538A-ED09-47FB-815C-17D9F5ACE720}">
            <x14:dataBar minLength="0" maxLength="100" border="1" negativeBarBorderColorSameAsPositive="0">
              <x14:cfvo type="autoMin"/>
              <x14:cfvo type="autoMax"/>
              <x14:borderColor rgb="FF63C384"/>
              <x14:negativeFillColor rgb="FFFF0000"/>
              <x14:negativeBorderColor rgb="FFFF0000"/>
              <x14:axisColor rgb="FF000000"/>
            </x14:dataBar>
          </x14:cfRule>
          <xm:sqref>Z266:Z514</xm:sqref>
        </x14:conditionalFormatting>
        <x14:conditionalFormatting xmlns:xm="http://schemas.microsoft.com/office/excel/2006/main">
          <x14:cfRule type="dataBar" id="{8FB0C994-005D-4EE6-A8A4-AF1B7E1B9E54}">
            <x14:dataBar minLength="0" maxLength="100" border="1" negativeBarBorderColorSameAsPositive="0">
              <x14:cfvo type="autoMin"/>
              <x14:cfvo type="autoMax"/>
              <x14:borderColor rgb="FF63C384"/>
              <x14:negativeFillColor rgb="FFFF0000"/>
              <x14:negativeBorderColor rgb="FFFF0000"/>
              <x14:axisColor rgb="FF000000"/>
            </x14:dataBar>
          </x14:cfRule>
          <xm:sqref>Z515:Z645</xm:sqref>
        </x14:conditionalFormatting>
        <x14:conditionalFormatting xmlns:xm="http://schemas.microsoft.com/office/excel/2006/main">
          <x14:cfRule type="dataBar" id="{36040610-3C5E-4103-8EAE-9874DEB1114E}">
            <x14:dataBar minLength="0" maxLength="100" border="1" negativeBarBorderColorSameAsPositive="0">
              <x14:cfvo type="autoMin"/>
              <x14:cfvo type="autoMax"/>
              <x14:borderColor rgb="FF63C384"/>
              <x14:negativeFillColor rgb="FFFF0000"/>
              <x14:negativeBorderColor rgb="FFFF0000"/>
              <x14:axisColor rgb="FF000000"/>
            </x14:dataBar>
          </x14:cfRule>
          <xm:sqref>AA1:AA89</xm:sqref>
        </x14:conditionalFormatting>
        <x14:conditionalFormatting xmlns:xm="http://schemas.microsoft.com/office/excel/2006/main">
          <x14:cfRule type="dataBar" id="{D19171C9-4BE7-4138-94DD-C44AF31633B1}">
            <x14:dataBar minLength="0" maxLength="100" border="1" negativeBarBorderColorSameAsPositive="0">
              <x14:cfvo type="autoMin"/>
              <x14:cfvo type="autoMax"/>
              <x14:borderColor rgb="FF63C384"/>
              <x14:negativeFillColor rgb="FFFF0000"/>
              <x14:negativeBorderColor rgb="FFFF0000"/>
              <x14:axisColor rgb="FF000000"/>
            </x14:dataBar>
          </x14:cfRule>
          <xm:sqref>AA90:AA265</xm:sqref>
        </x14:conditionalFormatting>
        <x14:conditionalFormatting xmlns:xm="http://schemas.microsoft.com/office/excel/2006/main">
          <x14:cfRule type="dataBar" id="{6785365A-A6F3-46A9-B2C8-393C0525BB0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C96DF644-BCDD-4C0D-B4CC-A2F571E6E411}">
            <x14:dataBar minLength="0" maxLength="100" border="1" negativeBarBorderColorSameAsPositive="0">
              <x14:cfvo type="autoMin"/>
              <x14:cfvo type="autoMax"/>
              <x14:borderColor rgb="FF63C384"/>
              <x14:negativeFillColor rgb="FFFF0000"/>
              <x14:negativeBorderColor rgb="FFFF0000"/>
              <x14:axisColor rgb="FF000000"/>
            </x14:dataBar>
          </x14:cfRule>
          <xm:sqref>AA266:AA514</xm:sqref>
        </x14:conditionalFormatting>
        <x14:conditionalFormatting xmlns:xm="http://schemas.microsoft.com/office/excel/2006/main">
          <x14:cfRule type="dataBar" id="{596D0019-4BC6-4A79-B469-2AA82CE220C6}">
            <x14:dataBar minLength="0" maxLength="100" border="1" negativeBarBorderColorSameAsPositive="0">
              <x14:cfvo type="autoMin"/>
              <x14:cfvo type="autoMax"/>
              <x14:borderColor rgb="FF63C384"/>
              <x14:negativeFillColor rgb="FFFF0000"/>
              <x14:negativeBorderColor rgb="FFFF0000"/>
              <x14:axisColor rgb="FF000000"/>
            </x14:dataBar>
          </x14:cfRule>
          <xm:sqref>AA515:AA645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z K Y 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M p h 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K Y V V 5 d 4 x 3 h 1 A Q A A T A w A A B M A H A B G b 3 J t d W x h c y 9 T Z W N 0 a W 9 u M S 5 t I K I Y A C i g F A A A A A A A A A A A A A A A A A A A A A A A A A A A A O 2 V 7 0 u D Q B j H 3 w v + D 4 e D M U F 0 / X x R j B h u a 0 I b M q 2 I 6 M X p z r n S O 7 u 7 Y W P s f + + c L Y i c E W S t m m + 8 e z 7 w P F 9 8 P i B D P p 8 S D J z 8 v X c q S 7 L E Q k j R G N Q U F 3 o R A k 0 F t E C E u C w B 8 T h k R n 0 k K t f I 0 2 0 4 Q Y 3 s Y B L M E e a s o Y S c J + z E M N I 0 1 Q O I O W T z h B K m + y Q 2 c B A Z 4 n K f D 2 P G o 6 c n Y a K o q p b 3 7 k A O m 6 J 1 P m P R X N 5 m l b s X W l P M E O K J S O b O E 5 S F W u X T X Q o x C w i N T R L N Y p x B 1 l i 1 0 h Y L x Y 7 g H F F F A 1 z U A U d P f K k B U W 4 7 j j U 8 B 2 3 X X T M 8 i z 1 E 3 1 B z Y J f Q m 4 5 T Q t 1 S a g 3 d I j y 6 d P q b Y 6 1 p 8 e A 1 L R 4 8 s B w T 9 C 4 2 E v t d n q U q S 1 N c + O 0 L N Q G N f b V i V c 5 S h B 5 a Y w o D v r P m r 1 h z U J 0 1 d C u s q W 4 9 o 6 7 Z t a 4 y L k 6 l f E P 3 V / 5 z 6 z / 8 x v X X m U / o F E 9 a / f Z F r 7 7 T Y o u 1 O K p O i 5 R u t R Y V L + 9 3 / y y O P 6 f F R y p w 9 J 9 V + N q F P Q N Q S w E C L Q A U A A I A C A D M p h V X n Y h m j 6 M A A A D 2 A A A A E g A A A A A A A A A A A A A A A A A A A A A A Q 2 9 u Z m l n L 1 B h Y 2 t h Z 2 U u e G 1 s U E s B A i 0 A F A A C A A g A z K Y V V w / K 6 a u k A A A A 6 Q A A A B M A A A A A A A A A A A A A A A A A 7 w A A A F t D b 2 5 0 Z W 5 0 X 1 R 5 c G V z X S 5 4 b W x Q S w E C L Q A U A A I A C A D M p h V X l 3 j H e H U B A A B M D A A A E w A A A A A A A A A A A A A A A A D g 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S g A A A A A A A A F 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y 0 w O C 0 y M F Q w M j o w M z o y M y 4 3 M T M 5 N z E 0 W i I g L z 4 8 R W 5 0 c n k g V H l w Z T 0 i R m l s b E N v b H V t b l R 5 c G V z I i B W Y W x 1 Z T 0 i c 0 J n V U Z C U V V G Q l F V R k J R V T 0 i I C 8 + P E V u d H J 5 I F R 5 c G U 9 I k Z p b G x D b 2 x 1 b W 5 O Y W 1 l c y I g V m F s d W U 9 I n N b J n F 1 b 3 Q 7 U G x h e W V y J n F 1 b 3 Q 7 L C Z x d W 9 0 O 1 B B U 1 N J T k c g Q V R U J n F 1 b 3 Q 7 L C Z x d W 9 0 O 1 B B U 1 N J T k c g Q 0 1 Q J n F 1 b 3 Q 7 L C Z x d W 9 0 O 1 B B U 1 N J T k c g W U R T J n F 1 b 3 Q 7 L C Z x d W 9 0 O 1 B B U 1 N J T k c g V E R T J n F 1 b 3 Q 7 L C Z x d W 9 0 O 1 B B U 1 N J T k c g S U 5 U U y Z x d W 9 0 O y w m c X V v d D t S V V N I S U 5 H I E F U V C Z x d W 9 0 O y w m c X V v d D t S V V N I S U 5 H I F l E U y Z x d W 9 0 O y w m c X V v d D t S V V N I S U 5 H I F R E U y Z x d W 9 0 O y w m c X V v d D t N S V N D I E Z M J n F 1 b 3 Q 7 L C Z x d W 9 0 O 0 1 J U 0 M g R l B U U 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S A w L 0 F 1 d G 9 S Z W 1 v d m V k Q 2 9 s d W 1 u c z E u e 1 B s Y X l l c i w w f S Z x d W 9 0 O y w m c X V v d D t T Z W N 0 a W 9 u M S 9 U Y W J s Z S A w L 0 F 1 d G 9 S Z W 1 v d m V k Q 2 9 s d W 1 u c z E u e 1 B B U 1 N J T k c g Q V R U L D F 9 J n F 1 b 3 Q 7 L C Z x d W 9 0 O 1 N l Y 3 R p b 2 4 x L 1 R h Y m x l I D A v Q X V 0 b 1 J l b W 9 2 Z W R D b 2 x 1 b W 5 z M S 5 7 U E F T U 0 l O R y B D T V A s M n 0 m c X V v d D s s J n F 1 b 3 Q 7 U 2 V j d G l v b j E v V G F i b G U g M C 9 B d X R v U m V t b 3 Z l Z E N v b H V t b n M x L n t Q Q V N T S U 5 H I F l E U y w z f S Z x d W 9 0 O y w m c X V v d D t T Z W N 0 a W 9 u M S 9 U Y W J s Z S A w L 0 F 1 d G 9 S Z W 1 v d m V k Q 2 9 s d W 1 u c z E u e 1 B B U 1 N J T k c g V E R T L D R 9 J n F 1 b 3 Q 7 L C Z x d W 9 0 O 1 N l Y 3 R p b 2 4 x L 1 R h Y m x l I D A v Q X V 0 b 1 J l b W 9 2 Z W R D b 2 x 1 b W 5 z M S 5 7 U E F T U 0 l O R y B J T l R T L D V 9 J n F 1 b 3 Q 7 L C Z x d W 9 0 O 1 N l Y 3 R p b 2 4 x L 1 R h Y m x l I D A v Q X V 0 b 1 J l b W 9 2 Z W R D b 2 x 1 b W 5 z M S 5 7 U l V T S E l O R y B B V F Q s N n 0 m c X V v d D s s J n F 1 b 3 Q 7 U 2 V j d G l v b j E v V G F i b G U g M C 9 B d X R v U m V t b 3 Z l Z E N v b H V t b n M x L n t S V V N I S U 5 H I F l E U y w 3 f S Z x d W 9 0 O y w m c X V v d D t T Z W N 0 a W 9 u M S 9 U Y W J s Z S A w L 0 F 1 d G 9 S Z W 1 v d m V k Q 2 9 s d W 1 u c z E u e 1 J V U 0 h J T k c g V E R T L D h 9 J n F 1 b 3 Q 7 L C Z x d W 9 0 O 1 N l Y 3 R p b 2 4 x L 1 R h Y m x l I D A v Q X V 0 b 1 J l b W 9 2 Z W R D b 2 x 1 b W 5 z M S 5 7 T U l T Q y B G T C w 5 f S Z x d W 9 0 O y w m c X V v d D t T Z W N 0 a W 9 u M S 9 U Y W J s Z S A w L 0 F 1 d G 9 S Z W 1 v d m V k Q 2 9 s d W 1 u c z E u e 0 1 J U 0 M g R l B U U y w x M H 0 m c X V v d D t d L C Z x d W 9 0 O 0 N v b H V t b k N v d W 5 0 J n F 1 b 3 Q 7 O j E x L C Z x d W 9 0 O 0 t l e U N v b H V t b k 5 h b W V z J n F 1 b 3 Q 7 O l t d L C Z x d W 9 0 O 0 N v b H V t b k l k Z W 5 0 a X R p Z X M m c X V v d D s 6 W y Z x d W 9 0 O 1 N l Y 3 R p b 2 4 x L 1 R h Y m x l I D A v Q X V 0 b 1 J l b W 9 2 Z W R D b 2 x 1 b W 5 z M S 5 7 U G x h e W V y L D B 9 J n F 1 b 3 Q 7 L C Z x d W 9 0 O 1 N l Y 3 R p b 2 4 x L 1 R h Y m x l I D A v Q X V 0 b 1 J l b W 9 2 Z W R D b 2 x 1 b W 5 z M S 5 7 U E F T U 0 l O R y B B V F Q s M X 0 m c X V v d D s s J n F 1 b 3 Q 7 U 2 V j d G l v b j E v V G F i b G U g M C 9 B d X R v U m V t b 3 Z l Z E N v b H V t b n M x L n t Q Q V N T S U 5 H I E N N U C w y f S Z x d W 9 0 O y w m c X V v d D t T Z W N 0 a W 9 u M S 9 U Y W J s Z S A w L 0 F 1 d G 9 S Z W 1 v d m V k Q 2 9 s d W 1 u c z E u e 1 B B U 1 N J T k c g W U R T L D N 9 J n F 1 b 3 Q 7 L C Z x d W 9 0 O 1 N l Y 3 R p b 2 4 x L 1 R h Y m x l I D A v Q X V 0 b 1 J l b W 9 2 Z W R D b 2 x 1 b W 5 z M S 5 7 U E F T U 0 l O R y B U R F M s N H 0 m c X V v d D s s J n F 1 b 3 Q 7 U 2 V j d G l v b j E v V G F i b G U g M C 9 B d X R v U m V t b 3 Z l Z E N v b H V t b n M x L n t Q Q V N T S U 5 H I E l O V F M s N X 0 m c X V v d D s s J n F 1 b 3 Q 7 U 2 V j d G l v b j E v V G F i b G U g M C 9 B d X R v U m V t b 3 Z l Z E N v b H V t b n M x L n t S V V N I S U 5 H I E F U V C w 2 f S Z x d W 9 0 O y w m c X V v d D t T Z W N 0 a W 9 u M S 9 U Y W J s Z S A w L 0 F 1 d G 9 S Z W 1 v d m V k Q 2 9 s d W 1 u c z E u e 1 J V U 0 h J T k c g W U R T L D d 9 J n F 1 b 3 Q 7 L C Z x d W 9 0 O 1 N l Y 3 R p b 2 4 x L 1 R h Y m x l I D A v Q X V 0 b 1 J l b W 9 2 Z W R D b 2 x 1 b W 5 z M S 5 7 U l V T S E l O R y B U R F M s O H 0 m c X V v d D s s J n F 1 b 3 Q 7 U 2 V j d G l v b j E v V G F i b G U g M C 9 B d X R v U m V t b 3 Z l Z E N v b H V t b n M x L n t N S V N D I E Z M L D l 9 J n F 1 b 3 Q 7 L C Z x d W 9 0 O 1 N l Y 3 R p b 2 4 x L 1 R h Y m x l I D A v Q X V 0 b 1 J l b W 9 2 Z W R D b 2 x 1 b W 5 z M S 5 7 T U l T Q y B G U F R T L D E w 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B f X z I 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M t M D g t M j J U M D A 6 N D Y 6 N D c u M z I 2 M D I z M 1 o i I C 8 + P E V u d H J 5 I F R 5 c G U 9 I k Z p b G x D b 2 x 1 b W 5 U e X B l c y I g V m F s d W U 9 I n N C Z 1 V G Q l F V R k J R V U Z C U V U 9 I i A v P j x F b n R y e S B U e X B l P S J G a W x s Q 2 9 s d W 1 u T m F t Z X M i I F Z h b H V l P S J z W y Z x d W 9 0 O 1 B s Y X l l c i Z x d W 9 0 O y w m c X V v d D t Q Q V N T S U 5 H I E F U V C Z x d W 9 0 O y w m c X V v d D t Q Q V N T S U 5 H I E N N U C Z x d W 9 0 O y w m c X V v d D t Q Q V N T S U 5 H I F l E U y Z x d W 9 0 O y w m c X V v d D t Q Q V N T S U 5 H I F R E U y Z x d W 9 0 O y w m c X V v d D t Q Q V N T S U 5 H I E l O V F M m c X V v d D s s J n F 1 b 3 Q 7 U l V T S E l O R y B B V F Q m c X V v d D s s J n F 1 b 3 Q 7 U l V T S E l O R y B Z R F M m c X V v d D s s J n F 1 b 3 Q 7 U l V T S E l O R y B U R F M m c X V v d D s s J n F 1 b 3 Q 7 T U l T Q y B G T C Z x d W 9 0 O y w m c X V v d D t N S V N D I E Z Q V F 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C A o M i k v Q X V 0 b 1 J l b W 9 2 Z W R D b 2 x 1 b W 5 z M S 5 7 U G x h e W V y L D B 9 J n F 1 b 3 Q 7 L C Z x d W 9 0 O 1 N l Y 3 R p b 2 4 x L 1 R h Y m x l I D A g K D I p L 0 F 1 d G 9 S Z W 1 v d m V k Q 2 9 s d W 1 u c z E u e 1 B B U 1 N J T k c g Q V R U L D F 9 J n F 1 b 3 Q 7 L C Z x d W 9 0 O 1 N l Y 3 R p b 2 4 x L 1 R h Y m x l I D A g K D I p L 0 F 1 d G 9 S Z W 1 v d m V k Q 2 9 s d W 1 u c z E u e 1 B B U 1 N J T k c g Q 0 1 Q L D J 9 J n F 1 b 3 Q 7 L C Z x d W 9 0 O 1 N l Y 3 R p b 2 4 x L 1 R h Y m x l I D A g K D I p L 0 F 1 d G 9 S Z W 1 v d m V k Q 2 9 s d W 1 u c z E u e 1 B B U 1 N J T k c g W U R T L D N 9 J n F 1 b 3 Q 7 L C Z x d W 9 0 O 1 N l Y 3 R p b 2 4 x L 1 R h Y m x l I D A g K D I p L 0 F 1 d G 9 S Z W 1 v d m V k Q 2 9 s d W 1 u c z E u e 1 B B U 1 N J T k c g V E R T L D R 9 J n F 1 b 3 Q 7 L C Z x d W 9 0 O 1 N l Y 3 R p b 2 4 x L 1 R h Y m x l I D A g K D I p L 0 F 1 d G 9 S Z W 1 v d m V k Q 2 9 s d W 1 u c z E u e 1 B B U 1 N J T k c g S U 5 U U y w 1 f S Z x d W 9 0 O y w m c X V v d D t T Z W N 0 a W 9 u M S 9 U Y W J s Z S A w I C g y K S 9 B d X R v U m V t b 3 Z l Z E N v b H V t b n M x L n t S V V N I S U 5 H I E F U V C w 2 f S Z x d W 9 0 O y w m c X V v d D t T Z W N 0 a W 9 u M S 9 U Y W J s Z S A w I C g y K S 9 B d X R v U m V t b 3 Z l Z E N v b H V t b n M x L n t S V V N I S U 5 H I F l E U y w 3 f S Z x d W 9 0 O y w m c X V v d D t T Z W N 0 a W 9 u M S 9 U Y W J s Z S A w I C g y K S 9 B d X R v U m V t b 3 Z l Z E N v b H V t b n M x L n t S V V N I S U 5 H I F R E U y w 4 f S Z x d W 9 0 O y w m c X V v d D t T Z W N 0 a W 9 u M S 9 U Y W J s Z S A w I C g y K S 9 B d X R v U m V t b 3 Z l Z E N v b H V t b n M x L n t N S V N D I E Z M L D l 9 J n F 1 b 3 Q 7 L C Z x d W 9 0 O 1 N l Y 3 R p b 2 4 x L 1 R h Y m x l I D A g K D I p L 0 F 1 d G 9 S Z W 1 v d m V k Q 2 9 s d W 1 u c z E u e 0 1 J U 0 M g R l B U U y w x M H 0 m c X V v d D t d L C Z x d W 9 0 O 0 N v b H V t b k N v d W 5 0 J n F 1 b 3 Q 7 O j E x L C Z x d W 9 0 O 0 t l e U N v b H V t b k 5 h b W V z J n F 1 b 3 Q 7 O l t d L C Z x d W 9 0 O 0 N v b H V t b k l k Z W 5 0 a X R p Z X M m c X V v d D s 6 W y Z x d W 9 0 O 1 N l Y 3 R p b 2 4 x L 1 R h Y m x l I D A g K D I p L 0 F 1 d G 9 S Z W 1 v d m V k Q 2 9 s d W 1 u c z E u e 1 B s Y X l l c i w w f S Z x d W 9 0 O y w m c X V v d D t T Z W N 0 a W 9 u M S 9 U Y W J s Z S A w I C g y K S 9 B d X R v U m V t b 3 Z l Z E N v b H V t b n M x L n t Q Q V N T S U 5 H I E F U V C w x f S Z x d W 9 0 O y w m c X V v d D t T Z W N 0 a W 9 u M S 9 U Y W J s Z S A w I C g y K S 9 B d X R v U m V t b 3 Z l Z E N v b H V t b n M x L n t Q Q V N T S U 5 H I E N N U C w y f S Z x d W 9 0 O y w m c X V v d D t T Z W N 0 a W 9 u M S 9 U Y W J s Z S A w I C g y K S 9 B d X R v U m V t b 3 Z l Z E N v b H V t b n M x L n t Q Q V N T S U 5 H I F l E U y w z f S Z x d W 9 0 O y w m c X V v d D t T Z W N 0 a W 9 u M S 9 U Y W J s Z S A w I C g y K S 9 B d X R v U m V t b 3 Z l Z E N v b H V t b n M x L n t Q Q V N T S U 5 H I F R E U y w 0 f S Z x d W 9 0 O y w m c X V v d D t T Z W N 0 a W 9 u M S 9 U Y W J s Z S A w I C g y K S 9 B d X R v U m V t b 3 Z l Z E N v b H V t b n M x L n t Q Q V N T S U 5 H I E l O V F M s N X 0 m c X V v d D s s J n F 1 b 3 Q 7 U 2 V j d G l v b j E v V G F i b G U g M C A o M i k v Q X V 0 b 1 J l b W 9 2 Z W R D b 2 x 1 b W 5 z M S 5 7 U l V T S E l O R y B B V F Q s N n 0 m c X V v d D s s J n F 1 b 3 Q 7 U 2 V j d G l v b j E v V G F i b G U g M C A o M i k v Q X V 0 b 1 J l b W 9 2 Z W R D b 2 x 1 b W 5 z M S 5 7 U l V T S E l O R y B Z R F M s N 3 0 m c X V v d D s s J n F 1 b 3 Q 7 U 2 V j d G l v b j E v V G F i b G U g M C A o M i k v Q X V 0 b 1 J l b W 9 2 Z W R D b 2 x 1 b W 5 z M S 5 7 U l V T S E l O R y B U R F M s O H 0 m c X V v d D s s J n F 1 b 3 Q 7 U 2 V j d G l v b j E v V G F i b G U g M C A o M i k v Q X V 0 b 1 J l b W 9 2 Z W R D b 2 x 1 b W 5 z M S 5 7 T U l T Q y B G T C w 5 f S Z x d W 9 0 O y w m c X V v d D t T Z W N 0 a W 9 u M S 9 U Y W J s Z S A w I C g y K S 9 B d X R v U m V t b 3 Z l Z E N v b H V t b n M x L n t N S V N D I E Z Q V F M s M T B 9 J n F 1 b 3 Q 7 X S w m c X V v d D t S Z W x h d G l v b n N o a X B J b m Z v J n F 1 b 3 Q 7 O l t d f S I g L z 4 8 L 1 N 0 Y W J s Z U V u d H J p Z X M + P C 9 J d G V t P j x J d G V t P j x J d G V t T G 9 j Y X R p b 2 4 + P E l 0 Z W 1 U e X B l P k Z v c m 1 1 b G E 8 L 0 l 0 Z W 1 U e X B l P j x J d G V t U G F 0 a D 5 T Z W N 0 a W 9 u M S 9 U Y W J s Z S U y M D A l M j A o M i k v U 2 9 1 c m N l 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0 N o Y W 5 n Z W Q l M j B U e X B l P C 9 J d G V t U G F 0 a D 4 8 L 0 l 0 Z W 1 M b 2 N h d G l v b j 4 8 U 3 R h Y m x l R W 5 0 c m l l c y A v P j w v S X R l b T 4 8 S X R l b T 4 8 S X R l b U x v Y 2 F 0 a W 9 u P j x J d G V t V H l w Z T 5 G b 3 J t d W x h P C 9 J d G V t V H l w Z T 4 8 S X R l b V B h d G g + U 2 V j d G l v b j E v V G F i b G U l M j A w 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5 I i A v P j x F b n R y e S B U e X B l P S J G a W x s R X J y b 3 J D b 2 R l I i B W Y W x 1 Z T 0 i c 1 V u a 2 5 v d 2 4 i I C 8 + P E V u d H J 5 I F R 5 c G U 9 I k Z p b G x F c n J v c k N v d W 5 0 I i B W Y W x 1 Z T 0 i b D A i I C 8 + P E V u d H J 5 I F R 5 c G U 9 I k Z p b G x M Y X N 0 V X B k Y X R l Z C I g V m F s d W U 9 I m Q y M D I z L T A 4 L T I y V D A w O j Q 4 O j E 0 L j k 1 N z I 3 O D V a I i A v P j x F b n R y e S B U e X B l P S J G a W x s Q 2 9 s d W 1 u V H l w Z X M i I F Z h b H V l P S J z Q m d V R k J R V U Z C U V V G I i A v P j x F b n R y e S B U e X B l P S J G a W x s Q 2 9 s d W 1 u T m F t Z X M i I F Z h b H V l P S J z W y Z x d W 9 0 O 1 B s Y X l l c i Z x d W 9 0 O y w m c X V v d D t S V V N I S U 5 H I E F U V C Z x d W 9 0 O y w m c X V v d D t S V V N I S U 5 H I F l E U y Z x d W 9 0 O y w m c X V v d D t S V V N I S U 5 H I F R E U y Z x d W 9 0 O y w m c X V v d D t S R U N F S V Z J T k c g U k V D J n F 1 b 3 Q 7 L C Z x d W 9 0 O 1 J F Q 0 V J V k l O R y B Z R F M m c X V v d D s s J n F 1 b 3 Q 7 U k V D R U l W S U 5 H I F R E U y Z x d W 9 0 O y w m c X V v d D t N S V N D I E Z M J n F 1 b 3 Q 7 L C Z x d W 9 0 O 0 1 J U 0 M g R l B U U 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A g K D M p L 0 F 1 d G 9 S Z W 1 v d m V k Q 2 9 s d W 1 u c z E u e 1 B s Y X l l c i w w f S Z x d W 9 0 O y w m c X V v d D t T Z W N 0 a W 9 u M S 9 U Y W J s Z S A w I C g z K S 9 B d X R v U m V t b 3 Z l Z E N v b H V t b n M x L n t S V V N I S U 5 H I E F U V C w x f S Z x d W 9 0 O y w m c X V v d D t T Z W N 0 a W 9 u M S 9 U Y W J s Z S A w I C g z K S 9 B d X R v U m V t b 3 Z l Z E N v b H V t b n M x L n t S V V N I S U 5 H I F l E U y w y f S Z x d W 9 0 O y w m c X V v d D t T Z W N 0 a W 9 u M S 9 U Y W J s Z S A w I C g z K S 9 B d X R v U m V t b 3 Z l Z E N v b H V t b n M x L n t S V V N I S U 5 H I F R E U y w z f S Z x d W 9 0 O y w m c X V v d D t T Z W N 0 a W 9 u M S 9 U Y W J s Z S A w I C g z K S 9 B d X R v U m V t b 3 Z l Z E N v b H V t b n M x L n t S R U N F S V Z J T k c g U k V D L D R 9 J n F 1 b 3 Q 7 L C Z x d W 9 0 O 1 N l Y 3 R p b 2 4 x L 1 R h Y m x l I D A g K D M p L 0 F 1 d G 9 S Z W 1 v d m V k Q 2 9 s d W 1 u c z E u e 1 J F Q 0 V J V k l O R y B Z R F M s N X 0 m c X V v d D s s J n F 1 b 3 Q 7 U 2 V j d G l v b j E v V G F i b G U g M C A o M y k v Q X V 0 b 1 J l b W 9 2 Z W R D b 2 x 1 b W 5 z M S 5 7 U k V D R U l W S U 5 H I F R E U y w 2 f S Z x d W 9 0 O y w m c X V v d D t T Z W N 0 a W 9 u M S 9 U Y W J s Z S A w I C g z K S 9 B d X R v U m V t b 3 Z l Z E N v b H V t b n M x L n t N S V N D I E Z M L D d 9 J n F 1 b 3 Q 7 L C Z x d W 9 0 O 1 N l Y 3 R p b 2 4 x L 1 R h Y m x l I D A g K D M p L 0 F 1 d G 9 S Z W 1 v d m V k Q 2 9 s d W 1 u c z E u e 0 1 J U 0 M g R l B U U y w 4 f S Z x d W 9 0 O 1 0 s J n F 1 b 3 Q 7 Q 2 9 s d W 1 u Q 2 9 1 b n Q m c X V v d D s 6 O S w m c X V v d D t L Z X l D b 2 x 1 b W 5 O Y W 1 l c y Z x d W 9 0 O z p b X S w m c X V v d D t D b 2 x 1 b W 5 J Z G V u d G l 0 a W V z J n F 1 b 3 Q 7 O l s m c X V v d D t T Z W N 0 a W 9 u M S 9 U Y W J s Z S A w I C g z K S 9 B d X R v U m V t b 3 Z l Z E N v b H V t b n M x L n t Q b G F 5 Z X I s M H 0 m c X V v d D s s J n F 1 b 3 Q 7 U 2 V j d G l v b j E v V G F i b G U g M C A o M y k v Q X V 0 b 1 J l b W 9 2 Z W R D b 2 x 1 b W 5 z M S 5 7 U l V T S E l O R y B B V F Q s M X 0 m c X V v d D s s J n F 1 b 3 Q 7 U 2 V j d G l v b j E v V G F i b G U g M C A o M y k v Q X V 0 b 1 J l b W 9 2 Z W R D b 2 x 1 b W 5 z M S 5 7 U l V T S E l O R y B Z R F M s M n 0 m c X V v d D s s J n F 1 b 3 Q 7 U 2 V j d G l v b j E v V G F i b G U g M C A o M y k v Q X V 0 b 1 J l b W 9 2 Z W R D b 2 x 1 b W 5 z M S 5 7 U l V T S E l O R y B U R F M s M 3 0 m c X V v d D s s J n F 1 b 3 Q 7 U 2 V j d G l v b j E v V G F i b G U g M C A o M y k v Q X V 0 b 1 J l b W 9 2 Z W R D b 2 x 1 b W 5 z M S 5 7 U k V D R U l W S U 5 H I F J F Q y w 0 f S Z x d W 9 0 O y w m c X V v d D t T Z W N 0 a W 9 u M S 9 U Y W J s Z S A w I C g z K S 9 B d X R v U m V t b 3 Z l Z E N v b H V t b n M x L n t S R U N F S V Z J T k c g W U R T L D V 9 J n F 1 b 3 Q 7 L C Z x d W 9 0 O 1 N l Y 3 R p b 2 4 x L 1 R h Y m x l I D A g K D M p L 0 F 1 d G 9 S Z W 1 v d m V k Q 2 9 s d W 1 u c z E u e 1 J F Q 0 V J V k l O R y B U R F M s N n 0 m c X V v d D s s J n F 1 b 3 Q 7 U 2 V j d G l v b j E v V G F i b G U g M C A o M y k v Q X V 0 b 1 J l b W 9 2 Z W R D b 2 x 1 b W 5 z M S 5 7 T U l T Q y B G T C w 3 f S Z x d W 9 0 O y w m c X V v d D t T Z W N 0 a W 9 u M S 9 U Y W J s Z S A w I C g z K S 9 B d X R v U m V t b 3 Z l Z E N v b H V t b n M x L n t N S V N D I E Z Q V F M s O H 0 m c X V v d D t d L C Z x d W 9 0 O 1 J l b G F 0 a W 9 u c 2 h p c E l u Z m 8 m c X V v d D s 6 W 1 1 9 I i A v P j w v U 3 R h Y m x l R W 5 0 c m l l c z 4 8 L 0 l 0 Z W 0 + P E l 0 Z W 0 + P E l 0 Z W 1 M b 2 N h d G l v b j 4 8 S X R l b V R 5 c G U + R m 9 y b X V s Y T w v S X R l b V R 5 c G U + P E l 0 Z W 1 Q Y X R o P l N l Y 3 R p b 2 4 x L 1 R h Y m x l J T I w M C U y M C g z K S 9 T b 3 V y Y 2 U 8 L 0 l 0 Z W 1 Q Y X R o P j w v S X R l b U x v Y 2 F 0 a W 9 u P j x T d G F i b G V F b n R y a W V z I C 8 + P C 9 J d G V t P j x J d G V t P j x J d G V t T G 9 j Y X R p b 2 4 + P E l 0 Z W 1 U e X B l P k Z v c m 1 1 b G E 8 L 0 l 0 Z W 1 U e X B l P j x J d G V t U G F 0 a D 5 T Z W N 0 a W 9 u M S 9 U Y W J s Z S U y M D A l M j A o M y k v R G F 0 Y T A 8 L 0 l 0 Z W 1 Q Y X R o P j w v S X R l b U x v Y 2 F 0 a W 9 u P j x T d G F i b G V F b n R y a W V z I C 8 + P C 9 J d G V t P j x J d G V t P j x J d G V t T G 9 j Y X R p b 2 4 + P E l 0 Z W 1 U e X B l P k Z v c m 1 1 b G E 8 L 0 l 0 Z W 1 U e X B l P j x J d G V t U G F 0 a D 5 T Z W N 0 a W 9 u M S 9 U Y W J s Z S U y M D A l M j A o M y k v Q 2 h h b m d l Z C U y M F R 5 c G U 8 L 0 l 0 Z W 1 Q Y X R o P j w v S X R l b U x v Y 2 F 0 a W 9 u P j x T d G F i b G V F b n R y a W V z I C 8 + P C 9 J d G V t P j x J d G V t P j x J d G V t T G 9 j Y X R p b 2 4 + P E l 0 Z W 1 U e X B l P k Z v c m 1 1 b G E 8 L 0 l 0 Z W 1 U e X B l P j x J d G V t U G F 0 a D 5 T Z W N 0 a W 9 u M S 9 U Y W J s Z S U y M D A 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w X 1 8 0 I i A v P j x F b n R y e S B U e X B l P S J G a W x s Z W R D b 2 1 w b G V 0 Z V J l c 3 V s d F R v V 2 9 y a 3 N o Z W V 0 I i B W Y W x 1 Z T 0 i b D E i I C 8 + P E V u d H J 5 I F R 5 c G U 9 I k F k Z G V k V G 9 E Y X R h T W 9 k Z W w i I F Z h b H V l P S J s M C I g L z 4 8 R W 5 0 c n k g V H l w Z T 0 i R m l s b E N v d W 5 0 I i B W Y W x 1 Z T 0 i b D E 3 O S I g L z 4 8 R W 5 0 c n k g V H l w Z T 0 i R m l s b E V y c m 9 y Q 2 9 k Z S I g V m F s d W U 9 I n N V b m t u b 3 d u I i A v P j x F b n R y e S B U e X B l P S J G a W x s R X J y b 3 J D b 3 V u d C I g V m F s d W U 9 I m w w I i A v P j x F b n R y e S B U e X B l P S J G a W x s T G F z d F V w Z G F 0 Z W Q i I F Z h b H V l P S J k M j A y M y 0 w O C 0 y M l Q w M D o 1 M T o z N y 4 1 N D E x N D U 0 W i I g L z 4 8 R W 5 0 c n k g V H l w Z T 0 i R m l s b E N v b H V t b l R 5 c G V z I i B W Y W x 1 Z T 0 i c 0 J n V U Z C U V V G Q l F V R i I g L z 4 8 R W 5 0 c n k g V H l w Z T 0 i R m l s b E N v b H V t b k 5 h b W V z I i B W Y W x 1 Z T 0 i c 1 s m c X V v d D t Q b G F 5 Z X I m c X V v d D s s J n F 1 b 3 Q 7 U l V T S E l O R y B B V F Q m c X V v d D s s J n F 1 b 3 Q 7 U l V T S E l O R y B Z R F M m c X V v d D s s J n F 1 b 3 Q 7 U l V T S E l O R y B U R F M m c X V v d D s s J n F 1 b 3 Q 7 U k V D R U l W S U 5 H I F J F Q y Z x d W 9 0 O y w m c X V v d D t S R U N F S V Z J T k c g W U R T J n F 1 b 3 Q 7 L C Z x d W 9 0 O 1 J F Q 0 V J V k l O R y B U R F M m c X V v d D s s J n F 1 b 3 Q 7 T U l T Q y B G T C Z x d W 9 0 O y w m c X V v d D t N S V N D I E Z Q V F 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w I C g 0 K S 9 B d X R v U m V t b 3 Z l Z E N v b H V t b n M x L n t Q b G F 5 Z X I s M H 0 m c X V v d D s s J n F 1 b 3 Q 7 U 2 V j d G l v b j E v V G F i b G U g M C A o N C k v Q X V 0 b 1 J l b W 9 2 Z W R D b 2 x 1 b W 5 z M S 5 7 U l V T S E l O R y B B V F Q s M X 0 m c X V v d D s s J n F 1 b 3 Q 7 U 2 V j d G l v b j E v V G F i b G U g M C A o N C k v Q X V 0 b 1 J l b W 9 2 Z W R D b 2 x 1 b W 5 z M S 5 7 U l V T S E l O R y B Z R F M s M n 0 m c X V v d D s s J n F 1 b 3 Q 7 U 2 V j d G l v b j E v V G F i b G U g M C A o N C k v Q X V 0 b 1 J l b W 9 2 Z W R D b 2 x 1 b W 5 z M S 5 7 U l V T S E l O R y B U R F M s M 3 0 m c X V v d D s s J n F 1 b 3 Q 7 U 2 V j d G l v b j E v V G F i b G U g M C A o N C k v Q X V 0 b 1 J l b W 9 2 Z W R D b 2 x 1 b W 5 z M S 5 7 U k V D R U l W S U 5 H I F J F Q y w 0 f S Z x d W 9 0 O y w m c X V v d D t T Z W N 0 a W 9 u M S 9 U Y W J s Z S A w I C g 0 K S 9 B d X R v U m V t b 3 Z l Z E N v b H V t b n M x L n t S R U N F S V Z J T k c g W U R T L D V 9 J n F 1 b 3 Q 7 L C Z x d W 9 0 O 1 N l Y 3 R p b 2 4 x L 1 R h Y m x l I D A g K D Q p L 0 F 1 d G 9 S Z W 1 v d m V k Q 2 9 s d W 1 u c z E u e 1 J F Q 0 V J V k l O R y B U R F M s N n 0 m c X V v d D s s J n F 1 b 3 Q 7 U 2 V j d G l v b j E v V G F i b G U g M C A o N C k v Q X V 0 b 1 J l b W 9 2 Z W R D b 2 x 1 b W 5 z M S 5 7 T U l T Q y B G T C w 3 f S Z x d W 9 0 O y w m c X V v d D t T Z W N 0 a W 9 u M S 9 U Y W J s Z S A w I C g 0 K S 9 B d X R v U m V t b 3 Z l Z E N v b H V t b n M x L n t N S V N D I E Z Q V F M s O H 0 m c X V v d D t d L C Z x d W 9 0 O 0 N v b H V t b k N v d W 5 0 J n F 1 b 3 Q 7 O j k s J n F 1 b 3 Q 7 S 2 V 5 Q 2 9 s d W 1 u T m F t Z X M m c X V v d D s 6 W 1 0 s J n F 1 b 3 Q 7 Q 2 9 s d W 1 u S W R l b n R p d G l l c y Z x d W 9 0 O z p b J n F 1 b 3 Q 7 U 2 V j d G l v b j E v V G F i b G U g M C A o N C k v Q X V 0 b 1 J l b W 9 2 Z W R D b 2 x 1 b W 5 z M S 5 7 U G x h e W V y L D B 9 J n F 1 b 3 Q 7 L C Z x d W 9 0 O 1 N l Y 3 R p b 2 4 x L 1 R h Y m x l I D A g K D Q p L 0 F 1 d G 9 S Z W 1 v d m V k Q 2 9 s d W 1 u c z E u e 1 J V U 0 h J T k c g Q V R U L D F 9 J n F 1 b 3 Q 7 L C Z x d W 9 0 O 1 N l Y 3 R p b 2 4 x L 1 R h Y m x l I D A g K D Q p L 0 F 1 d G 9 S Z W 1 v d m V k Q 2 9 s d W 1 u c z E u e 1 J V U 0 h J T k c g W U R T L D J 9 J n F 1 b 3 Q 7 L C Z x d W 9 0 O 1 N l Y 3 R p b 2 4 x L 1 R h Y m x l I D A g K D Q p L 0 F 1 d G 9 S Z W 1 v d m V k Q 2 9 s d W 1 u c z E u e 1 J V U 0 h J T k c g V E R T L D N 9 J n F 1 b 3 Q 7 L C Z x d W 9 0 O 1 N l Y 3 R p b 2 4 x L 1 R h Y m x l I D A g K D Q p L 0 F 1 d G 9 S Z W 1 v d m V k Q 2 9 s d W 1 u c z E u e 1 J F Q 0 V J V k l O R y B S R U M s N H 0 m c X V v d D s s J n F 1 b 3 Q 7 U 2 V j d G l v b j E v V G F i b G U g M C A o N C k v Q X V 0 b 1 J l b W 9 2 Z W R D b 2 x 1 b W 5 z M S 5 7 U k V D R U l W S U 5 H I F l E U y w 1 f S Z x d W 9 0 O y w m c X V v d D t T Z W N 0 a W 9 u M S 9 U Y W J s Z S A w I C g 0 K S 9 B d X R v U m V t b 3 Z l Z E N v b H V t b n M x L n t S R U N F S V Z J T k c g V E R T L D Z 9 J n F 1 b 3 Q 7 L C Z x d W 9 0 O 1 N l Y 3 R p b 2 4 x L 1 R h Y m x l I D A g K D Q p L 0 F 1 d G 9 S Z W 1 v d m V k Q 2 9 s d W 1 u c z E u e 0 1 J U 0 M g R k w s N 3 0 m c X V v d D s s J n F 1 b 3 Q 7 U 2 V j d G l v b j E v V G F i b G U g M C A o N C k v Q X V 0 b 1 J l b W 9 2 Z W R D b 2 x 1 b W 5 z M S 5 7 T U l T Q y B G U F R T L D h 9 J n F 1 b 3 Q 7 X S w m c X V v d D t S Z W x h d G l v b n N o a X B J b m Z v J n F 1 b 3 Q 7 O l t d f S I g L z 4 8 L 1 N 0 Y W J s Z U V u d H J p Z X M + P C 9 J d G V t P j x J d G V t P j x J d G V t T G 9 j Y X R p b 2 4 + P E l 0 Z W 1 U e X B l P k Z v c m 1 1 b G E 8 L 0 l 0 Z W 1 U e X B l P j x J d G V t U G F 0 a D 5 T Z W N 0 a W 9 u M S 9 U Y W J s Z S U y M D A l M j A o N C k v U 2 9 1 c m N l P C 9 J d G V t U G F 0 a D 4 8 L 0 l 0 Z W 1 M b 2 N h d G l v b j 4 8 U 3 R h Y m x l R W 5 0 c m l l c y A v P j w v S X R l b T 4 8 S X R l b T 4 8 S X R l b U x v Y 2 F 0 a W 9 u P j x J d G V t V H l w Z T 5 G b 3 J t d W x h P C 9 J d G V t V H l w Z T 4 8 S X R l b V B h d G g + U 2 V j d G l v b j E v V G F i b G U l M j A w J T I w K D Q p L 0 R h d G E w P C 9 J d G V t U G F 0 a D 4 8 L 0 l 0 Z W 1 M b 2 N h d G l v b j 4 8 U 3 R h Y m x l R W 5 0 c m l l c y A v P j w v S X R l b T 4 8 S X R l b T 4 8 S X R l b U x v Y 2 F 0 a W 9 u P j x J d G V t V H l w Z T 5 G b 3 J t d W x h P C 9 J d G V t V H l w Z T 4 8 S X R l b V B h d G g + U 2 V j d G l v b j E v V G F i b G U l M j A w J T I w K D Q p L 0 N o Y W 5 n Z W Q l M j B U e X B l P C 9 J d G V t U G F 0 a D 4 8 L 0 l 0 Z W 1 M b 2 N h d G l v b j 4 8 U 3 R h Y m x l R W 5 0 c m l l c y A v P j w v S X R l b T 4 8 S X R l b T 4 8 S X R l b U x v Y 2 F 0 a W 9 u P j x J d G V t V H l w Z T 5 G b 3 J t d W x h P C 9 J d G V t V H l w Z T 4 8 S X R l b V B h d G g + U 2 V j d G l v b j E v V G F i b G U l M j A w 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F 9 f N S I g L z 4 8 R W 5 0 c n k g V H l w Z T 0 i R m l s b G V k Q 2 9 t c G x l d G V S Z X N 1 b H R U b 1 d v c m t z a G V l d C I g V m F s d W U 9 I m w x I i A v P j x F b n R y e S B U e X B l P S J B Z G R l Z F R v R G F 0 Y U 1 v Z G V s I i B W Y W x 1 Z T 0 i b D A i I C 8 + P E V u d H J 5 I F R 5 c G U 9 I k Z p b G x D b 3 V u d C I g V m F s d W U 9 I m w y N T E i I C 8 + P E V u d H J 5 I F R 5 c G U 9 I k Z p b G x F c n J v c k N v Z G U i I F Z h b H V l P S J z V W 5 r b m 9 3 b i I g L z 4 8 R W 5 0 c n k g V H l w Z T 0 i R m l s b E V y c m 9 y Q 2 9 1 b n Q i I F Z h b H V l P S J s M C I g L z 4 8 R W 5 0 c n k g V H l w Z T 0 i R m l s b E x h c 3 R V c G R h d G V k I i B W Y W x 1 Z T 0 i Z D I w M j M t M D g t M j J U M D A 6 N T I 6 N D k u M j E x M j Q x M V o i I C 8 + P E V u d H J 5 I F R 5 c G U 9 I k Z p b G x D b 2 x 1 b W 5 U e X B l c y I g V m F s d W U 9 I n N C Z 1 V G Q l F V R k J R V U Y i I C 8 + P E V u d H J 5 I F R 5 c G U 9 I k Z p b G x D b 2 x 1 b W 5 O Y W 1 l c y I g V m F s d W U 9 I n N b J n F 1 b 3 Q 7 U G x h e W V y J n F 1 b 3 Q 7 L C Z x d W 9 0 O 1 J F Q 0 V J V k l O R y B S R U M m c X V v d D s s J n F 1 b 3 Q 7 U k V D R U l W S U 5 H I F l E U y Z x d W 9 0 O y w m c X V v d D t S R U N F S V Z J T k c g V E R T J n F 1 b 3 Q 7 L C Z x d W 9 0 O 1 J V U 0 h J T k c g Q V R U J n F 1 b 3 Q 7 L C Z x d W 9 0 O 1 J V U 0 h J T k c g W U R T J n F 1 b 3 Q 7 L C Z x d W 9 0 O 1 J V U 0 h J T k c g V E R T J n F 1 b 3 Q 7 L C Z x d W 9 0 O 0 1 J U 0 M g R k w m c X V v d D s s J n F 1 b 3 Q 7 T U l T Q y B G U F R T 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C A o N S k v Q X V 0 b 1 J l b W 9 2 Z W R D b 2 x 1 b W 5 z M S 5 7 U G x h e W V y L D B 9 J n F 1 b 3 Q 7 L C Z x d W 9 0 O 1 N l Y 3 R p b 2 4 x L 1 R h Y m x l I D A g K D U p L 0 F 1 d G 9 S Z W 1 v d m V k Q 2 9 s d W 1 u c z E u e 1 J F Q 0 V J V k l O R y B S R U M s M X 0 m c X V v d D s s J n F 1 b 3 Q 7 U 2 V j d G l v b j E v V G F i b G U g M C A o N S k v Q X V 0 b 1 J l b W 9 2 Z W R D b 2 x 1 b W 5 z M S 5 7 U k V D R U l W S U 5 H I F l E U y w y f S Z x d W 9 0 O y w m c X V v d D t T Z W N 0 a W 9 u M S 9 U Y W J s Z S A w I C g 1 K S 9 B d X R v U m V t b 3 Z l Z E N v b H V t b n M x L n t S R U N F S V Z J T k c g V E R T L D N 9 J n F 1 b 3 Q 7 L C Z x d W 9 0 O 1 N l Y 3 R p b 2 4 x L 1 R h Y m x l I D A g K D U p L 0 F 1 d G 9 S Z W 1 v d m V k Q 2 9 s d W 1 u c z E u e 1 J V U 0 h J T k c g Q V R U L D R 9 J n F 1 b 3 Q 7 L C Z x d W 9 0 O 1 N l Y 3 R p b 2 4 x L 1 R h Y m x l I D A g K D U p L 0 F 1 d G 9 S Z W 1 v d m V k Q 2 9 s d W 1 u c z E u e 1 J V U 0 h J T k c g W U R T L D V 9 J n F 1 b 3 Q 7 L C Z x d W 9 0 O 1 N l Y 3 R p b 2 4 x L 1 R h Y m x l I D A g K D U p L 0 F 1 d G 9 S Z W 1 v d m V k Q 2 9 s d W 1 u c z E u e 1 J V U 0 h J T k c g V E R T L D Z 9 J n F 1 b 3 Q 7 L C Z x d W 9 0 O 1 N l Y 3 R p b 2 4 x L 1 R h Y m x l I D A g K D U p L 0 F 1 d G 9 S Z W 1 v d m V k Q 2 9 s d W 1 u c z E u e 0 1 J U 0 M g R k w s N 3 0 m c X V v d D s s J n F 1 b 3 Q 7 U 2 V j d G l v b j E v V G F i b G U g M C A o N S k v Q X V 0 b 1 J l b W 9 2 Z W R D b 2 x 1 b W 5 z M S 5 7 T U l T Q y B G U F R T L D h 9 J n F 1 b 3 Q 7 X S w m c X V v d D t D b 2 x 1 b W 5 D b 3 V u d C Z x d W 9 0 O z o 5 L C Z x d W 9 0 O 0 t l e U N v b H V t b k 5 h b W V z J n F 1 b 3 Q 7 O l t d L C Z x d W 9 0 O 0 N v b H V t b k l k Z W 5 0 a X R p Z X M m c X V v d D s 6 W y Z x d W 9 0 O 1 N l Y 3 R p b 2 4 x L 1 R h Y m x l I D A g K D U p L 0 F 1 d G 9 S Z W 1 v d m V k Q 2 9 s d W 1 u c z E u e 1 B s Y X l l c i w w f S Z x d W 9 0 O y w m c X V v d D t T Z W N 0 a W 9 u M S 9 U Y W J s Z S A w I C g 1 K S 9 B d X R v U m V t b 3 Z l Z E N v b H V t b n M x L n t S R U N F S V Z J T k c g U k V D L D F 9 J n F 1 b 3 Q 7 L C Z x d W 9 0 O 1 N l Y 3 R p b 2 4 x L 1 R h Y m x l I D A g K D U p L 0 F 1 d G 9 S Z W 1 v d m V k Q 2 9 s d W 1 u c z E u e 1 J F Q 0 V J V k l O R y B Z R F M s M n 0 m c X V v d D s s J n F 1 b 3 Q 7 U 2 V j d G l v b j E v V G F i b G U g M C A o N S k v Q X V 0 b 1 J l b W 9 2 Z W R D b 2 x 1 b W 5 z M S 5 7 U k V D R U l W S U 5 H I F R E U y w z f S Z x d W 9 0 O y w m c X V v d D t T Z W N 0 a W 9 u M S 9 U Y W J s Z S A w I C g 1 K S 9 B d X R v U m V t b 3 Z l Z E N v b H V t b n M x L n t S V V N I S U 5 H I E F U V C w 0 f S Z x d W 9 0 O y w m c X V v d D t T Z W N 0 a W 9 u M S 9 U Y W J s Z S A w I C g 1 K S 9 B d X R v U m V t b 3 Z l Z E N v b H V t b n M x L n t S V V N I S U 5 H I F l E U y w 1 f S Z x d W 9 0 O y w m c X V v d D t T Z W N 0 a W 9 u M S 9 U Y W J s Z S A w I C g 1 K S 9 B d X R v U m V t b 3 Z l Z E N v b H V t b n M x L n t S V V N I S U 5 H I F R E U y w 2 f S Z x d W 9 0 O y w m c X V v d D t T Z W N 0 a W 9 u M S 9 U Y W J s Z S A w I C g 1 K S 9 B d X R v U m V t b 3 Z l Z E N v b H V t b n M x L n t N S V N D I E Z M L D d 9 J n F 1 b 3 Q 7 L C Z x d W 9 0 O 1 N l Y 3 R p b 2 4 x L 1 R h Y m x l I D A g K D U p L 0 F 1 d G 9 S Z W 1 v d m V k Q 2 9 s d W 1 u c z E u e 0 1 J U 0 M g R l B U U y w 4 f S Z x d W 9 0 O 1 0 s J n F 1 b 3 Q 7 U m V s Y X R p b 2 5 z a G l w S W 5 m b y Z x d W 9 0 O z p b X X 0 i I C 8 + P C 9 T d G F i b G V F b n R y a W V z P j w v S X R l b T 4 8 S X R l b T 4 8 S X R l b U x v Y 2 F 0 a W 9 u P j x J d G V t V H l w Z T 5 G b 3 J t d W x h P C 9 J d G V t V H l w Z T 4 8 S X R l b V B h d G g + U 2 V j d G l v b j E v V G F i b G U l M j A w J T I w K D U p L 1 N v d X J j Z T w v S X R l b V B h d G g + P C 9 J d G V t T G 9 j Y X R p b 2 4 + P F N 0 Y W J s Z U V u d H J p Z X M g L z 4 8 L 0 l 0 Z W 0 + P E l 0 Z W 0 + P E l 0 Z W 1 M b 2 N h d G l v b j 4 8 S X R l b V R 5 c G U + R m 9 y b X V s Y T w v S X R l b V R 5 c G U + P E l 0 Z W 1 Q Y X R o P l N l Y 3 R p b 2 4 x L 1 R h Y m x l J T I w M C U y M C g 1 K S 9 E Y X R h M D w v S X R l b V B h d G g + P C 9 J d G V t T G 9 j Y X R p b 2 4 + P F N 0 Y W J s Z U V u d H J p Z X M g L z 4 8 L 0 l 0 Z W 0 + P E l 0 Z W 0 + P E l 0 Z W 1 M b 2 N h d G l v b j 4 8 S X R l b V R 5 c G U + R m 9 y b X V s Y T w v S X R l b V R 5 c G U + P E l 0 Z W 1 Q Y X R o P l N l Y 3 R p b 2 4 x L 1 R h Y m x l J T I w M C U y M C g 1 K S 9 D a G F u Z 2 V k J T I w V H l w Z T w v S X R l b V B h d G g + P C 9 J d G V t T G 9 j Y X R p b 2 4 + P F N 0 Y W J s Z U V u d H J p Z X M g L z 4 8 L 0 l 0 Z W 0 + P E l 0 Z W 0 + P E l 0 Z W 1 M b 2 N h d G l v b j 4 8 S X R l b V R 5 c G U + R m 9 y b X V s Y T w v S X R l b V R 5 c G U + P E l 0 Z W 1 Q Y X R o P l N l Y 3 R p b 2 4 x L 1 R h Y m x l J T I w M C U y M C g 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B f X z Y i I C 8 + P E V u d H J 5 I F R 5 c G U 9 I k Z p b G x l Z E N v b X B s Z X R l U m V z d W x 0 V G 9 X b 3 J r c 2 h l Z X Q i I F Z h b H V l P S J s M S I g L z 4 8 R W 5 0 c n k g V H l w Z T 0 i Q W R k Z W R U b 0 R h d G F N b 2 R l b C I g V m F s d W U 9 I m w w I i A v P j x F b n R y e S B U e X B l P S J G a W x s Q 2 9 1 b n Q i I F Z h b H V l P S J s M T Q x I i A v P j x F b n R y e S B U e X B l P S J G a W x s R X J y b 3 J D b 2 R l I i B W Y W x 1 Z T 0 i c 1 V u a 2 5 v d 2 4 i I C 8 + P E V u d H J 5 I F R 5 c G U 9 I k Z p b G x F c n J v c k N v d W 5 0 I i B W Y W x 1 Z T 0 i b D A i I C 8 + P E V u d H J 5 I F R 5 c G U 9 I k Z p b G x M Y X N 0 V X B k Y X R l Z C I g V m F s d W U 9 I m Q y M D I z L T A 4 L T I y V D A w O j U 0 O j I 1 L j g x O T c x O T J a I i A v P j x F b n R y e S B U e X B l P S J G a W x s Q 2 9 s d W 1 u V H l w Z X M i I F Z h b H V l P S J z Q m d V R k J R V U Y i I C 8 + P E V u d H J 5 I F R 5 c G U 9 I k Z p b G x D b 2 x 1 b W 5 O Y W 1 l c y I g V m F s d W U 9 I n N b J n F 1 b 3 Q 7 U G x h e W V y J n F 1 b 3 Q 7 L C Z x d W 9 0 O 1 J F Q 0 V J V k l O R y B S R U M m c X V v d D s s J n F 1 b 3 Q 7 U k V D R U l W S U 5 H I F l E U y Z x d W 9 0 O y w m c X V v d D t S R U N F S V Z J T k c g V E R T J n F 1 b 3 Q 7 L C Z x d W 9 0 O 0 1 J U 0 M g R k w m c X V v d D s s J n F 1 b 3 Q 7 T U l T Q y B G U F R T 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g M C A o N i k v Q X V 0 b 1 J l b W 9 2 Z W R D b 2 x 1 b W 5 z M S 5 7 U G x h e W V y L D B 9 J n F 1 b 3 Q 7 L C Z x d W 9 0 O 1 N l Y 3 R p b 2 4 x L 1 R h Y m x l I D A g K D Y p L 0 F 1 d G 9 S Z W 1 v d m V k Q 2 9 s d W 1 u c z E u e 1 J F Q 0 V J V k l O R y B S R U M s M X 0 m c X V v d D s s J n F 1 b 3 Q 7 U 2 V j d G l v b j E v V G F i b G U g M C A o N i k v Q X V 0 b 1 J l b W 9 2 Z W R D b 2 x 1 b W 5 z M S 5 7 U k V D R U l W S U 5 H I F l E U y w y f S Z x d W 9 0 O y w m c X V v d D t T Z W N 0 a W 9 u M S 9 U Y W J s Z S A w I C g 2 K S 9 B d X R v U m V t b 3 Z l Z E N v b H V t b n M x L n t S R U N F S V Z J T k c g V E R T L D N 9 J n F 1 b 3 Q 7 L C Z x d W 9 0 O 1 N l Y 3 R p b 2 4 x L 1 R h Y m x l I D A g K D Y p L 0 F 1 d G 9 S Z W 1 v d m V k Q 2 9 s d W 1 u c z E u e 0 1 J U 0 M g R k w s N H 0 m c X V v d D s s J n F 1 b 3 Q 7 U 2 V j d G l v b j E v V G F i b G U g M C A o N i k v Q X V 0 b 1 J l b W 9 2 Z W R D b 2 x 1 b W 5 z M S 5 7 T U l T Q y B G U F R T L D V 9 J n F 1 b 3 Q 7 X S w m c X V v d D t D b 2 x 1 b W 5 D b 3 V u d C Z x d W 9 0 O z o 2 L C Z x d W 9 0 O 0 t l e U N v b H V t b k 5 h b W V z J n F 1 b 3 Q 7 O l t d L C Z x d W 9 0 O 0 N v b H V t b k l k Z W 5 0 a X R p Z X M m c X V v d D s 6 W y Z x d W 9 0 O 1 N l Y 3 R p b 2 4 x L 1 R h Y m x l I D A g K D Y p L 0 F 1 d G 9 S Z W 1 v d m V k Q 2 9 s d W 1 u c z E u e 1 B s Y X l l c i w w f S Z x d W 9 0 O y w m c X V v d D t T Z W N 0 a W 9 u M S 9 U Y W J s Z S A w I C g 2 K S 9 B d X R v U m V t b 3 Z l Z E N v b H V t b n M x L n t S R U N F S V Z J T k c g U k V D L D F 9 J n F 1 b 3 Q 7 L C Z x d W 9 0 O 1 N l Y 3 R p b 2 4 x L 1 R h Y m x l I D A g K D Y p L 0 F 1 d G 9 S Z W 1 v d m V k Q 2 9 s d W 1 u c z E u e 1 J F Q 0 V J V k l O R y B Z R F M s M n 0 m c X V v d D s s J n F 1 b 3 Q 7 U 2 V j d G l v b j E v V G F i b G U g M C A o N i k v Q X V 0 b 1 J l b W 9 2 Z W R D b 2 x 1 b W 5 z M S 5 7 U k V D R U l W S U 5 H I F R E U y w z f S Z x d W 9 0 O y w m c X V v d D t T Z W N 0 a W 9 u M S 9 U Y W J s Z S A w I C g 2 K S 9 B d X R v U m V t b 3 Z l Z E N v b H V t b n M x L n t N S V N D I E Z M L D R 9 J n F 1 b 3 Q 7 L C Z x d W 9 0 O 1 N l Y 3 R p b 2 4 x L 1 R h Y m x l I D A g K D Y p L 0 F 1 d G 9 S Z W 1 v d m V k Q 2 9 s d W 1 u c z E u e 0 1 J U 0 M g R l B U U y w 1 f S Z x d W 9 0 O 1 0 s J n F 1 b 3 Q 7 U m V s Y X R p b 2 5 z a G l w S W 5 m b y Z x d W 9 0 O z p b X X 0 i I C 8 + P C 9 T d G F i b G V F b n R y a W V z P j w v S X R l b T 4 8 S X R l b T 4 8 S X R l b U x v Y 2 F 0 a W 9 u P j x J d G V t V H l w Z T 5 G b 3 J t d W x h P C 9 J d G V t V H l w Z T 4 8 S X R l b V B h d G g + U 2 V j d G l v b j E v V G F i b G U l M j A w J T I w K D Y p L 1 N v d X J j Z T w v S X R l b V B h d G g + P C 9 J d G V t T G 9 j Y X R p b 2 4 + P F N 0 Y W J s Z U V u d H J p Z X M g L z 4 8 L 0 l 0 Z W 0 + P E l 0 Z W 0 + P E l 0 Z W 1 M b 2 N h d G l v b j 4 8 S X R l b V R 5 c G U + R m 9 y b X V s Y T w v S X R l b V R 5 c G U + P E l 0 Z W 1 Q Y X R o P l N l Y 3 R p b 2 4 x L 1 R h Y m x l J T I w M C U y M C g 2 K S 9 E Y X R h M D w v S X R l b V B h d G g + P C 9 J d G V t T G 9 j Y X R p b 2 4 + P F N 0 Y W J s Z U V u d H J p Z X M g L z 4 8 L 0 l 0 Z W 0 + P E l 0 Z W 0 + P E l 0 Z W 1 M b 2 N h d G l v b j 4 8 S X R l b V R 5 c G U + R m 9 y b X V s Y T w v S X R l b V R 5 c G U + P E l 0 Z W 1 Q Y X R o P l N l Y 3 R p b 2 4 x L 1 R h Y m x l J T I w M C U y M C g 2 K S 9 D a G F u Z 2 V k J T I w V H l w Z T w v S X R l b V B h d G g + P C 9 J d G V t T G 9 j Y X R p b 2 4 + P F N 0 Y W J s Z U V u d H J p Z X M g L z 4 8 L 0 l 0 Z W 0 + P C 9 J d G V t c z 4 8 L 0 x v Y 2 F s U G F j a 2 F n Z U 1 l d G F k Y X R h R m l s Z T 4 W A A A A U E s F B g A A A A A A A A A A A A A A A A A A A A A A A C Y B A A A B A A A A 0 I y d 3 w E V 0 R G M e g D A T 8 K X 6 w E A A A A x W U o 8 c c a W Q 5 h C c v / E + p I n A A A A A A I A A A A A A B B m A A A A A Q A A I A A A A N B n X J Q N A 5 G L z q q p S m K J k N 0 P I y 7 a l s H o l Q s 3 g D 6 Z y H Z e A A A A A A 6 A A A A A A g A A I A A A A N Z G F u I m L m 1 H u o 2 F p B F 2 k Z q j 0 e l 9 V I x K 4 p v H 8 D Y i L x T U U A A A A J e x V G m o x b p n P x u 5 T G 9 q A 6 Q Q p q 8 X r U Y x a 5 u G Q F j l E X z B f + h + O S r K E R A Q + 3 e I K c E T p Q 7 g C C K x / 9 u 5 e J T K 4 7 Q d 4 f h d 3 A H Y c 7 8 / D g i u 4 q V I g Y f r Q A A A A L H f e d 1 7 t 7 A z e L 1 c 7 v L 3 h G s L r 8 E 3 p J A u D T C 6 K O y j Q 4 3 Q g w r H 9 p X u o w k j G y n K u 8 Z Y y J e x 6 4 E T 9 r 4 f v K 8 l n 5 n P L t s = < / D a t a M a s h u p > 
</file>

<file path=customXml/itemProps1.xml><?xml version="1.0" encoding="utf-8"?>
<ds:datastoreItem xmlns:ds="http://schemas.openxmlformats.org/officeDocument/2006/customXml" ds:itemID="{F908DF18-808F-4963-8425-7661A5AA3B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QB</vt:lpstr>
      <vt:lpstr>RB</vt:lpstr>
      <vt:lpstr>WR</vt:lpstr>
      <vt:lpstr>TE</vt:lpstr>
      <vt:lpstr>K</vt:lpstr>
      <vt:lpstr>DST</vt:lpstr>
      <vt:lpstr>to do</vt:lpstr>
      <vt:lpstr>Total</vt:lpstr>
      <vt:lpstr>All</vt:lpstr>
      <vt:lpstr>22</vt:lpstr>
      <vt:lpstr>23</vt:lpstr>
      <vt:lpstr>Insights</vt:lpstr>
      <vt:lpstr>Phil</vt:lpstr>
      <vt:lpstr>22 values</vt:lpstr>
      <vt:lpstr>QB_proj</vt:lpstr>
      <vt:lpstr>RB_proj</vt:lpstr>
      <vt:lpstr>WR_proj</vt:lpstr>
      <vt:lpstr>TE_proj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 Feuer</dc:creator>
  <cp:lastModifiedBy>Ned Feuer</cp:lastModifiedBy>
  <dcterms:created xsi:type="dcterms:W3CDTF">2023-08-11T23:32:00Z</dcterms:created>
  <dcterms:modified xsi:type="dcterms:W3CDTF">2023-08-25T23:13:02Z</dcterms:modified>
</cp:coreProperties>
</file>