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35" windowHeight="5190" tabRatio="724" activeTab="10"/>
  </bookViews>
  <sheets>
    <sheet name="tsrd_plain" sheetId="2" r:id="rId1"/>
    <sheet name="C10_plain" sheetId="3" r:id="rId2"/>
    <sheet name="C10_sp" sheetId="4" r:id="rId3"/>
    <sheet name="C10_s1" sheetId="10" r:id="rId4"/>
    <sheet name="C10_s2" sheetId="11" r:id="rId5"/>
    <sheet name="C10_summary" sheetId="18" r:id="rId6"/>
    <sheet name="CT_plain" sheetId="14" r:id="rId7"/>
    <sheet name="CT_sp" sheetId="15" r:id="rId8"/>
    <sheet name="CTstn1" sheetId="16" r:id="rId9"/>
    <sheet name="CTstn2" sheetId="17" r:id="rId10"/>
    <sheet name="CT_summary" sheetId="1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19" l="1"/>
  <c r="R20" i="19"/>
  <c r="R17" i="19"/>
  <c r="R14" i="19"/>
  <c r="R11" i="19"/>
  <c r="R8" i="19"/>
  <c r="R5" i="19"/>
  <c r="P23" i="19"/>
  <c r="P20" i="19"/>
  <c r="P17" i="19"/>
  <c r="P14" i="19"/>
  <c r="P11" i="19"/>
  <c r="P8" i="19"/>
  <c r="P5" i="19"/>
  <c r="N23" i="19"/>
  <c r="N20" i="19"/>
  <c r="N17" i="19"/>
  <c r="N14" i="19"/>
  <c r="N11" i="19"/>
  <c r="N8" i="19"/>
  <c r="N5" i="19"/>
  <c r="J23" i="19"/>
  <c r="J20" i="19"/>
  <c r="J17" i="19"/>
  <c r="J14" i="19"/>
  <c r="J11" i="19"/>
  <c r="J8" i="19"/>
  <c r="J5" i="19"/>
  <c r="H23" i="19"/>
  <c r="H20" i="19"/>
  <c r="H17" i="19"/>
  <c r="H14" i="19"/>
  <c r="H11" i="19"/>
  <c r="H8" i="19"/>
  <c r="H5" i="19"/>
  <c r="F23" i="19"/>
  <c r="F20" i="19"/>
  <c r="F17" i="19"/>
  <c r="F14" i="19"/>
  <c r="F11" i="19"/>
  <c r="F8" i="19"/>
  <c r="F5" i="19"/>
  <c r="AA23" i="19"/>
  <c r="Y23" i="19"/>
  <c r="W23" i="19"/>
  <c r="AA22" i="19"/>
  <c r="Y22" i="19"/>
  <c r="W22" i="19"/>
  <c r="S22" i="19"/>
  <c r="Q22" i="19"/>
  <c r="O22" i="19"/>
  <c r="K22" i="19"/>
  <c r="I22" i="19"/>
  <c r="G22" i="19"/>
  <c r="AA20" i="19"/>
  <c r="Y20" i="19"/>
  <c r="W20" i="19"/>
  <c r="AA19" i="19"/>
  <c r="Y19" i="19"/>
  <c r="W19" i="19"/>
  <c r="S19" i="19"/>
  <c r="Q19" i="19"/>
  <c r="O19" i="19"/>
  <c r="K19" i="19"/>
  <c r="I19" i="19"/>
  <c r="G19" i="19"/>
  <c r="AA17" i="19"/>
  <c r="Y17" i="19"/>
  <c r="W17" i="19"/>
  <c r="AA16" i="19"/>
  <c r="Y16" i="19"/>
  <c r="W16" i="19"/>
  <c r="S16" i="19"/>
  <c r="Q16" i="19"/>
  <c r="O16" i="19"/>
  <c r="K16" i="19"/>
  <c r="I16" i="19"/>
  <c r="G16" i="19"/>
  <c r="AA14" i="19"/>
  <c r="Y14" i="19"/>
  <c r="W14" i="19"/>
  <c r="AA13" i="19"/>
  <c r="Y13" i="19"/>
  <c r="W13" i="19"/>
  <c r="S13" i="19"/>
  <c r="Q13" i="19"/>
  <c r="O13" i="19"/>
  <c r="K13" i="19"/>
  <c r="I13" i="19"/>
  <c r="G13" i="19"/>
  <c r="AA11" i="19"/>
  <c r="Y11" i="19"/>
  <c r="W11" i="19"/>
  <c r="AA10" i="19"/>
  <c r="Y10" i="19"/>
  <c r="W10" i="19"/>
  <c r="S10" i="19"/>
  <c r="Q10" i="19"/>
  <c r="O10" i="19"/>
  <c r="K10" i="19"/>
  <c r="I10" i="19"/>
  <c r="G10" i="19"/>
  <c r="AA8" i="19"/>
  <c r="Y8" i="19"/>
  <c r="W8" i="19"/>
  <c r="AA7" i="19"/>
  <c r="Y7" i="19"/>
  <c r="W7" i="19"/>
  <c r="S7" i="19"/>
  <c r="Q7" i="19"/>
  <c r="O7" i="19"/>
  <c r="K7" i="19"/>
  <c r="I7" i="19"/>
  <c r="G7" i="19"/>
  <c r="AA5" i="19"/>
  <c r="Y5" i="19"/>
  <c r="W5" i="19"/>
  <c r="AA4" i="19"/>
  <c r="Y4" i="19"/>
  <c r="W4" i="19"/>
  <c r="S4" i="19"/>
  <c r="Q4" i="19"/>
  <c r="O4" i="19"/>
  <c r="K4" i="19"/>
  <c r="I4" i="19"/>
  <c r="G4" i="19"/>
  <c r="Y5" i="18"/>
  <c r="Y7" i="18"/>
  <c r="Y8" i="18"/>
  <c r="Y10" i="18"/>
  <c r="Y11" i="18"/>
  <c r="Y13" i="18"/>
  <c r="Y14" i="18"/>
  <c r="Y16" i="18"/>
  <c r="Y17" i="18"/>
  <c r="Y19" i="18"/>
  <c r="Y20" i="18"/>
  <c r="Y22" i="18"/>
  <c r="Y23" i="18"/>
  <c r="Y25" i="18"/>
  <c r="Y26" i="18"/>
  <c r="Y4" i="18"/>
  <c r="AA5" i="18"/>
  <c r="AA7" i="18"/>
  <c r="AA8" i="18"/>
  <c r="AA10" i="18"/>
  <c r="AA11" i="18"/>
  <c r="AA13" i="18"/>
  <c r="AA14" i="18"/>
  <c r="AA16" i="18"/>
  <c r="AA17" i="18"/>
  <c r="AA19" i="18"/>
  <c r="AA20" i="18"/>
  <c r="AA22" i="18"/>
  <c r="AA23" i="18"/>
  <c r="AA25" i="18"/>
  <c r="AA26" i="18"/>
  <c r="AA4" i="18"/>
  <c r="W5" i="18"/>
  <c r="W7" i="18"/>
  <c r="W8" i="18"/>
  <c r="W10" i="18"/>
  <c r="W11" i="18"/>
  <c r="W13" i="18"/>
  <c r="W14" i="18"/>
  <c r="W16" i="18"/>
  <c r="W17" i="18"/>
  <c r="W19" i="18"/>
  <c r="W20" i="18"/>
  <c r="W22" i="18"/>
  <c r="W23" i="18"/>
  <c r="W25" i="18"/>
  <c r="W26" i="18"/>
  <c r="W4" i="18"/>
  <c r="S7" i="18"/>
  <c r="S10" i="18"/>
  <c r="S13" i="18"/>
  <c r="S16" i="18"/>
  <c r="S19" i="18"/>
  <c r="S22" i="18"/>
  <c r="S25" i="18"/>
  <c r="S4" i="18"/>
  <c r="Q7" i="18"/>
  <c r="Q10" i="18"/>
  <c r="Q13" i="18"/>
  <c r="Q16" i="18"/>
  <c r="Q19" i="18"/>
  <c r="Q22" i="18"/>
  <c r="Q25" i="18"/>
  <c r="Q4" i="18"/>
  <c r="O7" i="18"/>
  <c r="O10" i="18"/>
  <c r="O13" i="18"/>
  <c r="O16" i="18"/>
  <c r="O19" i="18"/>
  <c r="O22" i="18"/>
  <c r="O25" i="18"/>
  <c r="O4" i="18"/>
  <c r="R26" i="18"/>
  <c r="R23" i="18"/>
  <c r="R20" i="18"/>
  <c r="R17" i="18"/>
  <c r="R14" i="18"/>
  <c r="R11" i="18"/>
  <c r="R8" i="18"/>
  <c r="P26" i="18"/>
  <c r="P23" i="18"/>
  <c r="P20" i="18"/>
  <c r="P17" i="18"/>
  <c r="P14" i="18"/>
  <c r="P11" i="18"/>
  <c r="P8" i="18"/>
  <c r="R5" i="18"/>
  <c r="P5" i="18"/>
  <c r="N26" i="18"/>
  <c r="N23" i="18"/>
  <c r="N20" i="18"/>
  <c r="N17" i="18"/>
  <c r="N14" i="18"/>
  <c r="N11" i="18"/>
  <c r="N8" i="18"/>
  <c r="N5" i="18"/>
  <c r="K7" i="18"/>
  <c r="K10" i="18"/>
  <c r="K13" i="18"/>
  <c r="K16" i="18"/>
  <c r="K19" i="18"/>
  <c r="K22" i="18"/>
  <c r="K25" i="18"/>
  <c r="K4" i="18"/>
  <c r="I7" i="18"/>
  <c r="I10" i="18"/>
  <c r="I13" i="18"/>
  <c r="I16" i="18"/>
  <c r="I19" i="18"/>
  <c r="I22" i="18"/>
  <c r="I25" i="18"/>
  <c r="I4" i="18"/>
  <c r="J26" i="18"/>
  <c r="J23" i="18"/>
  <c r="J20" i="18"/>
  <c r="J17" i="18"/>
  <c r="J14" i="18"/>
  <c r="J11" i="18"/>
  <c r="J8" i="18"/>
  <c r="J5" i="18"/>
  <c r="H26" i="18"/>
  <c r="H23" i="18"/>
  <c r="H20" i="18"/>
  <c r="H17" i="18"/>
  <c r="H14" i="18"/>
  <c r="H11" i="18"/>
  <c r="H8" i="18"/>
  <c r="H5" i="18"/>
  <c r="F26" i="18"/>
  <c r="F23" i="18"/>
  <c r="F20" i="18"/>
  <c r="F17" i="18"/>
  <c r="F14" i="18"/>
  <c r="F11" i="18"/>
  <c r="F8" i="18"/>
  <c r="F5" i="18"/>
  <c r="G13" i="18"/>
  <c r="G7" i="18"/>
  <c r="G10" i="18"/>
  <c r="G16" i="18"/>
  <c r="G19" i="18"/>
  <c r="G22" i="18"/>
  <c r="G25" i="18"/>
  <c r="G4" i="18"/>
  <c r="H15" i="15" l="1"/>
  <c r="H14" i="15"/>
  <c r="H23" i="10"/>
  <c r="H22" i="10"/>
  <c r="H6" i="15" l="1"/>
  <c r="H5" i="15"/>
  <c r="H21" i="15"/>
  <c r="H20" i="15"/>
  <c r="H21" i="16"/>
  <c r="H20" i="16"/>
  <c r="H21" i="17"/>
  <c r="H20" i="17"/>
  <c r="H17" i="15"/>
  <c r="H18" i="15"/>
  <c r="H18" i="17"/>
  <c r="H17" i="17"/>
  <c r="H18" i="16"/>
  <c r="H17" i="16"/>
  <c r="G29" i="14"/>
  <c r="G28" i="14"/>
  <c r="G26" i="14"/>
  <c r="G25" i="14"/>
  <c r="G23" i="14"/>
  <c r="G22" i="14"/>
  <c r="G20" i="14"/>
  <c r="G19" i="14"/>
  <c r="H24" i="17"/>
  <c r="H23" i="17"/>
  <c r="H6" i="17"/>
  <c r="H5" i="17"/>
  <c r="H15" i="17"/>
  <c r="H14" i="17"/>
  <c r="H12" i="17"/>
  <c r="H11" i="17"/>
  <c r="H9" i="17"/>
  <c r="H8" i="17"/>
  <c r="H6" i="16"/>
  <c r="H5" i="16"/>
  <c r="H15" i="16"/>
  <c r="H14" i="16"/>
  <c r="H24" i="16"/>
  <c r="H23" i="16"/>
  <c r="H12" i="16"/>
  <c r="H11" i="16"/>
  <c r="H9" i="16"/>
  <c r="H8" i="16"/>
  <c r="H24" i="15"/>
  <c r="H23" i="15"/>
  <c r="H12" i="15"/>
  <c r="H11" i="15"/>
  <c r="H9" i="15"/>
  <c r="H8" i="15"/>
  <c r="H23" i="11"/>
  <c r="H22" i="11"/>
  <c r="H14" i="11"/>
  <c r="H13" i="11"/>
  <c r="G56" i="14" l="1"/>
  <c r="G55" i="14"/>
  <c r="G53" i="14"/>
  <c r="G52" i="14"/>
  <c r="G50" i="14"/>
  <c r="G49" i="14"/>
  <c r="G47" i="14"/>
  <c r="G46" i="14"/>
  <c r="G44" i="14"/>
  <c r="G43" i="14"/>
  <c r="G41" i="14"/>
  <c r="G40" i="14"/>
  <c r="G38" i="14"/>
  <c r="G37" i="14"/>
  <c r="G35" i="14"/>
  <c r="G34" i="14"/>
  <c r="G32" i="14"/>
  <c r="G31" i="14"/>
  <c r="G17" i="14"/>
  <c r="G16" i="14"/>
  <c r="G14" i="14"/>
  <c r="G13" i="14"/>
  <c r="G11" i="14"/>
  <c r="G10" i="14"/>
  <c r="G8" i="14"/>
  <c r="G7" i="14"/>
  <c r="G5" i="14"/>
  <c r="G4" i="14"/>
  <c r="H11" i="11" l="1"/>
  <c r="H10" i="11"/>
  <c r="H14" i="10"/>
  <c r="H13" i="10"/>
  <c r="H17" i="11"/>
  <c r="H16" i="11"/>
  <c r="H8" i="11"/>
  <c r="H7" i="11"/>
  <c r="H4" i="10"/>
  <c r="H5" i="10"/>
  <c r="H7" i="10"/>
  <c r="H8" i="10"/>
  <c r="H10" i="10"/>
  <c r="H11" i="10"/>
  <c r="H16" i="10"/>
  <c r="H17" i="10"/>
  <c r="H19" i="10"/>
  <c r="H20" i="10"/>
  <c r="H25" i="10"/>
  <c r="H26" i="10"/>
  <c r="H5" i="11"/>
  <c r="H4" i="11"/>
  <c r="H26" i="11"/>
  <c r="H25" i="11"/>
  <c r="H20" i="11"/>
  <c r="H19" i="11"/>
  <c r="H13" i="4" l="1"/>
  <c r="H14" i="4"/>
  <c r="H19" i="4"/>
  <c r="H20" i="4"/>
  <c r="H22" i="4"/>
  <c r="H23" i="4"/>
  <c r="H25" i="4"/>
  <c r="H26" i="4"/>
  <c r="H28" i="4"/>
  <c r="H29" i="4"/>
  <c r="H35" i="4"/>
  <c r="H34" i="4"/>
  <c r="G44" i="3"/>
  <c r="G43" i="3"/>
  <c r="G41" i="3"/>
  <c r="G40" i="3"/>
  <c r="G35" i="3"/>
  <c r="G34" i="3"/>
  <c r="G38" i="3"/>
  <c r="G37" i="3"/>
  <c r="G44" i="2"/>
  <c r="G43" i="2"/>
  <c r="G41" i="2"/>
  <c r="G40" i="2"/>
  <c r="G38" i="2"/>
  <c r="G37" i="2"/>
  <c r="G35" i="2"/>
  <c r="G34" i="2"/>
  <c r="H32" i="4"/>
  <c r="H31" i="4"/>
  <c r="G22" i="2"/>
  <c r="G23" i="2"/>
  <c r="H11" i="4"/>
  <c r="H10" i="4"/>
  <c r="H5" i="4"/>
  <c r="H4" i="4"/>
  <c r="H8" i="4"/>
  <c r="H7" i="4"/>
  <c r="H17" i="4"/>
  <c r="H16" i="4"/>
  <c r="G31" i="3"/>
  <c r="G32" i="3"/>
  <c r="G28" i="3"/>
  <c r="G29" i="3"/>
  <c r="G26" i="3"/>
  <c r="G25" i="3"/>
  <c r="G11" i="3"/>
  <c r="G10" i="3"/>
  <c r="G23" i="3"/>
  <c r="G22" i="3"/>
  <c r="G14" i="3"/>
  <c r="G13" i="3"/>
  <c r="G29" i="2"/>
  <c r="G31" i="2"/>
  <c r="G32" i="2"/>
  <c r="G28" i="2"/>
  <c r="G17" i="2"/>
  <c r="G16" i="2"/>
  <c r="G8" i="3"/>
  <c r="G7" i="3"/>
  <c r="G20" i="3"/>
  <c r="G19" i="3"/>
  <c r="G17" i="3"/>
  <c r="G16" i="3"/>
  <c r="G5" i="3"/>
  <c r="G4" i="3"/>
  <c r="G14" i="2"/>
  <c r="G13" i="2"/>
  <c r="G26" i="2"/>
  <c r="G25" i="2"/>
  <c r="G11" i="2"/>
  <c r="G10" i="2"/>
  <c r="G8" i="2"/>
  <c r="G7" i="2"/>
  <c r="G5" i="2"/>
  <c r="G4" i="2"/>
  <c r="G20" i="2"/>
  <c r="G19" i="2"/>
</calcChain>
</file>

<file path=xl/sharedStrings.xml><?xml version="1.0" encoding="utf-8"?>
<sst xmlns="http://schemas.openxmlformats.org/spreadsheetml/2006/main" count="354" uniqueCount="187">
  <si>
    <t>tsrd</t>
    <phoneticPr fontId="1" type="noConversion"/>
  </si>
  <si>
    <t>EfficientNetb0</t>
    <phoneticPr fontId="1" type="noConversion"/>
  </si>
  <si>
    <t>alexnet</t>
    <phoneticPr fontId="1" type="noConversion"/>
  </si>
  <si>
    <t>EfficientNetb1</t>
    <phoneticPr fontId="1" type="noConversion"/>
  </si>
  <si>
    <t>EfficientNetb2</t>
  </si>
  <si>
    <t>EfficientNetb3</t>
  </si>
  <si>
    <t>ResNet18</t>
    <phoneticPr fontId="1" type="noConversion"/>
  </si>
  <si>
    <t>ResNet34</t>
    <phoneticPr fontId="1" type="noConversion"/>
  </si>
  <si>
    <t>ResNet50</t>
    <phoneticPr fontId="1" type="noConversion"/>
  </si>
  <si>
    <t>ResNet101</t>
    <phoneticPr fontId="1" type="noConversion"/>
  </si>
  <si>
    <t>ResNet152</t>
    <phoneticPr fontId="1" type="noConversion"/>
  </si>
  <si>
    <t xml:space="preserve">Model </t>
    <phoneticPr fontId="1" type="noConversion"/>
  </si>
  <si>
    <t>param</t>
    <phoneticPr fontId="1" type="noConversion"/>
  </si>
  <si>
    <t>plain</t>
    <phoneticPr fontId="1" type="noConversion"/>
  </si>
  <si>
    <t>cifar10</t>
    <phoneticPr fontId="1" type="noConversion"/>
  </si>
  <si>
    <t>Top 5 accuracy</t>
    <phoneticPr fontId="1" type="noConversion"/>
  </si>
  <si>
    <t>plain</t>
    <phoneticPr fontId="1" type="noConversion"/>
  </si>
  <si>
    <t>epochs</t>
    <phoneticPr fontId="1" type="noConversion"/>
  </si>
  <si>
    <t>Test</t>
    <phoneticPr fontId="1" type="noConversion"/>
  </si>
  <si>
    <t>Train</t>
    <phoneticPr fontId="1" type="noConversion"/>
  </si>
  <si>
    <t>L</t>
    <phoneticPr fontId="1" type="noConversion"/>
  </si>
  <si>
    <t>Tip Acc</t>
    <phoneticPr fontId="1" type="noConversion"/>
  </si>
  <si>
    <t>cifar10</t>
    <phoneticPr fontId="1" type="noConversion"/>
  </si>
  <si>
    <t>plain</t>
    <phoneticPr fontId="1" type="noConversion"/>
  </si>
  <si>
    <t>STN</t>
    <phoneticPr fontId="1" type="noConversion"/>
  </si>
  <si>
    <t>DenseNet121</t>
    <phoneticPr fontId="1" type="noConversion"/>
  </si>
  <si>
    <t>DenseNet161</t>
    <phoneticPr fontId="1" type="noConversion"/>
  </si>
  <si>
    <t>DenseNet169</t>
    <phoneticPr fontId="1" type="noConversion"/>
  </si>
  <si>
    <t>DenseNet201</t>
    <phoneticPr fontId="1" type="noConversion"/>
  </si>
  <si>
    <t>STN_1</t>
    <phoneticPr fontId="1" type="noConversion"/>
  </si>
  <si>
    <t>stn</t>
    <phoneticPr fontId="1" type="noConversion"/>
  </si>
  <si>
    <t>param</t>
    <phoneticPr fontId="1" type="noConversion"/>
  </si>
  <si>
    <t>STN_2</t>
    <phoneticPr fontId="1" type="noConversion"/>
  </si>
  <si>
    <t>stn_1</t>
    <phoneticPr fontId="1" type="noConversion"/>
  </si>
  <si>
    <t>CT101</t>
    <phoneticPr fontId="1" type="noConversion"/>
  </si>
  <si>
    <t>EfficientNetb0</t>
    <phoneticPr fontId="1" type="noConversion"/>
  </si>
  <si>
    <t>alexnet</t>
    <phoneticPr fontId="1" type="noConversion"/>
  </si>
  <si>
    <t>EfficientNetb1</t>
    <phoneticPr fontId="1" type="noConversion"/>
  </si>
  <si>
    <t>EfficientNetb2</t>
    <phoneticPr fontId="1" type="noConversion"/>
  </si>
  <si>
    <t>EfficientNetb3</t>
    <phoneticPr fontId="1" type="noConversion"/>
  </si>
  <si>
    <t>DenseNet121</t>
    <phoneticPr fontId="1" type="noConversion"/>
  </si>
  <si>
    <t>DenseNet161</t>
    <phoneticPr fontId="1" type="noConversion"/>
  </si>
  <si>
    <t>DenseNet169</t>
    <phoneticPr fontId="1" type="noConversion"/>
  </si>
  <si>
    <t>DenseNet201</t>
    <phoneticPr fontId="1" type="noConversion"/>
  </si>
  <si>
    <t>ResNet18</t>
    <phoneticPr fontId="1" type="noConversion"/>
  </si>
  <si>
    <t>ResNet34</t>
    <phoneticPr fontId="1" type="noConversion"/>
  </si>
  <si>
    <t>ResNet50</t>
    <phoneticPr fontId="1" type="noConversion"/>
  </si>
  <si>
    <t>ResNet152</t>
    <phoneticPr fontId="1" type="noConversion"/>
  </si>
  <si>
    <t>STN1</t>
    <phoneticPr fontId="1" type="noConversion"/>
  </si>
  <si>
    <t>STN2</t>
    <phoneticPr fontId="1" type="noConversion"/>
  </si>
  <si>
    <t>EfficientNetb5</t>
    <phoneticPr fontId="1" type="noConversion"/>
  </si>
  <si>
    <t>EfficientNetb7</t>
    <phoneticPr fontId="1" type="noConversion"/>
  </si>
  <si>
    <t>EfficientNetb4</t>
    <phoneticPr fontId="1" type="noConversion"/>
  </si>
  <si>
    <t>EfficientNetb4</t>
    <phoneticPr fontId="1" type="noConversion"/>
  </si>
  <si>
    <t>EfficientNetb5</t>
    <phoneticPr fontId="1" type="noConversion"/>
  </si>
  <si>
    <t>EfficientNetb6</t>
    <phoneticPr fontId="1" type="noConversion"/>
  </si>
  <si>
    <t>EfficientNetb5</t>
    <phoneticPr fontId="1" type="noConversion"/>
  </si>
  <si>
    <t>EfficientNetb4</t>
    <phoneticPr fontId="1" type="noConversion"/>
  </si>
  <si>
    <t>EfficientNetb5</t>
    <phoneticPr fontId="1" type="noConversion"/>
  </si>
  <si>
    <t>GFLOPS</t>
    <phoneticPr fontId="1" type="noConversion"/>
  </si>
  <si>
    <t>85/120</t>
    <phoneticPr fontId="1" type="noConversion"/>
  </si>
  <si>
    <t>78/120</t>
    <phoneticPr fontId="1" type="noConversion"/>
  </si>
  <si>
    <t>84/84</t>
    <phoneticPr fontId="1" type="noConversion"/>
  </si>
  <si>
    <t>24/76</t>
    <phoneticPr fontId="1" type="noConversion"/>
  </si>
  <si>
    <t>EfficientNetb0</t>
    <phoneticPr fontId="1" type="noConversion"/>
  </si>
  <si>
    <t>18/70</t>
    <phoneticPr fontId="1" type="noConversion"/>
  </si>
  <si>
    <t>60/67</t>
    <phoneticPr fontId="1" type="noConversion"/>
  </si>
  <si>
    <t>31/65</t>
    <phoneticPr fontId="1" type="noConversion"/>
  </si>
  <si>
    <t>33/40</t>
    <phoneticPr fontId="1" type="noConversion"/>
  </si>
  <si>
    <t>44/55</t>
    <phoneticPr fontId="1" type="noConversion"/>
  </si>
  <si>
    <t>57/94</t>
    <phoneticPr fontId="1" type="noConversion"/>
  </si>
  <si>
    <t>59/81</t>
    <phoneticPr fontId="1" type="noConversion"/>
  </si>
  <si>
    <t>38/70</t>
    <phoneticPr fontId="1" type="noConversion"/>
  </si>
  <si>
    <t>35/57</t>
    <phoneticPr fontId="1" type="noConversion"/>
  </si>
  <si>
    <t>28/63</t>
    <phoneticPr fontId="1" type="noConversion"/>
  </si>
  <si>
    <t>90/120</t>
    <phoneticPr fontId="1" type="noConversion"/>
  </si>
  <si>
    <t>97/120</t>
    <phoneticPr fontId="1" type="noConversion"/>
  </si>
  <si>
    <t>106/120</t>
    <phoneticPr fontId="1" type="noConversion"/>
  </si>
  <si>
    <t>109/120</t>
    <phoneticPr fontId="1" type="noConversion"/>
  </si>
  <si>
    <t>117/120</t>
    <phoneticPr fontId="1" type="noConversion"/>
  </si>
  <si>
    <t>42/120</t>
    <phoneticPr fontId="1" type="noConversion"/>
  </si>
  <si>
    <t>81/120</t>
    <phoneticPr fontId="1" type="noConversion"/>
  </si>
  <si>
    <t>101/120</t>
    <phoneticPr fontId="1" type="noConversion"/>
  </si>
  <si>
    <t>87/120</t>
    <phoneticPr fontId="1" type="noConversion"/>
  </si>
  <si>
    <t>103/120</t>
    <phoneticPr fontId="1" type="noConversion"/>
  </si>
  <si>
    <t>116/120</t>
    <phoneticPr fontId="1" type="noConversion"/>
  </si>
  <si>
    <t>97/120</t>
    <phoneticPr fontId="1" type="noConversion"/>
  </si>
  <si>
    <t>GFLOPS</t>
    <phoneticPr fontId="1" type="noConversion"/>
  </si>
  <si>
    <t>49/120</t>
    <phoneticPr fontId="1" type="noConversion"/>
  </si>
  <si>
    <t>118/181</t>
    <phoneticPr fontId="1" type="noConversion"/>
  </si>
  <si>
    <t>136/216</t>
    <phoneticPr fontId="1" type="noConversion"/>
  </si>
  <si>
    <t>117/120</t>
    <phoneticPr fontId="1" type="noConversion"/>
  </si>
  <si>
    <t>95/120</t>
    <phoneticPr fontId="1" type="noConversion"/>
  </si>
  <si>
    <t>198/240</t>
    <phoneticPr fontId="1" type="noConversion"/>
  </si>
  <si>
    <t>112/120</t>
    <phoneticPr fontId="1" type="noConversion"/>
  </si>
  <si>
    <t>130/140</t>
    <phoneticPr fontId="1" type="noConversion"/>
  </si>
  <si>
    <t>119/120</t>
    <phoneticPr fontId="1" type="noConversion"/>
  </si>
  <si>
    <t>230/240</t>
    <phoneticPr fontId="1" type="noConversion"/>
  </si>
  <si>
    <t>FLOPS</t>
    <phoneticPr fontId="1" type="noConversion"/>
  </si>
  <si>
    <t>226/330</t>
    <phoneticPr fontId="1" type="noConversion"/>
  </si>
  <si>
    <t>206/300</t>
    <phoneticPr fontId="1" type="noConversion"/>
  </si>
  <si>
    <t>283/300</t>
    <phoneticPr fontId="1" type="noConversion"/>
  </si>
  <si>
    <t>265/330</t>
    <phoneticPr fontId="1" type="noConversion"/>
  </si>
  <si>
    <t>259/300</t>
    <phoneticPr fontId="1" type="noConversion"/>
  </si>
  <si>
    <t>182/300</t>
    <phoneticPr fontId="1" type="noConversion"/>
  </si>
  <si>
    <t>316/330</t>
    <phoneticPr fontId="1" type="noConversion"/>
  </si>
  <si>
    <t>233/300</t>
    <phoneticPr fontId="1" type="noConversion"/>
  </si>
  <si>
    <t>GFLOPS</t>
    <phoneticPr fontId="1" type="noConversion"/>
  </si>
  <si>
    <t>268/356</t>
    <phoneticPr fontId="1" type="noConversion"/>
  </si>
  <si>
    <t>275/312</t>
    <phoneticPr fontId="1" type="noConversion"/>
  </si>
  <si>
    <t>256/356</t>
    <phoneticPr fontId="1" type="noConversion"/>
  </si>
  <si>
    <t>375/385</t>
    <phoneticPr fontId="1" type="noConversion"/>
  </si>
  <si>
    <t>ResNet18</t>
    <phoneticPr fontId="1" type="noConversion"/>
  </si>
  <si>
    <t>113/162</t>
    <phoneticPr fontId="1" type="noConversion"/>
  </si>
  <si>
    <t>335/360</t>
    <phoneticPr fontId="1" type="noConversion"/>
  </si>
  <si>
    <t>161/400</t>
    <phoneticPr fontId="1" type="noConversion"/>
  </si>
  <si>
    <t>336/360</t>
    <phoneticPr fontId="1" type="noConversion"/>
  </si>
  <si>
    <t>113/120</t>
    <phoneticPr fontId="1" type="noConversion"/>
  </si>
  <si>
    <t>FLOPS</t>
    <phoneticPr fontId="1" type="noConversion"/>
  </si>
  <si>
    <t>28/200</t>
    <phoneticPr fontId="1" type="noConversion"/>
  </si>
  <si>
    <t>104/120</t>
    <phoneticPr fontId="1" type="noConversion"/>
  </si>
  <si>
    <t>181/200</t>
    <phoneticPr fontId="1" type="noConversion"/>
  </si>
  <si>
    <t>182/200</t>
    <phoneticPr fontId="1" type="noConversion"/>
  </si>
  <si>
    <t>178/200</t>
    <phoneticPr fontId="1" type="noConversion"/>
  </si>
  <si>
    <t>114/150</t>
    <phoneticPr fontId="1" type="noConversion"/>
  </si>
  <si>
    <t>164/200</t>
    <phoneticPr fontId="1" type="noConversion"/>
  </si>
  <si>
    <t>183/200</t>
    <phoneticPr fontId="1" type="noConversion"/>
  </si>
  <si>
    <t>215/240</t>
    <phoneticPr fontId="1" type="noConversion"/>
  </si>
  <si>
    <t>225/240</t>
    <phoneticPr fontId="1" type="noConversion"/>
  </si>
  <si>
    <t>151/200</t>
    <phoneticPr fontId="1" type="noConversion"/>
  </si>
  <si>
    <t>199/200</t>
    <phoneticPr fontId="1" type="noConversion"/>
  </si>
  <si>
    <t>196/200</t>
    <phoneticPr fontId="1" type="noConversion"/>
  </si>
  <si>
    <t>63/200</t>
    <phoneticPr fontId="1" type="noConversion"/>
  </si>
  <si>
    <t>134/200</t>
    <phoneticPr fontId="1" type="noConversion"/>
  </si>
  <si>
    <t>156/200</t>
    <phoneticPr fontId="1" type="noConversion"/>
  </si>
  <si>
    <t>197/200</t>
    <phoneticPr fontId="1" type="noConversion"/>
  </si>
  <si>
    <t>183/200</t>
    <phoneticPr fontId="1" type="noConversion"/>
  </si>
  <si>
    <t>229/280</t>
    <phoneticPr fontId="1" type="noConversion"/>
  </si>
  <si>
    <t>269/280</t>
    <phoneticPr fontId="1" type="noConversion"/>
  </si>
  <si>
    <t>348/350</t>
    <phoneticPr fontId="1" type="noConversion"/>
  </si>
  <si>
    <t>215/250</t>
    <phoneticPr fontId="1" type="noConversion"/>
  </si>
  <si>
    <t>280/280</t>
    <phoneticPr fontId="1" type="noConversion"/>
  </si>
  <si>
    <t>316/400</t>
    <phoneticPr fontId="1" type="noConversion"/>
  </si>
  <si>
    <t>263/400</t>
    <phoneticPr fontId="1" type="noConversion"/>
  </si>
  <si>
    <t>458/500</t>
    <phoneticPr fontId="1" type="noConversion"/>
  </si>
  <si>
    <t>346/400</t>
    <phoneticPr fontId="1" type="noConversion"/>
  </si>
  <si>
    <t>376/400</t>
    <phoneticPr fontId="1" type="noConversion"/>
  </si>
  <si>
    <t>337/400</t>
    <phoneticPr fontId="1" type="noConversion"/>
  </si>
  <si>
    <t>386/400</t>
    <phoneticPr fontId="1" type="noConversion"/>
  </si>
  <si>
    <t>147/216</t>
    <phoneticPr fontId="1" type="noConversion"/>
  </si>
  <si>
    <t>168/240</t>
    <phoneticPr fontId="1" type="noConversion"/>
  </si>
  <si>
    <t>GFLOPS</t>
    <phoneticPr fontId="1" type="noConversion"/>
  </si>
  <si>
    <t>345/350</t>
    <phoneticPr fontId="1" type="noConversion"/>
  </si>
  <si>
    <t>394/450</t>
    <phoneticPr fontId="1" type="noConversion"/>
  </si>
  <si>
    <t>342/350</t>
    <phoneticPr fontId="1" type="noConversion"/>
  </si>
  <si>
    <t>253/350</t>
    <phoneticPr fontId="1" type="noConversion"/>
  </si>
  <si>
    <t>262/350</t>
    <phoneticPr fontId="1" type="noConversion"/>
  </si>
  <si>
    <t>345/350</t>
    <phoneticPr fontId="1" type="noConversion"/>
  </si>
  <si>
    <t>294/350</t>
    <phoneticPr fontId="1" type="noConversion"/>
  </si>
  <si>
    <t>cifar10</t>
  </si>
  <si>
    <t>STN_2</t>
  </si>
  <si>
    <t>ResNet18</t>
  </si>
  <si>
    <t>ResNet50</t>
  </si>
  <si>
    <t>ResNet152</t>
  </si>
  <si>
    <t>DenseNet121</t>
  </si>
  <si>
    <t>STN</t>
  </si>
  <si>
    <t>EfficientNetb0</t>
    <phoneticPr fontId="1" type="noConversion"/>
  </si>
  <si>
    <t>EfficientNetb2</t>
    <phoneticPr fontId="1" type="noConversion"/>
  </si>
  <si>
    <t>stn/all</t>
  </si>
  <si>
    <t>stn/all</t>
    <phoneticPr fontId="1" type="noConversion"/>
  </si>
  <si>
    <t>STN</t>
    <phoneticPr fontId="1" type="noConversion"/>
  </si>
  <si>
    <t>STN1</t>
  </si>
  <si>
    <t>STN1</t>
    <phoneticPr fontId="1" type="noConversion"/>
  </si>
  <si>
    <t>STN2</t>
  </si>
  <si>
    <t>STN1</t>
    <phoneticPr fontId="1" type="noConversion"/>
  </si>
  <si>
    <t>STN2</t>
    <phoneticPr fontId="1" type="noConversion"/>
  </si>
  <si>
    <t>Plain</t>
  </si>
  <si>
    <t>Plain</t>
    <phoneticPr fontId="1" type="noConversion"/>
  </si>
  <si>
    <t>Plain</t>
    <phoneticPr fontId="1" type="noConversion"/>
  </si>
  <si>
    <t>Accuracy</t>
    <phoneticPr fontId="1" type="noConversion"/>
  </si>
  <si>
    <t>GFLOPS</t>
    <phoneticPr fontId="1" type="noConversion"/>
  </si>
  <si>
    <t>parameters</t>
    <phoneticPr fontId="1" type="noConversion"/>
  </si>
  <si>
    <t>improve</t>
    <phoneticPr fontId="1" type="noConversion"/>
  </si>
  <si>
    <t>train</t>
    <phoneticPr fontId="1" type="noConversion"/>
  </si>
  <si>
    <t>test</t>
    <phoneticPr fontId="1" type="noConversion"/>
  </si>
  <si>
    <t>EfficientNetb5</t>
    <phoneticPr fontId="1" type="noConversion"/>
  </si>
  <si>
    <t>caltech101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</si>
</sst>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);[Red]\(#,##0\)"/>
    <numFmt numFmtId="177" formatCode="0.00_ "/>
    <numFmt numFmtId="178" formatCode="#,##0.0000_);[Red]\(#,##0.0000\)"/>
    <numFmt numFmtId="179" formatCode="0.000%"/>
  </numFmts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Yu Gothic UI Semibold"/>
      <family val="2"/>
      <charset val="128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1"/>
      <color theme="0" tint="-0.14999847407452621"/>
      <name val="Consolas"/>
      <family val="3"/>
    </font>
    <font>
      <sz val="11"/>
      <color theme="1"/>
      <name val="新細明體"/>
      <family val="2"/>
      <scheme val="minor"/>
    </font>
    <font>
      <sz val="11"/>
      <color theme="0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7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5" fillId="4" borderId="0" xfId="0" applyFont="1" applyFill="1"/>
    <xf numFmtId="0" fontId="5" fillId="4" borderId="0" xfId="0" applyFont="1" applyFill="1" applyAlignment="1">
      <alignment horizontal="right"/>
    </xf>
    <xf numFmtId="0" fontId="4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176" fontId="3" fillId="0" borderId="0" xfId="0" applyNumberFormat="1" applyFont="1" applyAlignment="1">
      <alignment horizontal="right"/>
    </xf>
    <xf numFmtId="176" fontId="4" fillId="0" borderId="0" xfId="0" applyNumberFormat="1" applyFont="1" applyAlignment="1">
      <alignment horizontal="right" vertical="center"/>
    </xf>
    <xf numFmtId="176" fontId="3" fillId="4" borderId="0" xfId="0" applyNumberFormat="1" applyFont="1" applyFill="1" applyAlignment="1">
      <alignment horizontal="right"/>
    </xf>
    <xf numFmtId="176" fontId="5" fillId="4" borderId="0" xfId="0" applyNumberFormat="1" applyFont="1" applyFill="1" applyAlignment="1">
      <alignment horizontal="right" vertical="center"/>
    </xf>
    <xf numFmtId="176" fontId="4" fillId="4" borderId="0" xfId="0" applyNumberFormat="1" applyFont="1" applyFill="1" applyAlignment="1">
      <alignment horizontal="right" vertic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177" fontId="3" fillId="2" borderId="0" xfId="0" applyNumberFormat="1" applyFont="1" applyFill="1" applyAlignment="1">
      <alignment horizontal="right"/>
    </xf>
    <xf numFmtId="177" fontId="3" fillId="3" borderId="0" xfId="0" applyNumberFormat="1" applyFont="1" applyFill="1" applyAlignment="1">
      <alignment horizontal="right"/>
    </xf>
    <xf numFmtId="177" fontId="3" fillId="4" borderId="0" xfId="0" applyNumberFormat="1" applyFont="1" applyFill="1" applyAlignment="1">
      <alignment horizontal="right"/>
    </xf>
    <xf numFmtId="177" fontId="3" fillId="0" borderId="0" xfId="0" applyNumberFormat="1" applyFont="1" applyFill="1" applyAlignment="1">
      <alignment horizontal="right"/>
    </xf>
    <xf numFmtId="177" fontId="4" fillId="0" borderId="0" xfId="0" applyNumberFormat="1" applyFont="1" applyAlignment="1">
      <alignment horizontal="right" vertical="center"/>
    </xf>
    <xf numFmtId="177" fontId="5" fillId="4" borderId="0" xfId="0" applyNumberFormat="1" applyFont="1" applyFill="1" applyAlignment="1">
      <alignment horizontal="right" vertical="center"/>
    </xf>
    <xf numFmtId="177" fontId="3" fillId="0" borderId="0" xfId="0" applyNumberFormat="1" applyFont="1" applyAlignment="1">
      <alignment horizontal="right"/>
    </xf>
    <xf numFmtId="177" fontId="4" fillId="4" borderId="0" xfId="0" applyNumberFormat="1" applyFont="1" applyFill="1" applyAlignment="1">
      <alignment horizontal="right" vertical="center"/>
    </xf>
    <xf numFmtId="177" fontId="0" fillId="0" borderId="0" xfId="0" applyNumberFormat="1" applyAlignment="1">
      <alignment horizontal="right"/>
    </xf>
    <xf numFmtId="0" fontId="3" fillId="5" borderId="0" xfId="0" applyFont="1" applyFill="1"/>
    <xf numFmtId="0" fontId="3" fillId="6" borderId="0" xfId="0" applyFont="1" applyFill="1"/>
    <xf numFmtId="177" fontId="3" fillId="2" borderId="0" xfId="0" applyNumberFormat="1" applyFont="1" applyFill="1" applyAlignment="1"/>
    <xf numFmtId="177" fontId="3" fillId="3" borderId="0" xfId="0" applyNumberFormat="1" applyFont="1" applyFill="1" applyAlignment="1"/>
    <xf numFmtId="0" fontId="4" fillId="0" borderId="0" xfId="0" applyFont="1" applyAlignment="1">
      <alignment vertical="center"/>
    </xf>
    <xf numFmtId="177" fontId="3" fillId="7" borderId="0" xfId="0" applyNumberFormat="1" applyFont="1" applyFill="1" applyAlignment="1"/>
    <xf numFmtId="177" fontId="3" fillId="7" borderId="0" xfId="0" applyNumberFormat="1" applyFont="1" applyFill="1" applyAlignment="1">
      <alignment horizontal="right"/>
    </xf>
    <xf numFmtId="177" fontId="4" fillId="7" borderId="0" xfId="0" applyNumberFormat="1" applyFont="1" applyFill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76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8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76" fontId="3" fillId="4" borderId="0" xfId="0" applyNumberFormat="1" applyFont="1" applyFill="1" applyAlignment="1">
      <alignment horizontal="center"/>
    </xf>
    <xf numFmtId="176" fontId="4" fillId="0" borderId="0" xfId="0" applyNumberFormat="1" applyFont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right" vertical="center"/>
    </xf>
    <xf numFmtId="0" fontId="3" fillId="0" borderId="0" xfId="0" applyFont="1" applyFill="1" applyAlignment="1">
      <alignment horizontal="center"/>
    </xf>
    <xf numFmtId="10" fontId="4" fillId="0" borderId="0" xfId="1" applyNumberFormat="1" applyFont="1" applyAlignment="1">
      <alignment horizontal="center" vertical="center"/>
    </xf>
    <xf numFmtId="179" fontId="4" fillId="0" borderId="0" xfId="1" applyNumberFormat="1" applyFont="1" applyAlignment="1">
      <alignment horizontal="center" vertical="center"/>
    </xf>
    <xf numFmtId="179" fontId="4" fillId="0" borderId="0" xfId="1" applyNumberFormat="1" applyFont="1" applyAlignment="1">
      <alignment horizontal="right" vertical="center"/>
    </xf>
    <xf numFmtId="179" fontId="0" fillId="0" borderId="0" xfId="1" applyNumberFormat="1" applyFont="1" applyAlignment="1"/>
    <xf numFmtId="0" fontId="0" fillId="9" borderId="0" xfId="0" applyFill="1" applyAlignment="1">
      <alignment horizontal="center"/>
    </xf>
    <xf numFmtId="177" fontId="3" fillId="5" borderId="0" xfId="0" applyNumberFormat="1" applyFont="1" applyFill="1" applyAlignment="1">
      <alignment horizontal="right"/>
    </xf>
    <xf numFmtId="177" fontId="3" fillId="11" borderId="0" xfId="0" applyNumberFormat="1" applyFont="1" applyFill="1" applyAlignment="1">
      <alignment horizontal="right"/>
    </xf>
    <xf numFmtId="177" fontId="3" fillId="2" borderId="0" xfId="0" applyNumberFormat="1" applyFont="1" applyFill="1" applyAlignment="1">
      <alignment horizontal="center"/>
    </xf>
    <xf numFmtId="177" fontId="3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7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7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75" zoomScaleNormal="75" workbookViewId="0">
      <selection activeCell="D37" sqref="D37"/>
    </sheetView>
  </sheetViews>
  <sheetFormatPr defaultRowHeight="15.75" x14ac:dyDescent="0.25"/>
  <cols>
    <col min="3" max="3" width="8.42578125" customWidth="1"/>
    <col min="4" max="4" width="16.42578125" style="1" customWidth="1"/>
    <col min="5" max="5" width="16.28515625" style="1" customWidth="1"/>
    <col min="6" max="6" width="10.28515625" customWidth="1"/>
    <col min="7" max="7" width="9.7109375" style="30" customWidth="1"/>
    <col min="8" max="9" width="9.140625" customWidth="1"/>
  </cols>
  <sheetData>
    <row r="1" spans="1:15" ht="16.5" x14ac:dyDescent="0.3">
      <c r="A1" s="31" t="s">
        <v>0</v>
      </c>
      <c r="B1" s="69"/>
      <c r="C1" s="69"/>
      <c r="D1" s="15"/>
      <c r="E1" s="15"/>
      <c r="F1" s="3"/>
      <c r="G1" s="28" t="s">
        <v>21</v>
      </c>
      <c r="H1" s="69" t="s">
        <v>15</v>
      </c>
      <c r="I1" s="69"/>
      <c r="J1" s="69"/>
      <c r="K1" s="69"/>
      <c r="L1" s="69"/>
      <c r="M1" s="3"/>
      <c r="N1" s="3"/>
      <c r="O1" s="2"/>
    </row>
    <row r="2" spans="1:15" ht="16.5" x14ac:dyDescent="0.3">
      <c r="A2" s="3" t="s">
        <v>16</v>
      </c>
      <c r="B2" s="68" t="s">
        <v>11</v>
      </c>
      <c r="C2" s="68"/>
      <c r="D2" s="20" t="s">
        <v>12</v>
      </c>
      <c r="E2" s="20" t="s">
        <v>59</v>
      </c>
      <c r="F2" s="5" t="s">
        <v>17</v>
      </c>
      <c r="G2" s="28"/>
      <c r="H2" s="5">
        <v>1</v>
      </c>
      <c r="I2" s="5">
        <v>2</v>
      </c>
      <c r="J2" s="5">
        <v>3</v>
      </c>
      <c r="K2" s="5">
        <v>4</v>
      </c>
      <c r="L2" s="5">
        <v>5</v>
      </c>
      <c r="M2" s="5" t="s">
        <v>20</v>
      </c>
      <c r="N2" s="3"/>
      <c r="O2" s="2"/>
    </row>
    <row r="3" spans="1:15" ht="16.5" x14ac:dyDescent="0.3">
      <c r="A3" s="3"/>
      <c r="B3" s="68"/>
      <c r="C3" s="68"/>
      <c r="D3" s="15"/>
      <c r="E3" s="15"/>
      <c r="F3" s="3"/>
      <c r="G3" s="28"/>
      <c r="H3" s="3"/>
      <c r="I3" s="3"/>
      <c r="J3" s="3"/>
      <c r="K3" s="3"/>
      <c r="L3" s="3"/>
      <c r="M3" s="3"/>
      <c r="N3" s="3"/>
      <c r="O3" s="2"/>
    </row>
    <row r="4" spans="1:15" ht="16.5" x14ac:dyDescent="0.3">
      <c r="A4" s="3" t="s">
        <v>19</v>
      </c>
      <c r="B4" s="68" t="s">
        <v>2</v>
      </c>
      <c r="C4" s="68"/>
      <c r="D4" s="16">
        <v>57241466</v>
      </c>
      <c r="E4" s="55">
        <v>0.71079999999999999</v>
      </c>
      <c r="F4" s="5" t="s">
        <v>60</v>
      </c>
      <c r="G4" s="22">
        <f>MAX(H4:M4)</f>
        <v>96.693386773547005</v>
      </c>
      <c r="H4" s="56">
        <v>96.693386773547005</v>
      </c>
      <c r="I4" s="56">
        <v>96.593186372745393</v>
      </c>
      <c r="J4" s="56">
        <v>96.492985971943796</v>
      </c>
      <c r="K4" s="56">
        <v>96.492985971943796</v>
      </c>
      <c r="L4" s="56">
        <v>96.392785571142198</v>
      </c>
      <c r="M4" s="56">
        <v>96.092184368737406</v>
      </c>
      <c r="N4" s="3"/>
      <c r="O4" s="2"/>
    </row>
    <row r="5" spans="1:15" ht="16.5" x14ac:dyDescent="0.3">
      <c r="A5" s="3" t="s">
        <v>18</v>
      </c>
      <c r="B5" s="3"/>
      <c r="C5" s="3"/>
      <c r="D5" s="15"/>
      <c r="E5" s="20"/>
      <c r="F5" s="5"/>
      <c r="G5" s="23">
        <f>MAX(H5:M5)</f>
        <v>98.1</v>
      </c>
      <c r="H5" s="56">
        <v>97.6</v>
      </c>
      <c r="I5" s="56">
        <v>97.8</v>
      </c>
      <c r="J5" s="56">
        <v>98.1</v>
      </c>
      <c r="K5" s="56">
        <v>97.7</v>
      </c>
      <c r="L5" s="56">
        <v>97.5</v>
      </c>
      <c r="M5" s="56">
        <v>96.9</v>
      </c>
      <c r="N5" s="3"/>
      <c r="O5" s="2"/>
    </row>
    <row r="6" spans="1:15" ht="16.5" x14ac:dyDescent="0.3">
      <c r="A6" s="7"/>
      <c r="B6" s="7"/>
      <c r="C6" s="7"/>
      <c r="D6" s="17"/>
      <c r="E6" s="51"/>
      <c r="F6" s="13"/>
      <c r="G6" s="24"/>
      <c r="H6" s="8"/>
      <c r="I6" s="8"/>
      <c r="J6" s="8"/>
      <c r="K6" s="8"/>
      <c r="L6" s="8"/>
      <c r="M6" s="9"/>
      <c r="N6" s="7"/>
      <c r="O6" s="2"/>
    </row>
    <row r="7" spans="1:15" ht="16.5" x14ac:dyDescent="0.3">
      <c r="A7" s="3"/>
      <c r="B7" s="68" t="s">
        <v>64</v>
      </c>
      <c r="C7" s="68"/>
      <c r="D7" s="16">
        <v>14108854</v>
      </c>
      <c r="E7" s="55">
        <v>1.7299</v>
      </c>
      <c r="F7" s="48" t="s">
        <v>65</v>
      </c>
      <c r="G7" s="22">
        <f>MAX(H7:M7)</f>
        <v>99.4989979959919</v>
      </c>
      <c r="H7" s="56">
        <v>99.4989979959919</v>
      </c>
      <c r="I7" s="56">
        <v>99.4989979959919</v>
      </c>
      <c r="J7" s="56">
        <v>99.4989979959919</v>
      </c>
      <c r="K7" s="56">
        <v>99.398797595190302</v>
      </c>
      <c r="L7" s="56">
        <v>99.398797595190302</v>
      </c>
      <c r="M7" s="56">
        <v>99.198396793587094</v>
      </c>
      <c r="N7" s="3"/>
      <c r="O7" s="2"/>
    </row>
    <row r="8" spans="1:15" ht="16.5" x14ac:dyDescent="0.3">
      <c r="A8" s="3"/>
      <c r="B8" s="3"/>
      <c r="C8" s="3"/>
      <c r="D8" s="15"/>
      <c r="E8" s="20"/>
      <c r="F8" s="48"/>
      <c r="G8" s="23">
        <f>MAX(H8:M8)</f>
        <v>99.4</v>
      </c>
      <c r="H8" s="56">
        <v>99.4</v>
      </c>
      <c r="I8" s="56">
        <v>99.4</v>
      </c>
      <c r="J8" s="56">
        <v>99.4</v>
      </c>
      <c r="K8" s="56">
        <v>99</v>
      </c>
      <c r="L8" s="56">
        <v>98.9</v>
      </c>
      <c r="M8" s="56">
        <v>99.3</v>
      </c>
      <c r="N8" s="3"/>
      <c r="O8" s="2"/>
    </row>
    <row r="9" spans="1:15" ht="16.5" x14ac:dyDescent="0.3">
      <c r="A9" s="3"/>
      <c r="B9" s="3"/>
      <c r="C9" s="3"/>
      <c r="D9" s="15"/>
      <c r="E9" s="20"/>
      <c r="F9" s="5"/>
      <c r="G9" s="25"/>
      <c r="H9" s="6"/>
      <c r="I9" s="6"/>
      <c r="J9" s="6"/>
      <c r="K9" s="6"/>
      <c r="L9" s="6"/>
      <c r="M9" s="6"/>
      <c r="N9" s="3"/>
      <c r="O9" s="2"/>
    </row>
    <row r="10" spans="1:15" ht="16.5" x14ac:dyDescent="0.3">
      <c r="A10" s="3"/>
      <c r="B10" s="68" t="s">
        <v>3</v>
      </c>
      <c r="C10" s="68"/>
      <c r="D10" s="16">
        <v>27299748</v>
      </c>
      <c r="E10" s="55">
        <v>3.5579999999999998</v>
      </c>
      <c r="F10" s="48" t="s">
        <v>66</v>
      </c>
      <c r="G10" s="22">
        <f>MAX(H10:M10)</f>
        <v>100</v>
      </c>
      <c r="H10" s="56">
        <v>100</v>
      </c>
      <c r="I10" s="56">
        <v>100</v>
      </c>
      <c r="J10" s="56">
        <v>100</v>
      </c>
      <c r="K10" s="56">
        <v>99.899799599198403</v>
      </c>
      <c r="L10" s="56">
        <v>99.899799599198403</v>
      </c>
      <c r="M10" s="56">
        <v>99.799599198396706</v>
      </c>
      <c r="N10" s="3"/>
      <c r="O10" s="2"/>
    </row>
    <row r="11" spans="1:15" ht="16.5" x14ac:dyDescent="0.3">
      <c r="A11" s="3"/>
      <c r="B11" s="3"/>
      <c r="C11" s="3"/>
      <c r="D11" s="15"/>
      <c r="E11" s="20"/>
      <c r="F11" s="48"/>
      <c r="G11" s="23">
        <f>MAX(H11:M11)</f>
        <v>100</v>
      </c>
      <c r="H11" s="56">
        <v>100</v>
      </c>
      <c r="I11" s="56">
        <v>99.9</v>
      </c>
      <c r="J11" s="56">
        <v>99.9</v>
      </c>
      <c r="K11" s="56">
        <v>99.7</v>
      </c>
      <c r="L11" s="56">
        <v>99.6</v>
      </c>
      <c r="M11" s="56">
        <v>99.7</v>
      </c>
      <c r="N11" s="3"/>
      <c r="O11" s="2"/>
    </row>
    <row r="12" spans="1:15" ht="16.5" x14ac:dyDescent="0.3">
      <c r="A12" s="3"/>
      <c r="B12" s="3"/>
      <c r="C12" s="3"/>
      <c r="D12" s="15"/>
      <c r="E12" s="20"/>
      <c r="F12" s="5"/>
      <c r="G12" s="25"/>
      <c r="H12" s="6"/>
      <c r="I12" s="6"/>
      <c r="J12" s="6"/>
      <c r="K12" s="6"/>
      <c r="L12" s="6"/>
      <c r="M12" s="6"/>
      <c r="N12" s="3"/>
      <c r="O12" s="2"/>
    </row>
    <row r="13" spans="1:15" ht="16.5" x14ac:dyDescent="0.3">
      <c r="A13" s="3"/>
      <c r="B13" s="68" t="s">
        <v>4</v>
      </c>
      <c r="C13" s="68"/>
      <c r="D13" s="16">
        <v>29554990</v>
      </c>
      <c r="E13" s="55">
        <v>4.8371000000000004</v>
      </c>
      <c r="F13" s="48" t="s">
        <v>67</v>
      </c>
      <c r="G13" s="22">
        <f>MAX(H13:M13)</f>
        <v>99.899799599198403</v>
      </c>
      <c r="H13" s="56">
        <v>99.899799599198403</v>
      </c>
      <c r="I13" s="56">
        <v>99.799599198396706</v>
      </c>
      <c r="J13" s="56">
        <v>99.799599198396706</v>
      </c>
      <c r="K13" s="56">
        <v>99.699398797595194</v>
      </c>
      <c r="L13" s="56">
        <v>99.699398797595194</v>
      </c>
      <c r="M13" s="56">
        <v>99.4989979959919</v>
      </c>
      <c r="N13" s="3"/>
      <c r="O13" s="2"/>
    </row>
    <row r="14" spans="1:15" ht="16.5" x14ac:dyDescent="0.3">
      <c r="A14" s="3"/>
      <c r="B14" s="3"/>
      <c r="C14" s="3"/>
      <c r="D14" s="15"/>
      <c r="E14" s="20"/>
      <c r="F14" s="48"/>
      <c r="G14" s="23">
        <f>MAX(H14:M14)</f>
        <v>99.3</v>
      </c>
      <c r="H14" s="56">
        <v>99.3</v>
      </c>
      <c r="I14" s="56">
        <v>99.2</v>
      </c>
      <c r="J14" s="56">
        <v>99.1</v>
      </c>
      <c r="K14" s="56">
        <v>99.1</v>
      </c>
      <c r="L14" s="56">
        <v>99.1</v>
      </c>
      <c r="M14" s="56">
        <v>98.9</v>
      </c>
      <c r="N14" s="3"/>
      <c r="O14" s="2"/>
    </row>
    <row r="15" spans="1:15" ht="16.5" x14ac:dyDescent="0.3">
      <c r="A15" s="3"/>
      <c r="B15" s="3"/>
      <c r="C15" s="3"/>
      <c r="D15" s="16"/>
      <c r="E15" s="20"/>
      <c r="F15" s="12"/>
      <c r="G15" s="26"/>
      <c r="H15" s="6"/>
      <c r="I15" s="6"/>
      <c r="J15" s="6"/>
      <c r="K15" s="6"/>
      <c r="L15" s="6"/>
      <c r="M15" s="6"/>
      <c r="N15" s="3"/>
      <c r="O15" s="2"/>
    </row>
    <row r="16" spans="1:15" ht="16.5" x14ac:dyDescent="0.3">
      <c r="A16" s="3"/>
      <c r="B16" s="68" t="s">
        <v>5</v>
      </c>
      <c r="C16" s="68"/>
      <c r="D16" s="16">
        <v>40722906</v>
      </c>
      <c r="E16" s="55">
        <v>8.2596000000000007</v>
      </c>
      <c r="F16" s="48" t="s">
        <v>61</v>
      </c>
      <c r="G16" s="22">
        <f>MAX(H16:M16)</f>
        <v>99.698999999999998</v>
      </c>
      <c r="H16" s="56">
        <v>99.698999999999998</v>
      </c>
      <c r="I16" s="56">
        <v>99.698999999999998</v>
      </c>
      <c r="J16" s="56">
        <v>99.698999999999998</v>
      </c>
      <c r="K16" s="56">
        <v>99.698999999999998</v>
      </c>
      <c r="L16" s="56">
        <v>99.698999999999998</v>
      </c>
      <c r="M16" s="56">
        <v>99.6</v>
      </c>
      <c r="N16" s="3"/>
      <c r="O16" s="2"/>
    </row>
    <row r="17" spans="1:15" ht="16.5" x14ac:dyDescent="0.3">
      <c r="A17" s="3"/>
      <c r="B17" s="3"/>
      <c r="C17" s="3"/>
      <c r="D17" s="15"/>
      <c r="E17" s="20"/>
      <c r="F17" s="48"/>
      <c r="G17" s="23">
        <f>MAX(H17:M17)</f>
        <v>99.7</v>
      </c>
      <c r="H17" s="56">
        <v>99.7</v>
      </c>
      <c r="I17" s="56">
        <v>99.7</v>
      </c>
      <c r="J17" s="56">
        <v>99.7</v>
      </c>
      <c r="K17" s="56">
        <v>99.7</v>
      </c>
      <c r="L17" s="56">
        <v>99.7</v>
      </c>
      <c r="M17" s="56">
        <v>99.5</v>
      </c>
      <c r="N17" s="3"/>
      <c r="O17" s="2"/>
    </row>
    <row r="18" spans="1:15" ht="16.5" x14ac:dyDescent="0.3">
      <c r="A18" s="10"/>
      <c r="B18" s="10"/>
      <c r="C18" s="10"/>
      <c r="D18" s="18"/>
      <c r="E18" s="53"/>
      <c r="F18" s="14"/>
      <c r="G18" s="27"/>
      <c r="H18" s="11"/>
      <c r="I18" s="11"/>
      <c r="J18" s="11"/>
      <c r="K18" s="11"/>
      <c r="L18" s="11"/>
      <c r="M18" s="11"/>
      <c r="N18" s="10"/>
      <c r="O18" s="2"/>
    </row>
    <row r="19" spans="1:15" ht="16.5" x14ac:dyDescent="0.3">
      <c r="A19" s="3"/>
      <c r="B19" s="68" t="s">
        <v>6</v>
      </c>
      <c r="C19" s="68"/>
      <c r="D19" s="16">
        <v>11206266</v>
      </c>
      <c r="E19" s="55">
        <v>1.8186</v>
      </c>
      <c r="F19" s="48" t="s">
        <v>68</v>
      </c>
      <c r="G19" s="22">
        <f>MAX(H19:M19)</f>
        <v>99.198396793587094</v>
      </c>
      <c r="H19" s="56">
        <v>99.198396793587094</v>
      </c>
      <c r="I19" s="56">
        <v>99.098196392785496</v>
      </c>
      <c r="J19" s="56">
        <v>99.098196392785496</v>
      </c>
      <c r="K19" s="56">
        <v>99.098196392785496</v>
      </c>
      <c r="L19" s="56">
        <v>99.098196392785496</v>
      </c>
      <c r="M19" s="56">
        <v>99.098196392785496</v>
      </c>
      <c r="N19" s="3"/>
      <c r="O19" s="2"/>
    </row>
    <row r="20" spans="1:15" ht="16.5" x14ac:dyDescent="0.3">
      <c r="A20" s="3"/>
      <c r="B20" s="3"/>
      <c r="C20" s="3"/>
      <c r="D20" s="15"/>
      <c r="E20" s="20"/>
      <c r="F20" s="48"/>
      <c r="G20" s="23">
        <f>MAX(H20:M20)</f>
        <v>99.2</v>
      </c>
      <c r="H20" s="56">
        <v>99.1</v>
      </c>
      <c r="I20" s="56">
        <v>99.2</v>
      </c>
      <c r="J20" s="56">
        <v>99.2</v>
      </c>
      <c r="K20" s="56">
        <v>99.2</v>
      </c>
      <c r="L20" s="56">
        <v>99.2</v>
      </c>
      <c r="M20" s="56">
        <v>99.2</v>
      </c>
      <c r="N20" s="3"/>
      <c r="O20" s="2"/>
    </row>
    <row r="21" spans="1:15" ht="16.5" x14ac:dyDescent="0.3">
      <c r="A21" s="3"/>
      <c r="B21" s="3"/>
      <c r="C21" s="3"/>
      <c r="D21" s="15"/>
      <c r="E21" s="20"/>
      <c r="F21" s="5"/>
      <c r="G21" s="26"/>
      <c r="H21" s="6"/>
      <c r="I21" s="6"/>
      <c r="J21" s="6"/>
      <c r="K21" s="6"/>
      <c r="L21" s="6"/>
      <c r="M21" s="6"/>
      <c r="N21" s="3"/>
      <c r="O21" s="2"/>
    </row>
    <row r="22" spans="1:15" ht="16.5" x14ac:dyDescent="0.3">
      <c r="A22" s="3"/>
      <c r="B22" s="68" t="s">
        <v>7</v>
      </c>
      <c r="C22" s="68"/>
      <c r="D22" s="16">
        <v>21314426</v>
      </c>
      <c r="E22" s="55">
        <v>3.6707999999999998</v>
      </c>
      <c r="F22" s="48" t="s">
        <v>69</v>
      </c>
      <c r="G22" s="22">
        <f>MAX(H22:M22)</f>
        <v>99.699398797595194</v>
      </c>
      <c r="H22" s="56">
        <v>99.699398797595194</v>
      </c>
      <c r="I22" s="56">
        <v>99.699398797595194</v>
      </c>
      <c r="J22" s="56">
        <v>99.699398797595194</v>
      </c>
      <c r="K22" s="56">
        <v>99.599198396793497</v>
      </c>
      <c r="L22" s="56">
        <v>99.599198396793497</v>
      </c>
      <c r="M22" s="56">
        <v>99.398797595190302</v>
      </c>
      <c r="N22" s="3"/>
      <c r="O22" s="2"/>
    </row>
    <row r="23" spans="1:15" ht="16.5" x14ac:dyDescent="0.3">
      <c r="A23" s="3"/>
      <c r="B23" s="3"/>
      <c r="C23" s="3"/>
      <c r="D23" s="15"/>
      <c r="E23" s="20"/>
      <c r="F23" s="48"/>
      <c r="G23" s="23">
        <f>MAX(H23:M23)</f>
        <v>99.8</v>
      </c>
      <c r="H23" s="56">
        <v>99.8</v>
      </c>
      <c r="I23" s="56">
        <v>99.7</v>
      </c>
      <c r="J23" s="56">
        <v>99.7</v>
      </c>
      <c r="K23" s="56">
        <v>99.7</v>
      </c>
      <c r="L23" s="56">
        <v>99.5</v>
      </c>
      <c r="M23" s="56">
        <v>99.7</v>
      </c>
      <c r="N23" s="3"/>
      <c r="O23" s="2"/>
    </row>
    <row r="24" spans="1:15" ht="16.5" x14ac:dyDescent="0.3">
      <c r="A24" s="3"/>
      <c r="B24" s="3"/>
      <c r="C24" s="3"/>
      <c r="D24" s="15"/>
      <c r="E24" s="20"/>
      <c r="F24" s="48"/>
      <c r="G24" s="25"/>
      <c r="H24" s="6"/>
      <c r="I24" s="6"/>
      <c r="J24" s="6"/>
      <c r="K24" s="6"/>
      <c r="L24" s="6"/>
      <c r="M24" s="6"/>
      <c r="N24" s="3"/>
      <c r="O24" s="2"/>
    </row>
    <row r="25" spans="1:15" ht="16.5" x14ac:dyDescent="0.3">
      <c r="A25" s="3"/>
      <c r="B25" s="68" t="s">
        <v>8</v>
      </c>
      <c r="C25" s="68"/>
      <c r="D25" s="16">
        <v>23626874</v>
      </c>
      <c r="E25" s="55">
        <v>4.1094999999999997</v>
      </c>
      <c r="F25" s="48" t="s">
        <v>62</v>
      </c>
      <c r="G25" s="22">
        <f>MAX(H25:M25)</f>
        <v>99.298597194388705</v>
      </c>
      <c r="H25" s="56">
        <v>99.298597194388705</v>
      </c>
      <c r="I25" s="56">
        <v>99.298597194388705</v>
      </c>
      <c r="J25" s="56">
        <v>99.298597194388705</v>
      </c>
      <c r="K25" s="56">
        <v>99.198396793587094</v>
      </c>
      <c r="L25" s="56">
        <v>99.198396793587094</v>
      </c>
      <c r="M25" s="56">
        <v>99.098196392785496</v>
      </c>
      <c r="N25" s="3"/>
      <c r="O25" s="2"/>
    </row>
    <row r="26" spans="1:15" ht="16.5" x14ac:dyDescent="0.3">
      <c r="A26" s="3"/>
      <c r="B26" s="3"/>
      <c r="C26" s="3"/>
      <c r="D26" s="15"/>
      <c r="E26" s="20"/>
      <c r="F26" s="48"/>
      <c r="G26" s="23">
        <f>MAX(H26:M26)</f>
        <v>99.4</v>
      </c>
      <c r="H26" s="56">
        <v>99.2</v>
      </c>
      <c r="I26" s="56">
        <v>99.2</v>
      </c>
      <c r="J26" s="56">
        <v>98.9</v>
      </c>
      <c r="K26" s="56">
        <v>99.3</v>
      </c>
      <c r="L26" s="56">
        <v>99.1</v>
      </c>
      <c r="M26" s="56">
        <v>99.4</v>
      </c>
      <c r="N26" s="3"/>
      <c r="O26" s="2"/>
    </row>
    <row r="27" spans="1:15" ht="16.5" x14ac:dyDescent="0.3">
      <c r="A27" s="3"/>
      <c r="B27" s="3"/>
      <c r="C27" s="3"/>
      <c r="D27" s="15"/>
      <c r="E27" s="20"/>
      <c r="F27" s="48"/>
      <c r="G27" s="25"/>
      <c r="H27" s="6"/>
      <c r="I27" s="6"/>
      <c r="J27" s="6"/>
      <c r="K27" s="6"/>
      <c r="L27" s="6"/>
      <c r="M27" s="6"/>
      <c r="N27" s="3"/>
      <c r="O27" s="2"/>
    </row>
    <row r="28" spans="1:15" ht="16.5" x14ac:dyDescent="0.3">
      <c r="A28" s="3"/>
      <c r="B28" s="68" t="s">
        <v>9</v>
      </c>
      <c r="C28" s="68"/>
      <c r="D28" s="16">
        <v>42619002</v>
      </c>
      <c r="E28" s="55">
        <v>7.8319000000000001</v>
      </c>
      <c r="F28" s="48" t="s">
        <v>70</v>
      </c>
      <c r="G28" s="22">
        <f>MAX(H28:M28)</f>
        <v>99.7</v>
      </c>
      <c r="H28" s="56">
        <v>99.7</v>
      </c>
      <c r="I28" s="56">
        <v>99.7</v>
      </c>
      <c r="J28" s="56">
        <v>99.7</v>
      </c>
      <c r="K28" s="56">
        <v>99.6</v>
      </c>
      <c r="L28" s="56">
        <v>99.6</v>
      </c>
      <c r="M28" s="56">
        <v>99.5</v>
      </c>
      <c r="N28" s="3"/>
      <c r="O28" s="2"/>
    </row>
    <row r="29" spans="1:15" ht="16.5" x14ac:dyDescent="0.3">
      <c r="A29" s="3"/>
      <c r="B29" s="3"/>
      <c r="C29" s="3"/>
      <c r="D29" s="15"/>
      <c r="E29" s="20"/>
      <c r="F29" s="48"/>
      <c r="G29" s="23">
        <f>MAX(H29:M29)</f>
        <v>99.8</v>
      </c>
      <c r="H29" s="56">
        <v>99.8</v>
      </c>
      <c r="I29" s="56">
        <v>99.8</v>
      </c>
      <c r="J29" s="56">
        <v>99.6</v>
      </c>
      <c r="K29" s="56">
        <v>99.8</v>
      </c>
      <c r="L29" s="56">
        <v>99.6</v>
      </c>
      <c r="M29" s="56">
        <v>99.4</v>
      </c>
      <c r="N29" s="3"/>
      <c r="O29" s="2"/>
    </row>
    <row r="30" spans="1:15" ht="16.5" x14ac:dyDescent="0.3">
      <c r="A30" s="3"/>
      <c r="B30" s="3"/>
      <c r="C30" s="3"/>
      <c r="D30" s="16"/>
      <c r="E30" s="52"/>
      <c r="F30" s="12"/>
      <c r="G30" s="26"/>
      <c r="H30" s="6"/>
      <c r="I30" s="6"/>
      <c r="J30" s="6"/>
      <c r="K30" s="6"/>
      <c r="L30" s="6"/>
      <c r="M30" s="6"/>
      <c r="N30" s="3"/>
      <c r="O30" s="2"/>
    </row>
    <row r="31" spans="1:15" ht="16.5" x14ac:dyDescent="0.3">
      <c r="A31" s="3"/>
      <c r="B31" s="68" t="s">
        <v>10</v>
      </c>
      <c r="C31" s="68"/>
      <c r="D31" s="16">
        <v>58262650</v>
      </c>
      <c r="E31" s="55">
        <v>11.556800000000001</v>
      </c>
      <c r="F31" s="48" t="s">
        <v>71</v>
      </c>
      <c r="G31" s="22">
        <f>MAX(H31:M31)</f>
        <v>99.7</v>
      </c>
      <c r="H31" s="56">
        <v>99.7</v>
      </c>
      <c r="I31" s="56">
        <v>99.7</v>
      </c>
      <c r="J31" s="56">
        <v>99.7</v>
      </c>
      <c r="K31" s="56">
        <v>99.7</v>
      </c>
      <c r="L31" s="56">
        <v>99.7</v>
      </c>
      <c r="M31" s="56">
        <v>99.7</v>
      </c>
      <c r="N31" s="3"/>
      <c r="O31" s="2"/>
    </row>
    <row r="32" spans="1:15" ht="16.5" x14ac:dyDescent="0.3">
      <c r="A32" s="3"/>
      <c r="B32" s="3"/>
      <c r="C32" s="3"/>
      <c r="D32" s="15"/>
      <c r="E32" s="20"/>
      <c r="F32" s="48"/>
      <c r="G32" s="23">
        <f>MAX(H32:M32)</f>
        <v>99.8</v>
      </c>
      <c r="H32" s="56">
        <v>99.8</v>
      </c>
      <c r="I32" s="56">
        <v>99.8</v>
      </c>
      <c r="J32" s="56">
        <v>99.6</v>
      </c>
      <c r="K32" s="56">
        <v>99.6</v>
      </c>
      <c r="L32" s="56">
        <v>99.4</v>
      </c>
      <c r="M32" s="56">
        <v>99.6</v>
      </c>
      <c r="N32" s="3"/>
      <c r="O32" s="2"/>
    </row>
    <row r="33" spans="1:15" ht="16.5" x14ac:dyDescent="0.3">
      <c r="A33" s="7"/>
      <c r="B33" s="7"/>
      <c r="C33" s="7"/>
      <c r="D33" s="19"/>
      <c r="E33" s="54"/>
      <c r="F33" s="9"/>
      <c r="G33" s="29"/>
      <c r="H33" s="8"/>
      <c r="I33" s="7"/>
      <c r="J33" s="7"/>
      <c r="K33" s="7"/>
      <c r="L33" s="7"/>
      <c r="M33" s="7"/>
      <c r="N33" s="7"/>
      <c r="O33" s="2"/>
    </row>
    <row r="34" spans="1:15" ht="16.5" x14ac:dyDescent="0.3">
      <c r="A34" s="3"/>
      <c r="B34" s="68" t="s">
        <v>25</v>
      </c>
      <c r="C34" s="68"/>
      <c r="D34" s="16">
        <v>7013306</v>
      </c>
      <c r="E34" s="55">
        <v>2.8647</v>
      </c>
      <c r="F34" s="48" t="s">
        <v>63</v>
      </c>
      <c r="G34" s="22">
        <f>MAX(H34:M34)</f>
        <v>99.899799599198403</v>
      </c>
      <c r="H34" s="56">
        <v>99.899799599198403</v>
      </c>
      <c r="I34" s="56">
        <v>99.899799599198403</v>
      </c>
      <c r="J34" s="56">
        <v>99.899799599198403</v>
      </c>
      <c r="K34" s="56">
        <v>99.899799599198403</v>
      </c>
      <c r="L34" s="56">
        <v>99.899799599198403</v>
      </c>
      <c r="M34" s="56">
        <v>99.799599198396706</v>
      </c>
      <c r="N34" s="3"/>
      <c r="O34" s="2"/>
    </row>
    <row r="35" spans="1:15" ht="16.5" x14ac:dyDescent="0.3">
      <c r="A35" s="3"/>
      <c r="B35" s="3"/>
      <c r="C35" s="3"/>
      <c r="D35" s="15"/>
      <c r="E35" s="20"/>
      <c r="F35" s="48"/>
      <c r="G35" s="23">
        <f>MAX(H35:M35)</f>
        <v>99.9</v>
      </c>
      <c r="H35" s="56">
        <v>99.9</v>
      </c>
      <c r="I35" s="56">
        <v>99.9</v>
      </c>
      <c r="J35" s="56">
        <v>99.9</v>
      </c>
      <c r="K35" s="56">
        <v>99.9</v>
      </c>
      <c r="L35" s="56">
        <v>99.7</v>
      </c>
      <c r="M35" s="56">
        <v>99.9</v>
      </c>
      <c r="N35" s="3"/>
      <c r="O35" s="2"/>
    </row>
    <row r="36" spans="1:15" ht="16.5" x14ac:dyDescent="0.3">
      <c r="A36" s="3"/>
      <c r="B36" s="3"/>
      <c r="C36" s="3"/>
      <c r="D36" s="15"/>
      <c r="E36" s="20"/>
      <c r="F36" s="48"/>
      <c r="G36" s="25"/>
      <c r="H36" s="6"/>
      <c r="I36" s="6"/>
      <c r="J36" s="6"/>
      <c r="K36" s="6"/>
      <c r="L36" s="6"/>
      <c r="M36" s="6"/>
      <c r="N36" s="3"/>
      <c r="O36" s="2"/>
    </row>
    <row r="37" spans="1:15" ht="16.5" x14ac:dyDescent="0.3">
      <c r="A37" s="3"/>
      <c r="B37" s="68" t="s">
        <v>26</v>
      </c>
      <c r="C37" s="68"/>
      <c r="D37" s="16">
        <v>12581050</v>
      </c>
      <c r="E37" s="55">
        <v>3.3965000000000001</v>
      </c>
      <c r="F37" s="48" t="s">
        <v>72</v>
      </c>
      <c r="G37" s="22">
        <f>MAX(H37:M37)</f>
        <v>99.9</v>
      </c>
      <c r="H37" s="56">
        <v>99.9</v>
      </c>
      <c r="I37" s="56">
        <v>99.7</v>
      </c>
      <c r="J37" s="56">
        <v>99.7</v>
      </c>
      <c r="K37" s="56">
        <v>99.7</v>
      </c>
      <c r="L37" s="56">
        <v>99.7</v>
      </c>
      <c r="M37" s="56">
        <v>99.7</v>
      </c>
      <c r="N37" s="3"/>
      <c r="O37" s="2"/>
    </row>
    <row r="38" spans="1:15" ht="16.5" x14ac:dyDescent="0.3">
      <c r="A38" s="3"/>
      <c r="B38" s="3"/>
      <c r="C38" s="3"/>
      <c r="D38" s="15"/>
      <c r="E38" s="20"/>
      <c r="F38" s="48"/>
      <c r="G38" s="23">
        <f>MAX(H38:M38)</f>
        <v>99.9</v>
      </c>
      <c r="H38" s="56">
        <v>99.9</v>
      </c>
      <c r="I38" s="56">
        <v>99.9</v>
      </c>
      <c r="J38" s="56">
        <v>99.9</v>
      </c>
      <c r="K38" s="56">
        <v>99.9</v>
      </c>
      <c r="L38" s="56">
        <v>99.9</v>
      </c>
      <c r="M38" s="56">
        <v>99.9</v>
      </c>
      <c r="N38" s="3"/>
      <c r="O38" s="2"/>
    </row>
    <row r="39" spans="1:15" ht="16.5" x14ac:dyDescent="0.3">
      <c r="A39" s="3"/>
      <c r="B39" s="3"/>
      <c r="C39" s="3"/>
      <c r="D39" s="15"/>
      <c r="E39" s="20"/>
      <c r="F39" s="48"/>
      <c r="G39" s="25"/>
      <c r="H39" s="6"/>
      <c r="I39" s="6"/>
      <c r="J39" s="6"/>
      <c r="K39" s="6"/>
      <c r="L39" s="6"/>
      <c r="M39" s="6"/>
      <c r="N39" s="3"/>
      <c r="O39" s="2"/>
    </row>
    <row r="40" spans="1:15" ht="16.5" x14ac:dyDescent="0.3">
      <c r="A40" s="3"/>
      <c r="B40" s="68" t="s">
        <v>27</v>
      </c>
      <c r="C40" s="68"/>
      <c r="D40" s="16">
        <v>18204346</v>
      </c>
      <c r="E40" s="55">
        <v>4.3391999999999999</v>
      </c>
      <c r="F40" s="48" t="s">
        <v>73</v>
      </c>
      <c r="G40" s="22">
        <f>MAX(H40:M40)</f>
        <v>99.8</v>
      </c>
      <c r="H40" s="56">
        <v>99.8</v>
      </c>
      <c r="I40" s="56">
        <v>99.8</v>
      </c>
      <c r="J40" s="56">
        <v>99.8</v>
      </c>
      <c r="K40" s="56">
        <v>99.8</v>
      </c>
      <c r="L40" s="56">
        <v>99.8</v>
      </c>
      <c r="M40" s="56">
        <v>99.8</v>
      </c>
      <c r="N40" s="3"/>
      <c r="O40" s="2"/>
    </row>
    <row r="41" spans="1:15" ht="16.5" x14ac:dyDescent="0.3">
      <c r="A41" s="3"/>
      <c r="B41" s="3"/>
      <c r="C41" s="3"/>
      <c r="D41" s="15"/>
      <c r="E41" s="20"/>
      <c r="F41" s="48"/>
      <c r="G41" s="23">
        <f>MAX(H41:M41)</f>
        <v>99.9</v>
      </c>
      <c r="H41" s="56">
        <v>99.9</v>
      </c>
      <c r="I41" s="56">
        <v>99.9</v>
      </c>
      <c r="J41" s="56">
        <v>99.7</v>
      </c>
      <c r="K41" s="56">
        <v>99.6</v>
      </c>
      <c r="L41" s="56">
        <v>99.5</v>
      </c>
      <c r="M41" s="56">
        <v>99.7</v>
      </c>
      <c r="N41" s="3"/>
      <c r="O41" s="2"/>
    </row>
    <row r="42" spans="1:15" ht="16.5" x14ac:dyDescent="0.3">
      <c r="A42" s="3"/>
      <c r="B42" s="3"/>
      <c r="C42" s="3"/>
      <c r="D42" s="16"/>
      <c r="E42" s="52"/>
      <c r="F42" s="12"/>
      <c r="G42" s="26"/>
      <c r="H42" s="6"/>
      <c r="I42" s="6"/>
      <c r="J42" s="6"/>
      <c r="K42" s="6"/>
      <c r="L42" s="6"/>
      <c r="M42" s="6"/>
      <c r="N42" s="3"/>
      <c r="O42" s="2"/>
    </row>
    <row r="43" spans="1:15" ht="16.5" x14ac:dyDescent="0.3">
      <c r="A43" s="3"/>
      <c r="B43" s="68" t="s">
        <v>28</v>
      </c>
      <c r="C43" s="68"/>
      <c r="D43" s="16">
        <v>30804666</v>
      </c>
      <c r="E43" s="55">
        <v>5.8174000000000001</v>
      </c>
      <c r="F43" s="48" t="s">
        <v>74</v>
      </c>
      <c r="G43" s="22">
        <f>MAX(H43:M43)</f>
        <v>99.8</v>
      </c>
      <c r="H43" s="56">
        <v>99.8</v>
      </c>
      <c r="I43" s="56">
        <v>99.8</v>
      </c>
      <c r="J43" s="56">
        <v>99.6</v>
      </c>
      <c r="K43" s="56">
        <v>99.6</v>
      </c>
      <c r="L43" s="56">
        <v>99.6</v>
      </c>
      <c r="M43" s="56">
        <v>99.4</v>
      </c>
      <c r="N43" s="3"/>
      <c r="O43" s="2"/>
    </row>
    <row r="44" spans="1:15" ht="16.5" x14ac:dyDescent="0.3">
      <c r="A44" s="3"/>
      <c r="B44" s="3"/>
      <c r="C44" s="3"/>
      <c r="D44" s="15"/>
      <c r="E44" s="20"/>
      <c r="F44" s="48"/>
      <c r="G44" s="23">
        <f>MAX(H44:M44)</f>
        <v>99.9</v>
      </c>
      <c r="H44" s="56">
        <v>99.9</v>
      </c>
      <c r="I44" s="56">
        <v>99.9</v>
      </c>
      <c r="J44" s="56">
        <v>99.9</v>
      </c>
      <c r="K44" s="56">
        <v>99.9</v>
      </c>
      <c r="L44" s="56">
        <v>99.9</v>
      </c>
      <c r="M44" s="56">
        <v>99.8</v>
      </c>
      <c r="N44" s="3"/>
      <c r="O44" s="2"/>
    </row>
    <row r="45" spans="1:15" ht="16.5" x14ac:dyDescent="0.3">
      <c r="A45" s="7"/>
      <c r="B45" s="7"/>
      <c r="C45" s="7"/>
      <c r="D45" s="9"/>
      <c r="E45" s="9"/>
      <c r="F45" s="9"/>
      <c r="G45" s="29"/>
      <c r="H45" s="8"/>
      <c r="I45" s="7"/>
      <c r="J45" s="7"/>
      <c r="K45" s="7"/>
      <c r="L45" s="7"/>
      <c r="M45" s="7"/>
      <c r="N45" s="7"/>
      <c r="O45" s="2"/>
    </row>
    <row r="46" spans="1:15" ht="16.5" x14ac:dyDescent="0.3">
      <c r="A46" s="3"/>
      <c r="B46" s="3"/>
      <c r="C46" s="3"/>
      <c r="D46" s="6"/>
      <c r="E46" s="6"/>
      <c r="F46" s="3"/>
      <c r="G46" s="28"/>
      <c r="H46" s="3"/>
      <c r="I46" s="3"/>
      <c r="J46" s="3"/>
      <c r="K46" s="3"/>
      <c r="L46" s="3"/>
      <c r="M46" s="3"/>
      <c r="N46" s="3"/>
      <c r="O46" s="2"/>
    </row>
    <row r="47" spans="1:15" ht="16.5" x14ac:dyDescent="0.3">
      <c r="A47" s="3"/>
      <c r="B47" s="3"/>
      <c r="C47" s="3"/>
      <c r="D47" s="6"/>
      <c r="E47" s="6"/>
      <c r="F47" s="3"/>
      <c r="G47" s="28"/>
      <c r="H47" s="3"/>
      <c r="I47" s="3"/>
      <c r="J47" s="3"/>
      <c r="K47" s="3"/>
      <c r="L47" s="3"/>
      <c r="M47" s="3"/>
      <c r="N47" s="3"/>
      <c r="O47" s="2"/>
    </row>
    <row r="48" spans="1:15" ht="16.5" x14ac:dyDescent="0.3">
      <c r="A48" s="3"/>
      <c r="B48" s="3"/>
      <c r="C48" s="3"/>
      <c r="D48" s="6"/>
      <c r="E48" s="6"/>
      <c r="F48" s="3"/>
      <c r="G48" s="28"/>
      <c r="H48" s="3"/>
      <c r="I48" s="3"/>
      <c r="J48" s="3"/>
      <c r="K48" s="3"/>
      <c r="L48" s="3"/>
      <c r="M48" s="3"/>
      <c r="N48" s="3"/>
      <c r="O48" s="2"/>
    </row>
    <row r="49" spans="1:15" ht="16.5" x14ac:dyDescent="0.3">
      <c r="A49" s="3"/>
      <c r="B49" s="3"/>
      <c r="C49" s="3"/>
      <c r="D49" s="6"/>
      <c r="E49" s="6"/>
      <c r="F49" s="3"/>
      <c r="G49" s="28"/>
      <c r="H49" s="3"/>
      <c r="I49" s="3"/>
      <c r="J49" s="3"/>
      <c r="K49" s="3"/>
      <c r="L49" s="3"/>
      <c r="M49" s="3"/>
      <c r="N49" s="3"/>
      <c r="O49" s="2"/>
    </row>
    <row r="50" spans="1:15" x14ac:dyDescent="0.25">
      <c r="A50" s="3"/>
      <c r="B50" s="3"/>
      <c r="C50" s="3"/>
      <c r="D50" s="6"/>
      <c r="E50" s="6"/>
      <c r="F50" s="3"/>
      <c r="G50" s="28"/>
      <c r="H50" s="3"/>
      <c r="I50" s="3"/>
      <c r="J50" s="3"/>
      <c r="K50" s="3"/>
      <c r="L50" s="3"/>
      <c r="M50" s="3"/>
      <c r="N50" s="3"/>
    </row>
    <row r="51" spans="1:15" x14ac:dyDescent="0.25">
      <c r="A51" s="3"/>
      <c r="B51" s="3"/>
      <c r="C51" s="3"/>
      <c r="D51" s="6"/>
      <c r="E51" s="6"/>
      <c r="F51" s="3"/>
      <c r="G51" s="28"/>
      <c r="H51" s="3"/>
      <c r="I51" s="3"/>
      <c r="J51" s="3"/>
      <c r="K51" s="3"/>
      <c r="L51" s="3"/>
      <c r="M51" s="3"/>
      <c r="N51" s="3"/>
    </row>
  </sheetData>
  <mergeCells count="18">
    <mergeCell ref="B43:C43"/>
    <mergeCell ref="B28:C28"/>
    <mergeCell ref="B31:C31"/>
    <mergeCell ref="B34:C34"/>
    <mergeCell ref="B37:C37"/>
    <mergeCell ref="B40:C40"/>
    <mergeCell ref="B13:C13"/>
    <mergeCell ref="B16:C16"/>
    <mergeCell ref="B19:C19"/>
    <mergeCell ref="B22:C22"/>
    <mergeCell ref="B25:C25"/>
    <mergeCell ref="B7:C7"/>
    <mergeCell ref="B10:C10"/>
    <mergeCell ref="H1:L1"/>
    <mergeCell ref="B1:C1"/>
    <mergeCell ref="B2:C2"/>
    <mergeCell ref="B3:C3"/>
    <mergeCell ref="B4:C4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75" zoomScaleNormal="75" workbookViewId="0">
      <selection activeCell="H5" sqref="H5:H24"/>
    </sheetView>
  </sheetViews>
  <sheetFormatPr defaultRowHeight="15.75" x14ac:dyDescent="0.25"/>
  <cols>
    <col min="4" max="5" width="16.5703125" customWidth="1"/>
    <col min="6" max="6" width="9.140625" customWidth="1"/>
  </cols>
  <sheetData>
    <row r="1" spans="1:15" x14ac:dyDescent="0.25">
      <c r="A1" s="46" t="s">
        <v>34</v>
      </c>
      <c r="B1" s="69"/>
      <c r="C1" s="69"/>
      <c r="D1" s="15"/>
      <c r="E1" s="15"/>
      <c r="F1" s="45"/>
      <c r="G1" s="21" t="s">
        <v>13</v>
      </c>
      <c r="H1" s="21" t="s">
        <v>21</v>
      </c>
      <c r="I1" s="69" t="s">
        <v>15</v>
      </c>
      <c r="J1" s="69"/>
      <c r="K1" s="69"/>
      <c r="L1" s="69"/>
      <c r="M1" s="69"/>
      <c r="N1" s="44"/>
      <c r="O1" s="44"/>
    </row>
    <row r="2" spans="1:15" x14ac:dyDescent="0.25">
      <c r="A2" s="44" t="s">
        <v>49</v>
      </c>
      <c r="B2" s="68" t="s">
        <v>11</v>
      </c>
      <c r="C2" s="68"/>
      <c r="D2" s="20" t="s">
        <v>12</v>
      </c>
      <c r="E2" s="20" t="s">
        <v>59</v>
      </c>
      <c r="F2" s="45" t="s">
        <v>17</v>
      </c>
      <c r="G2" s="28"/>
      <c r="H2" s="28"/>
      <c r="I2" s="45">
        <v>1</v>
      </c>
      <c r="J2" s="45">
        <v>2</v>
      </c>
      <c r="K2" s="45">
        <v>3</v>
      </c>
      <c r="L2" s="45">
        <v>4</v>
      </c>
      <c r="M2" s="45">
        <v>5</v>
      </c>
      <c r="N2" s="45" t="s">
        <v>20</v>
      </c>
      <c r="O2" s="44"/>
    </row>
    <row r="3" spans="1:15" x14ac:dyDescent="0.25">
      <c r="A3" s="44"/>
      <c r="B3" s="68"/>
      <c r="C3" s="68"/>
      <c r="D3" s="15"/>
      <c r="E3" s="15"/>
      <c r="F3" s="44"/>
      <c r="G3" s="28"/>
      <c r="H3" s="28"/>
      <c r="I3" s="44"/>
      <c r="J3" s="44"/>
      <c r="K3" s="44"/>
      <c r="L3" s="44"/>
      <c r="M3" s="44"/>
      <c r="N3" s="44"/>
      <c r="O3" s="44"/>
    </row>
    <row r="4" spans="1:15" x14ac:dyDescent="0.25">
      <c r="A4" s="7"/>
      <c r="B4" s="7"/>
      <c r="C4" s="7"/>
      <c r="D4" s="17"/>
      <c r="E4" s="17"/>
      <c r="F4" s="13"/>
      <c r="G4" s="24"/>
      <c r="H4" s="24"/>
      <c r="I4" s="8"/>
      <c r="J4" s="8"/>
      <c r="K4" s="8"/>
      <c r="L4" s="8"/>
      <c r="M4" s="8"/>
      <c r="N4" s="9"/>
      <c r="O4" s="7"/>
    </row>
    <row r="5" spans="1:15" x14ac:dyDescent="0.25">
      <c r="A5" s="44"/>
      <c r="B5" s="68" t="s">
        <v>1</v>
      </c>
      <c r="C5" s="68"/>
      <c r="D5" s="15">
        <v>15033137</v>
      </c>
      <c r="E5" s="55">
        <v>1.7557</v>
      </c>
      <c r="F5" s="48" t="s">
        <v>144</v>
      </c>
      <c r="G5" s="36">
        <v>71.83</v>
      </c>
      <c r="H5" s="22">
        <f>MAX(I5:N5)</f>
        <v>74</v>
      </c>
      <c r="I5" s="56">
        <v>74</v>
      </c>
      <c r="J5" s="56">
        <v>73.58</v>
      </c>
      <c r="K5" s="56">
        <v>73.5</v>
      </c>
      <c r="L5" s="56">
        <v>73.5</v>
      </c>
      <c r="M5" s="56">
        <v>73.5</v>
      </c>
      <c r="N5" s="56">
        <v>72.42</v>
      </c>
      <c r="O5" s="44"/>
    </row>
    <row r="6" spans="1:15" x14ac:dyDescent="0.25">
      <c r="A6" s="44"/>
      <c r="B6" s="44"/>
      <c r="C6" s="44"/>
      <c r="D6" s="6"/>
      <c r="E6" s="15"/>
      <c r="F6" s="48"/>
      <c r="G6" s="36">
        <v>74.25</v>
      </c>
      <c r="H6" s="23">
        <f>MAX(I6:N6)</f>
        <v>74.83</v>
      </c>
      <c r="I6" s="56">
        <v>74.25</v>
      </c>
      <c r="J6" s="56">
        <v>74.08</v>
      </c>
      <c r="K6" s="56">
        <v>74.83</v>
      </c>
      <c r="L6" s="56">
        <v>73.83</v>
      </c>
      <c r="M6" s="56">
        <v>72.67</v>
      </c>
      <c r="N6" s="56">
        <v>74.67</v>
      </c>
      <c r="O6" s="44"/>
    </row>
    <row r="7" spans="1:15" x14ac:dyDescent="0.25">
      <c r="A7" s="44"/>
      <c r="B7" s="44"/>
      <c r="C7" s="44"/>
      <c r="D7" s="15"/>
      <c r="E7" s="15"/>
      <c r="F7" s="48"/>
      <c r="G7" s="37"/>
      <c r="H7" s="6"/>
      <c r="I7" s="6"/>
      <c r="J7" s="6"/>
      <c r="K7" s="6"/>
      <c r="L7" s="6"/>
      <c r="M7" s="6"/>
      <c r="N7" s="6"/>
      <c r="O7" s="44"/>
    </row>
    <row r="8" spans="1:15" x14ac:dyDescent="0.25">
      <c r="A8" s="44"/>
      <c r="B8" s="68" t="s">
        <v>3</v>
      </c>
      <c r="C8" s="68"/>
      <c r="D8" s="15">
        <v>28364980</v>
      </c>
      <c r="E8" s="55">
        <v>3.5876999999999999</v>
      </c>
      <c r="F8" s="48" t="s">
        <v>145</v>
      </c>
      <c r="G8" s="36">
        <v>71.42</v>
      </c>
      <c r="H8" s="22">
        <f>MAX(I8:N8)</f>
        <v>72</v>
      </c>
      <c r="I8" s="56">
        <v>72</v>
      </c>
      <c r="J8" s="56">
        <v>71.75</v>
      </c>
      <c r="K8" s="56">
        <v>71.67</v>
      </c>
      <c r="L8" s="56">
        <v>71.25</v>
      </c>
      <c r="M8" s="56">
        <v>71.58</v>
      </c>
      <c r="N8" s="56">
        <v>69.42</v>
      </c>
      <c r="O8" s="44"/>
    </row>
    <row r="9" spans="1:15" x14ac:dyDescent="0.25">
      <c r="A9" s="44"/>
      <c r="B9" s="44"/>
      <c r="C9" s="44"/>
      <c r="D9" s="6"/>
      <c r="E9" s="15"/>
      <c r="F9" s="48"/>
      <c r="G9" s="36">
        <v>72.25</v>
      </c>
      <c r="H9" s="23">
        <f>MAX(I9:N9)</f>
        <v>73</v>
      </c>
      <c r="I9" s="56">
        <v>70.42</v>
      </c>
      <c r="J9" s="56">
        <v>71.08</v>
      </c>
      <c r="K9" s="56">
        <v>70.67</v>
      </c>
      <c r="L9" s="56">
        <v>72</v>
      </c>
      <c r="M9" s="56">
        <v>73</v>
      </c>
      <c r="N9" s="56">
        <v>71.08</v>
      </c>
      <c r="O9" s="44"/>
    </row>
    <row r="10" spans="1:15" x14ac:dyDescent="0.25">
      <c r="A10" s="44"/>
      <c r="B10" s="44"/>
      <c r="C10" s="44"/>
      <c r="D10" s="15"/>
      <c r="E10" s="15"/>
      <c r="F10" s="48"/>
      <c r="G10" s="37"/>
      <c r="H10" s="6"/>
      <c r="I10" s="6"/>
      <c r="J10" s="6"/>
      <c r="K10" s="6"/>
      <c r="L10" s="6"/>
      <c r="M10" s="6"/>
      <c r="N10" s="6"/>
      <c r="O10" s="44"/>
    </row>
    <row r="11" spans="1:15" x14ac:dyDescent="0.25">
      <c r="A11" s="44"/>
      <c r="B11" s="68" t="s">
        <v>4</v>
      </c>
      <c r="C11" s="68"/>
      <c r="D11" s="15">
        <v>30810217</v>
      </c>
      <c r="E11" s="55">
        <v>4.8720999999999997</v>
      </c>
      <c r="F11" s="48" t="s">
        <v>142</v>
      </c>
      <c r="G11" s="36">
        <v>69.58</v>
      </c>
      <c r="H11" s="22">
        <f>MAX(I11:N11)</f>
        <v>73.17</v>
      </c>
      <c r="I11" s="56">
        <v>73.17</v>
      </c>
      <c r="J11" s="56">
        <v>73.08</v>
      </c>
      <c r="K11" s="56">
        <v>72.83</v>
      </c>
      <c r="L11" s="56">
        <v>72.75</v>
      </c>
      <c r="M11" s="56">
        <v>72.58</v>
      </c>
      <c r="N11" s="56">
        <v>70.42</v>
      </c>
      <c r="O11" s="44"/>
    </row>
    <row r="12" spans="1:15" x14ac:dyDescent="0.25">
      <c r="A12" s="44"/>
      <c r="B12" s="44"/>
      <c r="C12" s="44"/>
      <c r="D12" s="6"/>
      <c r="E12" s="15"/>
      <c r="F12" s="48"/>
      <c r="G12" s="36">
        <v>68.5</v>
      </c>
      <c r="H12" s="23">
        <f>MAX(I12:N12)</f>
        <v>75</v>
      </c>
      <c r="I12" s="56">
        <v>73.67</v>
      </c>
      <c r="J12" s="56">
        <v>74.42</v>
      </c>
      <c r="K12" s="56">
        <v>74.5</v>
      </c>
      <c r="L12" s="56">
        <v>74.92</v>
      </c>
      <c r="M12" s="56">
        <v>74.25</v>
      </c>
      <c r="N12" s="56">
        <v>75</v>
      </c>
      <c r="O12" s="44"/>
    </row>
    <row r="13" spans="1:15" x14ac:dyDescent="0.25">
      <c r="A13" s="44"/>
      <c r="B13" s="44"/>
      <c r="C13" s="44"/>
      <c r="D13" s="15"/>
      <c r="E13" s="15"/>
      <c r="F13" s="48"/>
      <c r="G13" s="37"/>
      <c r="H13" s="6"/>
      <c r="I13" s="6"/>
      <c r="J13" s="6"/>
      <c r="K13" s="6"/>
      <c r="L13" s="6"/>
      <c r="M13" s="6"/>
      <c r="N13" s="6"/>
      <c r="O13" s="44"/>
    </row>
    <row r="14" spans="1:15" x14ac:dyDescent="0.25">
      <c r="A14" s="44"/>
      <c r="B14" s="68" t="s">
        <v>5</v>
      </c>
      <c r="C14" s="68"/>
      <c r="D14" s="15">
        <v>42406596</v>
      </c>
      <c r="E14" s="55">
        <v>8.3065999999999995</v>
      </c>
      <c r="F14" s="48" t="s">
        <v>146</v>
      </c>
      <c r="G14" s="36">
        <v>74</v>
      </c>
      <c r="H14" s="22">
        <f>MAX(I14:N14)</f>
        <v>75.58</v>
      </c>
      <c r="I14" s="56">
        <v>75.58</v>
      </c>
      <c r="J14" s="56">
        <v>74.75</v>
      </c>
      <c r="K14" s="56">
        <v>74.5</v>
      </c>
      <c r="L14" s="56">
        <v>74.42</v>
      </c>
      <c r="M14" s="56">
        <v>74.42</v>
      </c>
      <c r="N14" s="56">
        <v>73.42</v>
      </c>
      <c r="O14" s="44"/>
    </row>
    <row r="15" spans="1:15" x14ac:dyDescent="0.25">
      <c r="A15" s="44"/>
      <c r="B15" s="44"/>
      <c r="C15" s="44"/>
      <c r="D15" s="6"/>
      <c r="E15" s="15"/>
      <c r="F15" s="48"/>
      <c r="G15" s="36">
        <v>73.67</v>
      </c>
      <c r="H15" s="23">
        <f>MAX(I15:N15)</f>
        <v>75.42</v>
      </c>
      <c r="I15" s="56">
        <v>75.42</v>
      </c>
      <c r="J15" s="56">
        <v>74.58</v>
      </c>
      <c r="K15" s="56">
        <v>74.08</v>
      </c>
      <c r="L15" s="56">
        <v>74.58</v>
      </c>
      <c r="M15" s="56">
        <v>72.92</v>
      </c>
      <c r="N15" s="56">
        <v>73.17</v>
      </c>
      <c r="O15" s="44"/>
    </row>
    <row r="16" spans="1:15" x14ac:dyDescent="0.25">
      <c r="A16" s="44"/>
      <c r="B16" s="44"/>
      <c r="C16" s="44"/>
      <c r="D16" s="15"/>
      <c r="E16" s="15"/>
      <c r="F16" s="48"/>
      <c r="G16" s="37"/>
      <c r="H16" s="6"/>
      <c r="I16" s="6"/>
      <c r="J16" s="6"/>
      <c r="K16" s="6"/>
      <c r="L16" s="6"/>
      <c r="M16" s="6"/>
      <c r="N16" s="6"/>
      <c r="O16" s="44"/>
    </row>
    <row r="17" spans="1:15" x14ac:dyDescent="0.25">
      <c r="A17" s="44"/>
      <c r="B17" s="68" t="s">
        <v>52</v>
      </c>
      <c r="C17" s="68"/>
      <c r="D17" s="15">
        <v>59267102</v>
      </c>
      <c r="E17" s="55">
        <v>18.508199999999999</v>
      </c>
      <c r="F17" s="48" t="s">
        <v>147</v>
      </c>
      <c r="G17" s="36">
        <v>73.25</v>
      </c>
      <c r="H17" s="22">
        <f>MAX(I17:N17)</f>
        <v>73.92</v>
      </c>
      <c r="I17" s="56">
        <v>73.92</v>
      </c>
      <c r="J17" s="56">
        <v>73.5</v>
      </c>
      <c r="K17" s="56">
        <v>73.42</v>
      </c>
      <c r="L17" s="56">
        <v>73.25</v>
      </c>
      <c r="M17" s="56">
        <v>73.17</v>
      </c>
      <c r="N17" s="56">
        <v>71.08</v>
      </c>
      <c r="O17" s="44"/>
    </row>
    <row r="18" spans="1:15" x14ac:dyDescent="0.25">
      <c r="A18" s="44"/>
      <c r="B18" s="44"/>
      <c r="C18" s="44"/>
      <c r="D18" s="6"/>
      <c r="E18" s="15"/>
      <c r="F18" s="48"/>
      <c r="G18" s="36">
        <v>72.08</v>
      </c>
      <c r="H18" s="23">
        <f>MAX(I18:N18)</f>
        <v>74.83</v>
      </c>
      <c r="I18" s="56">
        <v>74.83</v>
      </c>
      <c r="J18" s="56">
        <v>74.42</v>
      </c>
      <c r="K18" s="56">
        <v>73.83</v>
      </c>
      <c r="L18" s="56">
        <v>73.75</v>
      </c>
      <c r="M18" s="56">
        <v>73.67</v>
      </c>
      <c r="N18" s="56">
        <v>72.33</v>
      </c>
      <c r="O18" s="44"/>
    </row>
    <row r="19" spans="1:15" x14ac:dyDescent="0.25">
      <c r="A19" s="44"/>
      <c r="B19" s="44"/>
      <c r="C19" s="44"/>
      <c r="D19" s="15"/>
      <c r="E19" s="15"/>
      <c r="F19" s="48"/>
      <c r="G19" s="38"/>
      <c r="H19" s="6"/>
      <c r="I19" s="6"/>
      <c r="J19" s="6"/>
      <c r="K19" s="6"/>
      <c r="L19" s="6"/>
      <c r="M19" s="6"/>
      <c r="N19" s="6"/>
      <c r="O19" s="44"/>
    </row>
    <row r="20" spans="1:15" x14ac:dyDescent="0.25">
      <c r="A20" s="44"/>
      <c r="B20" s="68" t="s">
        <v>56</v>
      </c>
      <c r="C20" s="68"/>
      <c r="D20" s="15">
        <v>99447311</v>
      </c>
      <c r="E20" s="55">
        <v>41.762700000000002</v>
      </c>
      <c r="F20" s="48" t="s">
        <v>148</v>
      </c>
      <c r="G20" s="37">
        <v>73.25</v>
      </c>
      <c r="H20" s="22">
        <f>MAX(I20:N20)</f>
        <v>79.83</v>
      </c>
      <c r="I20" s="56">
        <v>79.83</v>
      </c>
      <c r="J20" s="56">
        <v>79.17</v>
      </c>
      <c r="K20" s="56">
        <v>78.83</v>
      </c>
      <c r="L20" s="56">
        <v>78.67</v>
      </c>
      <c r="M20" s="56">
        <v>78.58</v>
      </c>
      <c r="N20" s="56">
        <v>76.75</v>
      </c>
      <c r="O20" s="44"/>
    </row>
    <row r="21" spans="1:15" x14ac:dyDescent="0.25">
      <c r="A21" s="44"/>
      <c r="B21" s="44"/>
      <c r="C21" s="44"/>
      <c r="D21" s="6"/>
      <c r="E21" s="15"/>
      <c r="F21" s="48"/>
      <c r="G21" s="37">
        <v>72.08</v>
      </c>
      <c r="H21" s="23">
        <f>MAX(I21:N21)</f>
        <v>78.33</v>
      </c>
      <c r="I21" s="56">
        <v>78.33</v>
      </c>
      <c r="J21" s="56">
        <v>75.92</v>
      </c>
      <c r="K21" s="56">
        <v>75.83</v>
      </c>
      <c r="L21" s="56">
        <v>77.58</v>
      </c>
      <c r="M21" s="56">
        <v>76.42</v>
      </c>
      <c r="N21" s="56">
        <v>76.17</v>
      </c>
      <c r="O21" s="44"/>
    </row>
    <row r="22" spans="1:15" x14ac:dyDescent="0.25">
      <c r="A22" s="10"/>
      <c r="B22" s="10"/>
      <c r="C22" s="10"/>
      <c r="D22" s="18"/>
      <c r="E22" s="18"/>
      <c r="F22" s="14"/>
      <c r="G22" s="24"/>
      <c r="H22" s="24"/>
      <c r="I22" s="11"/>
      <c r="J22" s="11"/>
      <c r="K22" s="11"/>
      <c r="L22" s="11"/>
      <c r="M22" s="11"/>
      <c r="N22" s="11"/>
      <c r="O22" s="10"/>
    </row>
    <row r="23" spans="1:15" x14ac:dyDescent="0.25">
      <c r="A23" s="44"/>
      <c r="B23" s="68" t="s">
        <v>8</v>
      </c>
      <c r="C23" s="68"/>
      <c r="D23" s="15">
        <v>24584181</v>
      </c>
      <c r="E23" s="55">
        <v>4.1353999999999997</v>
      </c>
      <c r="F23" s="48" t="s">
        <v>143</v>
      </c>
      <c r="G23" s="36">
        <v>78.75</v>
      </c>
      <c r="H23" s="22">
        <f>MAX(I23:N23)</f>
        <v>77.42</v>
      </c>
      <c r="I23" s="56">
        <v>77.42</v>
      </c>
      <c r="J23" s="56">
        <v>77.42</v>
      </c>
      <c r="K23" s="56">
        <v>77.33</v>
      </c>
      <c r="L23" s="56">
        <v>77.08</v>
      </c>
      <c r="M23" s="56">
        <v>77</v>
      </c>
      <c r="N23" s="56">
        <v>76.75</v>
      </c>
      <c r="O23" s="44"/>
    </row>
    <row r="24" spans="1:15" x14ac:dyDescent="0.25">
      <c r="A24" s="44"/>
      <c r="B24" s="44"/>
      <c r="C24" s="44"/>
      <c r="D24" s="6"/>
      <c r="E24" s="15"/>
      <c r="F24" s="48"/>
      <c r="G24" s="36">
        <v>77</v>
      </c>
      <c r="H24" s="23">
        <f>MAX(I24:N24)</f>
        <v>77.33</v>
      </c>
      <c r="I24" s="56">
        <v>77.33</v>
      </c>
      <c r="J24" s="56">
        <v>75.67</v>
      </c>
      <c r="K24" s="56">
        <v>76.83</v>
      </c>
      <c r="L24" s="56">
        <v>75.67</v>
      </c>
      <c r="M24" s="56">
        <v>75.83</v>
      </c>
      <c r="N24" s="56">
        <v>74.58</v>
      </c>
      <c r="O24" s="44"/>
    </row>
    <row r="25" spans="1:15" x14ac:dyDescent="0.25">
      <c r="A25" s="7"/>
      <c r="B25" s="7"/>
      <c r="C25" s="7"/>
      <c r="D25" s="19"/>
      <c r="E25" s="19"/>
      <c r="F25" s="9"/>
      <c r="G25" s="11"/>
      <c r="H25" s="29"/>
      <c r="I25" s="8"/>
      <c r="J25" s="7"/>
      <c r="K25" s="7"/>
      <c r="L25" s="7"/>
      <c r="M25" s="7"/>
      <c r="N25" s="7"/>
      <c r="O25" s="7"/>
    </row>
  </sheetData>
  <mergeCells count="11">
    <mergeCell ref="B23:C23"/>
    <mergeCell ref="B17:C17"/>
    <mergeCell ref="B20:C20"/>
    <mergeCell ref="B1:C1"/>
    <mergeCell ref="I1:M1"/>
    <mergeCell ref="B2:C2"/>
    <mergeCell ref="B3:C3"/>
    <mergeCell ref="B5:C5"/>
    <mergeCell ref="B8:C8"/>
    <mergeCell ref="B11:C11"/>
    <mergeCell ref="B14:C1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zoomScale="75" zoomScaleNormal="75" workbookViewId="0">
      <selection activeCell="R31" sqref="R31"/>
    </sheetView>
  </sheetViews>
  <sheetFormatPr defaultRowHeight="15.75" x14ac:dyDescent="0.25"/>
  <cols>
    <col min="5" max="6" width="16.42578125" customWidth="1"/>
    <col min="8" max="8" width="16.42578125" customWidth="1"/>
    <col min="10" max="10" width="16.42578125" customWidth="1"/>
    <col min="13" max="14" width="16.42578125" customWidth="1"/>
    <col min="16" max="16" width="16.42578125" customWidth="1"/>
    <col min="18" max="18" width="16.42578125" customWidth="1"/>
  </cols>
  <sheetData>
    <row r="1" spans="1:27" x14ac:dyDescent="0.25">
      <c r="A1" s="68" t="s">
        <v>186</v>
      </c>
      <c r="B1" s="68"/>
    </row>
    <row r="2" spans="1:27" x14ac:dyDescent="0.25">
      <c r="A2" s="49" t="s">
        <v>160</v>
      </c>
      <c r="B2" s="68" t="s">
        <v>11</v>
      </c>
      <c r="C2" s="68"/>
      <c r="D2" s="11"/>
      <c r="E2" s="74" t="s">
        <v>181</v>
      </c>
      <c r="F2" s="75"/>
      <c r="G2" s="75"/>
      <c r="H2" s="75"/>
      <c r="I2" s="75"/>
      <c r="J2" s="75"/>
      <c r="K2" s="75"/>
      <c r="L2" s="11"/>
      <c r="M2" s="70" t="s">
        <v>180</v>
      </c>
      <c r="N2" s="71"/>
      <c r="O2" s="71"/>
      <c r="P2" s="71"/>
      <c r="Q2" s="71"/>
      <c r="R2" s="71"/>
      <c r="S2" s="71"/>
      <c r="T2" s="11"/>
      <c r="U2" s="72" t="s">
        <v>179</v>
      </c>
      <c r="V2" s="73"/>
      <c r="W2" s="73"/>
      <c r="X2" s="73"/>
      <c r="Y2" s="73"/>
      <c r="Z2" s="73"/>
      <c r="AA2" s="62"/>
    </row>
    <row r="3" spans="1:27" x14ac:dyDescent="0.25">
      <c r="D3" s="11"/>
      <c r="E3" s="50" t="s">
        <v>177</v>
      </c>
      <c r="F3" s="50" t="s">
        <v>24</v>
      </c>
      <c r="G3" s="50" t="s">
        <v>169</v>
      </c>
      <c r="H3" s="50" t="s">
        <v>174</v>
      </c>
      <c r="I3" s="50" t="s">
        <v>169</v>
      </c>
      <c r="J3" s="50" t="s">
        <v>175</v>
      </c>
      <c r="K3" s="50" t="s">
        <v>169</v>
      </c>
      <c r="L3" s="67"/>
      <c r="M3" s="50" t="s">
        <v>176</v>
      </c>
      <c r="N3" s="50" t="s">
        <v>165</v>
      </c>
      <c r="O3" s="50" t="s">
        <v>168</v>
      </c>
      <c r="P3" s="50" t="s">
        <v>171</v>
      </c>
      <c r="Q3" s="50" t="s">
        <v>168</v>
      </c>
      <c r="R3" s="50" t="s">
        <v>173</v>
      </c>
      <c r="S3" s="50" t="s">
        <v>168</v>
      </c>
      <c r="T3" s="67"/>
      <c r="U3" s="50" t="s">
        <v>178</v>
      </c>
      <c r="V3" s="50" t="s">
        <v>170</v>
      </c>
      <c r="W3" s="50" t="s">
        <v>182</v>
      </c>
      <c r="X3" s="50" t="s">
        <v>172</v>
      </c>
      <c r="Y3" s="50" t="s">
        <v>182</v>
      </c>
      <c r="Z3" s="50" t="s">
        <v>49</v>
      </c>
      <c r="AA3" s="50" t="s">
        <v>182</v>
      </c>
    </row>
    <row r="4" spans="1:27" x14ac:dyDescent="0.25">
      <c r="B4" s="68" t="s">
        <v>166</v>
      </c>
      <c r="C4" s="68"/>
      <c r="D4" s="11"/>
      <c r="E4" s="16">
        <v>14163937</v>
      </c>
      <c r="F4" s="16">
        <v>15032641</v>
      </c>
      <c r="G4" s="59">
        <f>F4/E4-1</f>
        <v>6.1332099966273423E-2</v>
      </c>
      <c r="H4" s="16">
        <v>15032479</v>
      </c>
      <c r="I4" s="60">
        <f>H4/E4-1</f>
        <v>6.1320662468351772E-2</v>
      </c>
      <c r="J4" s="16">
        <v>15033137</v>
      </c>
      <c r="K4" s="60">
        <f>J4/E4-1</f>
        <v>6.1367118478428795E-2</v>
      </c>
      <c r="L4" s="11"/>
      <c r="M4" s="55">
        <v>1.73</v>
      </c>
      <c r="N4" s="55">
        <v>1.8092999999999999</v>
      </c>
      <c r="O4" s="60">
        <f>N4/M4-1</f>
        <v>4.5838150289017277E-2</v>
      </c>
      <c r="P4" s="55">
        <v>1.8163</v>
      </c>
      <c r="Q4" s="60">
        <f>P4/M4-1</f>
        <v>4.9884393063583943E-2</v>
      </c>
      <c r="R4" s="55">
        <v>1.7557</v>
      </c>
      <c r="S4" s="60">
        <f>R4/M4-1</f>
        <v>1.4855491329479831E-2</v>
      </c>
      <c r="T4" s="11"/>
      <c r="U4" s="22">
        <v>73.33</v>
      </c>
      <c r="V4" s="22">
        <v>75.67</v>
      </c>
      <c r="W4" s="63">
        <f>V4-U4</f>
        <v>2.3400000000000034</v>
      </c>
      <c r="X4" s="22">
        <v>71.83</v>
      </c>
      <c r="Y4" s="64">
        <f>X4-V4</f>
        <v>-3.8400000000000034</v>
      </c>
      <c r="Z4" s="22">
        <v>74</v>
      </c>
      <c r="AA4" s="63">
        <f>Z4-X4</f>
        <v>2.1700000000000017</v>
      </c>
    </row>
    <row r="5" spans="1:27" x14ac:dyDescent="0.25">
      <c r="D5" s="11"/>
      <c r="F5" s="16">
        <f>F4-E4</f>
        <v>868704</v>
      </c>
      <c r="G5" s="58"/>
      <c r="H5" s="16">
        <f>H4-E4</f>
        <v>868542</v>
      </c>
      <c r="I5" s="60"/>
      <c r="J5" s="16">
        <f>J4-E4</f>
        <v>869200</v>
      </c>
      <c r="K5" s="60"/>
      <c r="L5" s="11"/>
      <c r="N5" s="55">
        <f>N4-M4</f>
        <v>7.9299999999999926E-2</v>
      </c>
      <c r="O5" s="60"/>
      <c r="P5" s="55">
        <f>P4-M4</f>
        <v>8.6300000000000043E-2</v>
      </c>
      <c r="Q5" s="60"/>
      <c r="R5" s="55">
        <f>R4-M4</f>
        <v>2.5700000000000056E-2</v>
      </c>
      <c r="S5" s="60"/>
      <c r="T5" s="11"/>
      <c r="U5" s="23">
        <v>72.33</v>
      </c>
      <c r="V5" s="23">
        <v>73.92</v>
      </c>
      <c r="W5" s="63">
        <f t="shared" ref="W5:W23" si="0">V5-U5</f>
        <v>1.5900000000000034</v>
      </c>
      <c r="X5" s="23">
        <v>74.25</v>
      </c>
      <c r="Y5" s="63">
        <f t="shared" ref="Y5:Y23" si="1">X5-V5</f>
        <v>0.32999999999999829</v>
      </c>
      <c r="Z5" s="23">
        <v>74.83</v>
      </c>
      <c r="AA5" s="63">
        <f t="shared" ref="AA5:AA23" si="2">Z5-X5</f>
        <v>0.57999999999999829</v>
      </c>
    </row>
    <row r="6" spans="1:27" x14ac:dyDescent="0.25">
      <c r="D6" s="11"/>
      <c r="F6" s="16"/>
      <c r="G6" s="58"/>
      <c r="H6" s="16"/>
      <c r="I6" s="60"/>
      <c r="J6" s="16"/>
      <c r="K6" s="60"/>
      <c r="L6" s="11"/>
      <c r="O6" s="60"/>
      <c r="Q6" s="60"/>
      <c r="S6" s="60"/>
      <c r="T6" s="11"/>
      <c r="U6" s="25"/>
      <c r="V6" s="25"/>
      <c r="W6" s="25"/>
      <c r="X6" s="25"/>
      <c r="Y6" s="25"/>
      <c r="Z6" s="25"/>
      <c r="AA6" s="25"/>
    </row>
    <row r="7" spans="1:27" x14ac:dyDescent="0.25">
      <c r="B7" s="68" t="s">
        <v>3</v>
      </c>
      <c r="C7" s="68"/>
      <c r="D7" s="11"/>
      <c r="E7" s="16">
        <v>27357540</v>
      </c>
      <c r="F7" s="16">
        <v>28364484</v>
      </c>
      <c r="G7" s="59">
        <f t="shared" ref="G7:G22" si="3">F7/E7-1</f>
        <v>3.6806818156895682E-2</v>
      </c>
      <c r="H7" s="16">
        <v>28364322</v>
      </c>
      <c r="I7" s="60">
        <f t="shared" ref="I7:I22" si="4">H7/E7-1</f>
        <v>3.6800896571840935E-2</v>
      </c>
      <c r="J7" s="16">
        <v>28364980</v>
      </c>
      <c r="K7" s="60">
        <f t="shared" ref="K7:K22" si="5">J7/E7-1</f>
        <v>3.6824948442001793E-2</v>
      </c>
      <c r="L7" s="11"/>
      <c r="M7" s="55">
        <v>3.5579999999999998</v>
      </c>
      <c r="N7" s="55">
        <v>3.6495000000000002</v>
      </c>
      <c r="O7" s="60">
        <f t="shared" ref="O7:O22" si="6">N7/M7-1</f>
        <v>2.5716694772344173E-2</v>
      </c>
      <c r="P7" s="55">
        <v>3.6575000000000002</v>
      </c>
      <c r="Q7" s="60">
        <f t="shared" ref="Q7:Q22" si="7">P7/M7-1</f>
        <v>2.7965148960090058E-2</v>
      </c>
      <c r="R7" s="55">
        <v>3.5876999999999999</v>
      </c>
      <c r="S7" s="60">
        <f t="shared" ref="S7:S22" si="8">R7/M7-1</f>
        <v>8.3473861720066989E-3</v>
      </c>
      <c r="T7" s="11"/>
      <c r="U7" s="22">
        <v>72.83</v>
      </c>
      <c r="V7" s="22">
        <v>73.33</v>
      </c>
      <c r="W7" s="63">
        <f t="shared" si="0"/>
        <v>0.5</v>
      </c>
      <c r="X7" s="22">
        <v>71.42</v>
      </c>
      <c r="Y7" s="64">
        <f t="shared" si="1"/>
        <v>-1.9099999999999966</v>
      </c>
      <c r="Z7" s="22">
        <v>72</v>
      </c>
      <c r="AA7" s="63">
        <f t="shared" si="2"/>
        <v>0.57999999999999829</v>
      </c>
    </row>
    <row r="8" spans="1:27" x14ac:dyDescent="0.25">
      <c r="D8" s="11"/>
      <c r="F8" s="16">
        <f>F7-E7</f>
        <v>1006944</v>
      </c>
      <c r="G8" s="58"/>
      <c r="H8" s="16">
        <f>H7-E7</f>
        <v>1006782</v>
      </c>
      <c r="I8" s="60"/>
      <c r="J8" s="16">
        <f>J7-E7</f>
        <v>1007440</v>
      </c>
      <c r="K8" s="60"/>
      <c r="L8" s="11"/>
      <c r="N8" s="55">
        <f>N10-M10</f>
        <v>0.10799999999999965</v>
      </c>
      <c r="O8" s="60"/>
      <c r="P8" s="55">
        <f>P7-M7</f>
        <v>9.9500000000000366E-2</v>
      </c>
      <c r="Q8" s="60"/>
      <c r="R8" s="55">
        <f>R7-M7</f>
        <v>2.970000000000006E-2</v>
      </c>
      <c r="S8" s="60"/>
      <c r="T8" s="11"/>
      <c r="U8" s="23">
        <v>71.58</v>
      </c>
      <c r="V8" s="23">
        <v>71.92</v>
      </c>
      <c r="W8" s="63">
        <f t="shared" si="0"/>
        <v>0.34000000000000341</v>
      </c>
      <c r="X8" s="23">
        <v>72.25</v>
      </c>
      <c r="Y8" s="63">
        <f t="shared" si="1"/>
        <v>0.32999999999999829</v>
      </c>
      <c r="Z8" s="23">
        <v>73</v>
      </c>
      <c r="AA8" s="63">
        <f t="shared" si="2"/>
        <v>0.75</v>
      </c>
    </row>
    <row r="9" spans="1:27" x14ac:dyDescent="0.25">
      <c r="D9" s="11"/>
      <c r="G9" s="58"/>
      <c r="I9" s="60"/>
      <c r="K9" s="60"/>
      <c r="L9" s="11"/>
      <c r="O9" s="60"/>
      <c r="Q9" s="60"/>
      <c r="S9" s="60"/>
      <c r="T9" s="11"/>
      <c r="U9" s="25"/>
      <c r="V9" s="25"/>
      <c r="W9" s="25"/>
      <c r="X9" s="25"/>
      <c r="Y9" s="25"/>
      <c r="Z9" s="25"/>
      <c r="AA9" s="25"/>
    </row>
    <row r="10" spans="1:27" x14ac:dyDescent="0.25">
      <c r="B10" s="68" t="s">
        <v>167</v>
      </c>
      <c r="C10" s="68"/>
      <c r="D10" s="11"/>
      <c r="E10" s="16">
        <v>29615577</v>
      </c>
      <c r="F10" s="16">
        <v>30809721</v>
      </c>
      <c r="G10" s="59">
        <f t="shared" si="3"/>
        <v>4.0321483521999157E-2</v>
      </c>
      <c r="H10" s="16">
        <v>30809559</v>
      </c>
      <c r="I10" s="60">
        <f t="shared" si="4"/>
        <v>4.0316013427663444E-2</v>
      </c>
      <c r="J10" s="16">
        <v>30810217</v>
      </c>
      <c r="K10" s="60">
        <f t="shared" si="5"/>
        <v>4.0338231465151031E-2</v>
      </c>
      <c r="L10" s="11"/>
      <c r="M10" s="55">
        <v>4.8371000000000004</v>
      </c>
      <c r="N10" s="55">
        <v>4.9451000000000001</v>
      </c>
      <c r="O10" s="60">
        <f t="shared" si="6"/>
        <v>2.2327427590911775E-2</v>
      </c>
      <c r="P10" s="55">
        <v>4.9543999999999997</v>
      </c>
      <c r="Q10" s="60">
        <f t="shared" si="7"/>
        <v>2.425006718901801E-2</v>
      </c>
      <c r="R10" s="55">
        <v>4.8720999999999997</v>
      </c>
      <c r="S10" s="60">
        <f t="shared" si="8"/>
        <v>7.2357404229805855E-3</v>
      </c>
      <c r="T10" s="11"/>
      <c r="U10" s="22">
        <v>66.83</v>
      </c>
      <c r="V10" s="22">
        <v>68.5</v>
      </c>
      <c r="W10" s="63">
        <f t="shared" si="0"/>
        <v>1.6700000000000017</v>
      </c>
      <c r="X10" s="22">
        <v>69.58</v>
      </c>
      <c r="Y10" s="63">
        <f t="shared" si="1"/>
        <v>1.0799999999999983</v>
      </c>
      <c r="Z10" s="22">
        <v>73.17</v>
      </c>
      <c r="AA10" s="63">
        <f t="shared" si="2"/>
        <v>3.5900000000000034</v>
      </c>
    </row>
    <row r="11" spans="1:27" x14ac:dyDescent="0.25">
      <c r="D11" s="11"/>
      <c r="F11" s="16">
        <f>F10-E10</f>
        <v>1194144</v>
      </c>
      <c r="G11" s="58"/>
      <c r="H11" s="16">
        <f>H10-E10</f>
        <v>1193982</v>
      </c>
      <c r="I11" s="60"/>
      <c r="J11" s="16">
        <f>J10-E10</f>
        <v>1194640</v>
      </c>
      <c r="K11" s="60"/>
      <c r="L11" s="11"/>
      <c r="N11" s="55">
        <f>N10-M10</f>
        <v>0.10799999999999965</v>
      </c>
      <c r="O11" s="60"/>
      <c r="P11" s="55">
        <f>P10-M10</f>
        <v>0.11729999999999929</v>
      </c>
      <c r="Q11" s="60"/>
      <c r="R11" s="55">
        <f>R10-M10</f>
        <v>3.4999999999999254E-2</v>
      </c>
      <c r="S11" s="60"/>
      <c r="T11" s="11"/>
      <c r="U11" s="23">
        <v>66.92</v>
      </c>
      <c r="V11" s="23">
        <v>68.42</v>
      </c>
      <c r="W11" s="63">
        <f t="shared" si="0"/>
        <v>1.5</v>
      </c>
      <c r="X11" s="23">
        <v>68.5</v>
      </c>
      <c r="Y11" s="63">
        <f t="shared" si="1"/>
        <v>7.9999999999998295E-2</v>
      </c>
      <c r="Z11" s="23">
        <v>75</v>
      </c>
      <c r="AA11" s="63">
        <f t="shared" si="2"/>
        <v>6.5</v>
      </c>
    </row>
    <row r="12" spans="1:27" x14ac:dyDescent="0.25">
      <c r="D12" s="11"/>
      <c r="G12" s="58"/>
      <c r="I12" s="60"/>
      <c r="K12" s="60"/>
      <c r="L12" s="11"/>
      <c r="O12" s="60"/>
      <c r="Q12" s="60"/>
      <c r="S12" s="60"/>
      <c r="T12" s="11"/>
      <c r="U12" s="25"/>
      <c r="V12" s="25"/>
      <c r="W12" s="25"/>
      <c r="X12" s="25"/>
      <c r="Y12" s="25"/>
      <c r="Z12" s="25"/>
      <c r="AA12" s="25"/>
    </row>
    <row r="13" spans="1:27" x14ac:dyDescent="0.25">
      <c r="B13" s="68" t="s">
        <v>39</v>
      </c>
      <c r="C13" s="68"/>
      <c r="D13" s="11"/>
      <c r="E13" s="16">
        <v>40789556</v>
      </c>
      <c r="F13" s="16">
        <v>42406100</v>
      </c>
      <c r="G13" s="59">
        <f t="shared" si="3"/>
        <v>3.9631321311759393E-2</v>
      </c>
      <c r="H13" s="16">
        <v>42405938</v>
      </c>
      <c r="I13" s="60">
        <f t="shared" si="4"/>
        <v>3.9627349706871096E-2</v>
      </c>
      <c r="J13" s="16">
        <v>42406596</v>
      </c>
      <c r="K13" s="60">
        <f t="shared" si="5"/>
        <v>3.9643481287219728E-2</v>
      </c>
      <c r="L13" s="11"/>
      <c r="M13" s="55">
        <v>8.2597000000000005</v>
      </c>
      <c r="N13" s="55">
        <v>8.4047999999999998</v>
      </c>
      <c r="O13" s="60">
        <f t="shared" si="6"/>
        <v>1.7567223991185932E-2</v>
      </c>
      <c r="P13" s="55">
        <v>8.4168000000000003</v>
      </c>
      <c r="Q13" s="60">
        <f t="shared" si="7"/>
        <v>1.9020061261304955E-2</v>
      </c>
      <c r="R13" s="55">
        <v>8.3065999999999995</v>
      </c>
      <c r="S13" s="60">
        <f t="shared" si="8"/>
        <v>5.6781723307139931E-3</v>
      </c>
      <c r="T13" s="11"/>
      <c r="U13" s="22">
        <v>63.33</v>
      </c>
      <c r="V13" s="22">
        <v>69.83</v>
      </c>
      <c r="W13" s="63">
        <f t="shared" si="0"/>
        <v>6.5</v>
      </c>
      <c r="X13" s="22">
        <v>74</v>
      </c>
      <c r="Y13" s="63">
        <f t="shared" si="1"/>
        <v>4.1700000000000017</v>
      </c>
      <c r="Z13" s="22">
        <v>75.58</v>
      </c>
      <c r="AA13" s="63">
        <f t="shared" si="2"/>
        <v>1.5799999999999983</v>
      </c>
    </row>
    <row r="14" spans="1:27" x14ac:dyDescent="0.25">
      <c r="D14" s="11"/>
      <c r="F14" s="16">
        <f>F13-E13</f>
        <v>1616544</v>
      </c>
      <c r="G14" s="58"/>
      <c r="H14" s="16">
        <f>H13-E13</f>
        <v>1616382</v>
      </c>
      <c r="I14" s="60"/>
      <c r="J14" s="16">
        <f>J13-E13</f>
        <v>1617040</v>
      </c>
      <c r="K14" s="60"/>
      <c r="L14" s="11"/>
      <c r="N14" s="55">
        <f>N13-M13</f>
        <v>0.14509999999999934</v>
      </c>
      <c r="O14" s="60"/>
      <c r="P14" s="55">
        <f>P13-M13</f>
        <v>0.1570999999999998</v>
      </c>
      <c r="Q14" s="60"/>
      <c r="R14" s="55">
        <f>R13-M13</f>
        <v>4.6899999999999054E-2</v>
      </c>
      <c r="S14" s="60"/>
      <c r="T14" s="11"/>
      <c r="U14" s="23">
        <v>60.83</v>
      </c>
      <c r="V14" s="23">
        <v>69.25</v>
      </c>
      <c r="W14" s="63">
        <f t="shared" si="0"/>
        <v>8.4200000000000017</v>
      </c>
      <c r="X14" s="23">
        <v>73.67</v>
      </c>
      <c r="Y14" s="63">
        <f t="shared" si="1"/>
        <v>4.4200000000000017</v>
      </c>
      <c r="Z14" s="23">
        <v>75.42</v>
      </c>
      <c r="AA14" s="63">
        <f t="shared" si="2"/>
        <v>1.75</v>
      </c>
    </row>
    <row r="15" spans="1:27" x14ac:dyDescent="0.25">
      <c r="D15" s="11"/>
      <c r="G15" s="58"/>
      <c r="I15" s="60"/>
      <c r="K15" s="60"/>
      <c r="L15" s="11"/>
      <c r="O15" s="60"/>
      <c r="Q15" s="60"/>
      <c r="S15" s="60"/>
      <c r="T15" s="11"/>
      <c r="U15" s="25"/>
      <c r="V15" s="25"/>
      <c r="W15" s="25"/>
      <c r="X15" s="25"/>
      <c r="Y15" s="25"/>
      <c r="Z15" s="25"/>
      <c r="AA15" s="25"/>
    </row>
    <row r="16" spans="1:27" x14ac:dyDescent="0.25">
      <c r="B16" s="68" t="s">
        <v>52</v>
      </c>
      <c r="C16" s="68"/>
      <c r="D16" s="11"/>
      <c r="E16" s="16">
        <v>56613262</v>
      </c>
      <c r="F16" s="16">
        <v>59266606</v>
      </c>
      <c r="G16" s="59">
        <f t="shared" si="3"/>
        <v>4.6867887598492475E-2</v>
      </c>
      <c r="H16" s="16">
        <v>59266444</v>
      </c>
      <c r="I16" s="60">
        <f t="shared" si="4"/>
        <v>4.6865026078165117E-2</v>
      </c>
      <c r="J16" s="16">
        <v>59267102</v>
      </c>
      <c r="K16" s="60">
        <f t="shared" si="5"/>
        <v>4.6876648796531084E-2</v>
      </c>
      <c r="L16" s="11"/>
      <c r="M16" s="55">
        <v>18.432200000000002</v>
      </c>
      <c r="N16" s="55">
        <v>18.6678</v>
      </c>
      <c r="O16" s="60">
        <f t="shared" si="6"/>
        <v>1.2781979362203044E-2</v>
      </c>
      <c r="P16" s="55">
        <v>18.686599999999999</v>
      </c>
      <c r="Q16" s="60">
        <f t="shared" si="7"/>
        <v>1.3801933572769265E-2</v>
      </c>
      <c r="R16" s="55">
        <v>18.508199999999999</v>
      </c>
      <c r="S16" s="60">
        <f t="shared" si="8"/>
        <v>4.1232191490976344E-3</v>
      </c>
      <c r="T16" s="11"/>
      <c r="U16" s="22">
        <v>68.67</v>
      </c>
      <c r="V16" s="22">
        <v>69.42</v>
      </c>
      <c r="W16" s="63">
        <f t="shared" si="0"/>
        <v>0.75</v>
      </c>
      <c r="X16" s="22">
        <v>73.25</v>
      </c>
      <c r="Y16" s="63">
        <f t="shared" si="1"/>
        <v>3.8299999999999983</v>
      </c>
      <c r="Z16" s="22">
        <v>73.92</v>
      </c>
      <c r="AA16" s="63">
        <f t="shared" si="2"/>
        <v>0.67000000000000171</v>
      </c>
    </row>
    <row r="17" spans="2:28" x14ac:dyDescent="0.25">
      <c r="D17" s="11"/>
      <c r="F17" s="16">
        <f>F16-E16</f>
        <v>2653344</v>
      </c>
      <c r="G17" s="58"/>
      <c r="H17" s="16">
        <f>H16-E16</f>
        <v>2653182</v>
      </c>
      <c r="I17" s="60"/>
      <c r="J17" s="16">
        <f>J16-E16</f>
        <v>2653840</v>
      </c>
      <c r="K17" s="60"/>
      <c r="L17" s="11"/>
      <c r="N17" s="55">
        <f>N16-M16</f>
        <v>0.23559999999999803</v>
      </c>
      <c r="O17" s="60"/>
      <c r="P17" s="55">
        <f>P16-M16</f>
        <v>0.25439999999999685</v>
      </c>
      <c r="Q17" s="60"/>
      <c r="R17" s="55">
        <f>R16-M16</f>
        <v>7.5999999999996959E-2</v>
      </c>
      <c r="S17" s="60"/>
      <c r="T17" s="11"/>
      <c r="U17" s="23">
        <v>69.25</v>
      </c>
      <c r="V17" s="23">
        <v>71.83</v>
      </c>
      <c r="W17" s="63">
        <f t="shared" si="0"/>
        <v>2.5799999999999983</v>
      </c>
      <c r="X17" s="23">
        <v>72.08</v>
      </c>
      <c r="Y17" s="63">
        <f t="shared" si="1"/>
        <v>0.25</v>
      </c>
      <c r="Z17" s="23">
        <v>74.83</v>
      </c>
      <c r="AA17" s="63">
        <f t="shared" si="2"/>
        <v>2.75</v>
      </c>
    </row>
    <row r="18" spans="2:28" x14ac:dyDescent="0.25">
      <c r="D18" s="11"/>
      <c r="G18" s="58"/>
      <c r="I18" s="60"/>
      <c r="K18" s="60"/>
      <c r="L18" s="11"/>
      <c r="O18" s="60"/>
      <c r="Q18" s="60"/>
      <c r="S18" s="60"/>
      <c r="T18" s="11"/>
      <c r="U18" s="25"/>
      <c r="V18" s="25"/>
      <c r="W18" s="25"/>
      <c r="X18" s="25"/>
      <c r="Y18" s="25"/>
      <c r="Z18" s="25"/>
      <c r="AA18" s="25"/>
    </row>
    <row r="19" spans="2:28" x14ac:dyDescent="0.25">
      <c r="B19" s="68" t="s">
        <v>185</v>
      </c>
      <c r="C19" s="68"/>
      <c r="D19" s="11"/>
      <c r="E19" s="16">
        <v>95571391</v>
      </c>
      <c r="F19" s="16">
        <v>99446815</v>
      </c>
      <c r="G19" s="59">
        <f t="shared" si="3"/>
        <v>4.0550042847027346E-2</v>
      </c>
      <c r="H19" s="16">
        <v>99446653</v>
      </c>
      <c r="I19" s="60">
        <f t="shared" si="4"/>
        <v>4.0548347779096439E-2</v>
      </c>
      <c r="J19" s="16">
        <v>99447311</v>
      </c>
      <c r="K19" s="60">
        <f t="shared" si="5"/>
        <v>4.0555232684643006E-2</v>
      </c>
      <c r="L19" s="11"/>
      <c r="M19" s="55">
        <v>41.6526</v>
      </c>
      <c r="N19" s="55">
        <v>41.994399999999999</v>
      </c>
      <c r="O19" s="60">
        <f t="shared" si="6"/>
        <v>8.2059703355852331E-3</v>
      </c>
      <c r="P19" s="55">
        <v>42.020899999999997</v>
      </c>
      <c r="Q19" s="60">
        <f t="shared" si="7"/>
        <v>8.8421851216970992E-3</v>
      </c>
      <c r="R19" s="55">
        <v>41.762700000000002</v>
      </c>
      <c r="S19" s="60">
        <f t="shared" si="8"/>
        <v>2.643292375505979E-3</v>
      </c>
      <c r="T19" s="11"/>
      <c r="U19" s="22">
        <v>70</v>
      </c>
      <c r="V19" s="22">
        <v>72.75</v>
      </c>
      <c r="W19" s="63">
        <f t="shared" si="0"/>
        <v>2.75</v>
      </c>
      <c r="X19" s="22">
        <v>73.25</v>
      </c>
      <c r="Y19" s="63">
        <f t="shared" si="1"/>
        <v>0.5</v>
      </c>
      <c r="Z19" s="22">
        <v>79.83</v>
      </c>
      <c r="AA19" s="63">
        <f t="shared" si="2"/>
        <v>6.5799999999999983</v>
      </c>
    </row>
    <row r="20" spans="2:28" x14ac:dyDescent="0.25">
      <c r="D20" s="11"/>
      <c r="F20" s="16">
        <f>F19-E19</f>
        <v>3875424</v>
      </c>
      <c r="G20" s="58"/>
      <c r="H20" s="16">
        <f>H19-E19</f>
        <v>3875262</v>
      </c>
      <c r="I20" s="60"/>
      <c r="J20" s="16">
        <f>J19-E19</f>
        <v>3875920</v>
      </c>
      <c r="K20" s="60"/>
      <c r="L20" s="11"/>
      <c r="N20" s="55">
        <f>N19-M19</f>
        <v>0.34179999999999922</v>
      </c>
      <c r="O20" s="60"/>
      <c r="P20" s="55">
        <f>P19-M19</f>
        <v>0.36829999999999785</v>
      </c>
      <c r="Q20" s="60"/>
      <c r="R20" s="55">
        <f>R19-M19</f>
        <v>0.11010000000000275</v>
      </c>
      <c r="S20" s="60"/>
      <c r="T20" s="11"/>
      <c r="U20" s="23">
        <v>68.75</v>
      </c>
      <c r="V20" s="23">
        <v>71.83</v>
      </c>
      <c r="W20" s="63">
        <f t="shared" si="0"/>
        <v>3.0799999999999983</v>
      </c>
      <c r="X20" s="23">
        <v>72.08</v>
      </c>
      <c r="Y20" s="63">
        <f t="shared" si="1"/>
        <v>0.25</v>
      </c>
      <c r="Z20" s="23">
        <v>78.33</v>
      </c>
      <c r="AA20" s="63">
        <f t="shared" si="2"/>
        <v>6.25</v>
      </c>
    </row>
    <row r="21" spans="2:28" x14ac:dyDescent="0.25">
      <c r="D21" s="11"/>
      <c r="G21" s="58"/>
      <c r="I21" s="60"/>
      <c r="K21" s="60"/>
      <c r="L21" s="11"/>
      <c r="O21" s="60"/>
      <c r="Q21" s="60"/>
      <c r="S21" s="60"/>
      <c r="T21" s="11"/>
      <c r="U21" s="25"/>
      <c r="V21" s="25"/>
      <c r="W21" s="25"/>
      <c r="X21" s="25"/>
      <c r="Y21" s="25"/>
      <c r="Z21" s="25"/>
      <c r="AA21" s="25"/>
    </row>
    <row r="22" spans="2:28" x14ac:dyDescent="0.25">
      <c r="B22" s="68" t="s">
        <v>8</v>
      </c>
      <c r="C22" s="68"/>
      <c r="D22" s="11"/>
      <c r="E22" s="16">
        <v>23714981</v>
      </c>
      <c r="F22" s="16">
        <v>24583685</v>
      </c>
      <c r="G22" s="59">
        <f t="shared" si="3"/>
        <v>3.6631022390446022E-2</v>
      </c>
      <c r="H22" s="16">
        <v>24583523</v>
      </c>
      <c r="I22" s="60">
        <f t="shared" si="4"/>
        <v>3.6624191265428374E-2</v>
      </c>
      <c r="J22" s="16">
        <v>24584181</v>
      </c>
      <c r="K22" s="60">
        <f t="shared" si="5"/>
        <v>3.6651937439882376E-2</v>
      </c>
      <c r="L22" s="11"/>
      <c r="M22" s="55">
        <v>4.1096000000000004</v>
      </c>
      <c r="N22" s="55">
        <v>4.1890000000000001</v>
      </c>
      <c r="O22" s="60">
        <f t="shared" si="6"/>
        <v>1.9320615145026254E-2</v>
      </c>
      <c r="P22" s="55">
        <v>4.1959999999999997</v>
      </c>
      <c r="Q22" s="60">
        <f t="shared" si="7"/>
        <v>2.1023943936149259E-2</v>
      </c>
      <c r="R22" s="55">
        <v>4.1353999999999997</v>
      </c>
      <c r="S22" s="60">
        <f t="shared" si="8"/>
        <v>6.2779832587112061E-3</v>
      </c>
      <c r="T22" s="11"/>
      <c r="U22" s="22">
        <v>75.17</v>
      </c>
      <c r="V22" s="22">
        <v>76.42</v>
      </c>
      <c r="W22" s="63">
        <f t="shared" si="0"/>
        <v>1.25</v>
      </c>
      <c r="X22" s="22">
        <v>78.75</v>
      </c>
      <c r="Y22" s="63">
        <f t="shared" si="1"/>
        <v>2.3299999999999983</v>
      </c>
      <c r="Z22" s="22">
        <v>77.42</v>
      </c>
      <c r="AA22" s="64">
        <f t="shared" si="2"/>
        <v>-1.3299999999999983</v>
      </c>
    </row>
    <row r="23" spans="2:28" x14ac:dyDescent="0.25">
      <c r="D23" s="11"/>
      <c r="F23" s="16">
        <f>F22-E22</f>
        <v>868704</v>
      </c>
      <c r="G23" s="58"/>
      <c r="H23" s="16">
        <f>H22-E22</f>
        <v>868542</v>
      </c>
      <c r="I23" s="60"/>
      <c r="J23" s="16">
        <f>J22-E22</f>
        <v>869200</v>
      </c>
      <c r="K23" s="60"/>
      <c r="L23" s="11"/>
      <c r="N23" s="55">
        <f>N22-M22</f>
        <v>7.9399999999999693E-2</v>
      </c>
      <c r="O23" s="60"/>
      <c r="P23" s="55">
        <f>P22-M22</f>
        <v>8.6399999999999366E-2</v>
      </c>
      <c r="Q23" s="60"/>
      <c r="R23" s="55">
        <f>R22-M22</f>
        <v>2.5799999999999379E-2</v>
      </c>
      <c r="S23" s="60"/>
      <c r="T23" s="11"/>
      <c r="U23" s="23">
        <v>73.58</v>
      </c>
      <c r="V23" s="23">
        <v>76.92</v>
      </c>
      <c r="W23" s="63">
        <f t="shared" si="0"/>
        <v>3.3400000000000034</v>
      </c>
      <c r="X23" s="23">
        <v>77</v>
      </c>
      <c r="Y23" s="63">
        <f t="shared" si="1"/>
        <v>7.9999999999998295E-2</v>
      </c>
      <c r="Z23" s="23">
        <v>77.33</v>
      </c>
      <c r="AA23" s="63">
        <f t="shared" si="2"/>
        <v>0.32999999999999829</v>
      </c>
    </row>
    <row r="24" spans="2:28" x14ac:dyDescent="0.25">
      <c r="G24" s="58"/>
      <c r="I24" s="60"/>
      <c r="K24" s="60"/>
      <c r="O24" s="60"/>
      <c r="Q24" s="60"/>
      <c r="S24" s="60"/>
      <c r="U24" s="25"/>
      <c r="V24" s="25"/>
      <c r="W24" s="25"/>
      <c r="X24" s="25"/>
      <c r="Y24" s="25"/>
      <c r="Z24" s="25"/>
      <c r="AA24" s="25"/>
    </row>
    <row r="25" spans="2:28" x14ac:dyDescent="0.25">
      <c r="E25" s="16"/>
      <c r="F25" s="16"/>
      <c r="G25" s="59"/>
      <c r="H25" s="16"/>
      <c r="I25" s="60"/>
      <c r="J25" s="16"/>
      <c r="K25" s="60"/>
      <c r="M25" s="55"/>
      <c r="N25" s="55"/>
      <c r="O25" s="60"/>
      <c r="P25" s="55"/>
      <c r="Q25" s="60"/>
      <c r="R25" s="55"/>
      <c r="S25" s="60"/>
      <c r="W25" s="55"/>
      <c r="X25" s="60"/>
      <c r="AA25" s="55"/>
      <c r="AB25" s="60"/>
    </row>
    <row r="26" spans="2:28" x14ac:dyDescent="0.25">
      <c r="F26" s="16"/>
      <c r="H26" s="16"/>
      <c r="I26" s="60"/>
      <c r="J26" s="16"/>
      <c r="K26" s="61"/>
      <c r="N26" s="55"/>
      <c r="O26" s="60"/>
      <c r="P26" s="55"/>
      <c r="Q26" s="60"/>
      <c r="R26" s="55"/>
      <c r="S26" s="60"/>
    </row>
    <row r="28" spans="2:28" x14ac:dyDescent="0.25">
      <c r="Z28" s="25"/>
    </row>
    <row r="29" spans="2:28" x14ac:dyDescent="0.25">
      <c r="Z29" s="65" t="s">
        <v>183</v>
      </c>
    </row>
    <row r="30" spans="2:28" x14ac:dyDescent="0.25">
      <c r="Z30" s="66" t="s">
        <v>184</v>
      </c>
    </row>
  </sheetData>
  <mergeCells count="12">
    <mergeCell ref="B7:C7"/>
    <mergeCell ref="A1:B1"/>
    <mergeCell ref="B2:C2"/>
    <mergeCell ref="E2:K2"/>
    <mergeCell ref="M2:S2"/>
    <mergeCell ref="U2:Z2"/>
    <mergeCell ref="B4:C4"/>
    <mergeCell ref="B10:C10"/>
    <mergeCell ref="B13:C13"/>
    <mergeCell ref="B16:C16"/>
    <mergeCell ref="B19:C19"/>
    <mergeCell ref="B22:C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zoomScale="75" zoomScaleNormal="75" workbookViewId="0">
      <selection activeCell="G7" sqref="G7:G17"/>
    </sheetView>
  </sheetViews>
  <sheetFormatPr defaultRowHeight="15" x14ac:dyDescent="0.25"/>
  <cols>
    <col min="1" max="3" width="9.140625" style="3"/>
    <col min="4" max="4" width="16.28515625" style="3" customWidth="1"/>
    <col min="5" max="5" width="16.42578125" style="47" customWidth="1"/>
    <col min="6" max="6" width="10" style="3" customWidth="1"/>
    <col min="7" max="7" width="10.28515625" style="3" bestFit="1" customWidth="1"/>
    <col min="8" max="13" width="9.28515625" style="3" bestFit="1" customWidth="1"/>
    <col min="14" max="16384" width="9.140625" style="3"/>
  </cols>
  <sheetData>
    <row r="1" spans="1:14" x14ac:dyDescent="0.25">
      <c r="A1" s="32" t="s">
        <v>22</v>
      </c>
      <c r="B1" s="69"/>
      <c r="C1" s="69"/>
      <c r="D1" s="15"/>
      <c r="E1" s="15"/>
      <c r="G1" s="21" t="s">
        <v>21</v>
      </c>
      <c r="H1" s="69" t="s">
        <v>15</v>
      </c>
      <c r="I1" s="69"/>
      <c r="J1" s="69"/>
      <c r="K1" s="69"/>
      <c r="L1" s="69"/>
    </row>
    <row r="2" spans="1:14" x14ac:dyDescent="0.25">
      <c r="A2" s="3" t="s">
        <v>16</v>
      </c>
      <c r="B2" s="68" t="s">
        <v>11</v>
      </c>
      <c r="C2" s="68"/>
      <c r="D2" s="20" t="s">
        <v>12</v>
      </c>
      <c r="E2" s="20" t="s">
        <v>59</v>
      </c>
      <c r="F2" s="5" t="s">
        <v>17</v>
      </c>
      <c r="G2" s="28"/>
      <c r="H2" s="5">
        <v>1</v>
      </c>
      <c r="I2" s="5">
        <v>2</v>
      </c>
      <c r="J2" s="5">
        <v>3</v>
      </c>
      <c r="K2" s="5">
        <v>4</v>
      </c>
      <c r="L2" s="5">
        <v>5</v>
      </c>
      <c r="M2" s="5" t="s">
        <v>20</v>
      </c>
    </row>
    <row r="3" spans="1:14" x14ac:dyDescent="0.25">
      <c r="B3" s="68"/>
      <c r="C3" s="68"/>
      <c r="D3" s="15"/>
      <c r="E3" s="15"/>
      <c r="G3" s="28"/>
    </row>
    <row r="4" spans="1:14" x14ac:dyDescent="0.25">
      <c r="A4" s="3" t="s">
        <v>19</v>
      </c>
      <c r="B4" s="68" t="s">
        <v>2</v>
      </c>
      <c r="C4" s="68"/>
      <c r="D4" s="15">
        <v>57044810</v>
      </c>
      <c r="E4" s="55">
        <v>0.71060000000000001</v>
      </c>
      <c r="F4" s="5" t="s">
        <v>75</v>
      </c>
      <c r="G4" s="33">
        <f>MAX(H4:M4)</f>
        <v>62.41</v>
      </c>
      <c r="H4" s="35">
        <v>62.41</v>
      </c>
      <c r="I4" s="35">
        <v>61.96</v>
      </c>
      <c r="J4" s="35">
        <v>61.95</v>
      </c>
      <c r="K4" s="35">
        <v>61.89</v>
      </c>
      <c r="L4" s="35">
        <v>61.79</v>
      </c>
      <c r="M4" s="35">
        <v>61.3</v>
      </c>
    </row>
    <row r="5" spans="1:14" x14ac:dyDescent="0.25">
      <c r="A5" s="3" t="s">
        <v>18</v>
      </c>
      <c r="D5" s="15"/>
      <c r="E5" s="20"/>
      <c r="F5" s="5"/>
      <c r="G5" s="34">
        <f>MAX(H5:M5)</f>
        <v>61.13</v>
      </c>
      <c r="H5" s="35">
        <v>61.13</v>
      </c>
      <c r="I5" s="35">
        <v>60.37</v>
      </c>
      <c r="J5" s="35">
        <v>60.76</v>
      </c>
      <c r="K5" s="35">
        <v>60.38</v>
      </c>
      <c r="L5" s="35">
        <v>60.97</v>
      </c>
      <c r="M5" s="35">
        <v>60.8</v>
      </c>
    </row>
    <row r="6" spans="1:14" x14ac:dyDescent="0.25">
      <c r="A6" s="7"/>
      <c r="B6" s="7"/>
      <c r="C6" s="7"/>
      <c r="D6" s="17"/>
      <c r="E6" s="51"/>
      <c r="F6" s="13"/>
      <c r="G6" s="24"/>
      <c r="H6" s="8"/>
      <c r="I6" s="8"/>
      <c r="J6" s="8"/>
      <c r="K6" s="8"/>
      <c r="L6" s="8"/>
      <c r="M6" s="9"/>
      <c r="N6" s="7"/>
    </row>
    <row r="7" spans="1:14" x14ac:dyDescent="0.25">
      <c r="B7" s="68" t="s">
        <v>1</v>
      </c>
      <c r="C7" s="68"/>
      <c r="D7" s="16">
        <v>14047366</v>
      </c>
      <c r="E7" s="55">
        <v>1.7299</v>
      </c>
      <c r="F7" s="48" t="s">
        <v>77</v>
      </c>
      <c r="G7" s="22">
        <f>MAX(H7:M7)</f>
        <v>86.83</v>
      </c>
      <c r="H7" s="56">
        <v>86.83</v>
      </c>
      <c r="I7" s="56">
        <v>86.71</v>
      </c>
      <c r="J7" s="56">
        <v>86.69</v>
      </c>
      <c r="K7" s="56">
        <v>86.69</v>
      </c>
      <c r="L7" s="56">
        <v>86.61</v>
      </c>
      <c r="M7" s="56">
        <v>85.75</v>
      </c>
    </row>
    <row r="8" spans="1:14" x14ac:dyDescent="0.25">
      <c r="D8" s="15"/>
      <c r="E8" s="20"/>
      <c r="F8" s="48"/>
      <c r="G8" s="23">
        <f>MAX(H8:M8)</f>
        <v>86.05</v>
      </c>
      <c r="H8" s="56">
        <v>86.05</v>
      </c>
      <c r="I8" s="56">
        <v>85.85</v>
      </c>
      <c r="J8" s="56">
        <v>85.93</v>
      </c>
      <c r="K8" s="56">
        <v>85.87</v>
      </c>
      <c r="L8" s="56">
        <v>85.9</v>
      </c>
      <c r="M8" s="56">
        <v>85.07</v>
      </c>
    </row>
    <row r="9" spans="1:14" x14ac:dyDescent="0.25">
      <c r="D9" s="15"/>
      <c r="E9" s="20"/>
      <c r="F9" s="48"/>
      <c r="G9" s="25"/>
      <c r="H9" s="6"/>
      <c r="I9" s="6"/>
      <c r="J9" s="6"/>
      <c r="K9" s="6"/>
      <c r="L9" s="6"/>
      <c r="M9" s="6"/>
    </row>
    <row r="10" spans="1:14" x14ac:dyDescent="0.25">
      <c r="B10" s="68" t="s">
        <v>3</v>
      </c>
      <c r="C10" s="68"/>
      <c r="D10" s="16">
        <v>27235236</v>
      </c>
      <c r="E10" s="55">
        <v>3.5579000000000001</v>
      </c>
      <c r="F10" s="48" t="s">
        <v>78</v>
      </c>
      <c r="G10" s="22">
        <f>MAX(H10:M10)</f>
        <v>86.9</v>
      </c>
      <c r="H10" s="56">
        <v>86.9</v>
      </c>
      <c r="I10" s="56">
        <v>86.8</v>
      </c>
      <c r="J10" s="56">
        <v>86.78</v>
      </c>
      <c r="K10" s="56">
        <v>86.73</v>
      </c>
      <c r="L10" s="56">
        <v>86.73</v>
      </c>
      <c r="M10" s="56">
        <v>86.62</v>
      </c>
    </row>
    <row r="11" spans="1:14" x14ac:dyDescent="0.25">
      <c r="D11" s="15"/>
      <c r="E11" s="20"/>
      <c r="F11" s="48"/>
      <c r="G11" s="23">
        <f>MAX(H11:M11)</f>
        <v>86.89</v>
      </c>
      <c r="H11" s="56">
        <v>85.83</v>
      </c>
      <c r="I11" s="56">
        <v>86.69</v>
      </c>
      <c r="J11" s="56">
        <v>86.02</v>
      </c>
      <c r="K11" s="56">
        <v>86.89</v>
      </c>
      <c r="L11" s="56">
        <v>86.4</v>
      </c>
      <c r="M11" s="56">
        <v>86.07</v>
      </c>
    </row>
    <row r="12" spans="1:14" x14ac:dyDescent="0.25">
      <c r="D12" s="15"/>
      <c r="E12" s="20"/>
      <c r="F12" s="48"/>
      <c r="G12" s="25"/>
      <c r="H12" s="6"/>
      <c r="I12" s="6"/>
      <c r="J12" s="6"/>
      <c r="K12" s="6"/>
      <c r="L12" s="6"/>
      <c r="M12" s="6"/>
    </row>
    <row r="13" spans="1:14" x14ac:dyDescent="0.25">
      <c r="B13" s="68" t="s">
        <v>4</v>
      </c>
      <c r="C13" s="68"/>
      <c r="D13" s="16">
        <v>29487358</v>
      </c>
      <c r="E13" s="55">
        <v>4.8369999999999997</v>
      </c>
      <c r="F13" s="48" t="s">
        <v>61</v>
      </c>
      <c r="G13" s="22">
        <f>MAX(H13:M13)</f>
        <v>86.65</v>
      </c>
      <c r="H13" s="56">
        <v>86.65</v>
      </c>
      <c r="I13" s="56">
        <v>86.53</v>
      </c>
      <c r="J13" s="56">
        <v>86.5</v>
      </c>
      <c r="K13" s="56">
        <v>86.45</v>
      </c>
      <c r="L13" s="56">
        <v>86.36</v>
      </c>
      <c r="M13" s="56">
        <v>86.1</v>
      </c>
    </row>
    <row r="14" spans="1:14" x14ac:dyDescent="0.25">
      <c r="D14" s="15"/>
      <c r="E14" s="20"/>
      <c r="F14" s="48"/>
      <c r="G14" s="23">
        <f>MAX(H14:M14)</f>
        <v>86.38</v>
      </c>
      <c r="H14" s="56">
        <v>86.38</v>
      </c>
      <c r="I14" s="56">
        <v>85.84</v>
      </c>
      <c r="J14" s="56">
        <v>86.22</v>
      </c>
      <c r="K14" s="56">
        <v>85.98</v>
      </c>
      <c r="L14" s="56">
        <v>85.96</v>
      </c>
      <c r="M14" s="56">
        <v>85.96</v>
      </c>
    </row>
    <row r="15" spans="1:14" x14ac:dyDescent="0.25">
      <c r="D15" s="16"/>
      <c r="E15" s="20"/>
      <c r="F15" s="12"/>
      <c r="G15" s="26"/>
      <c r="H15" s="6"/>
      <c r="I15" s="6"/>
      <c r="J15" s="6"/>
      <c r="K15" s="6"/>
      <c r="L15" s="6"/>
      <c r="M15" s="6"/>
    </row>
    <row r="16" spans="1:14" x14ac:dyDescent="0.25">
      <c r="B16" s="68" t="s">
        <v>5</v>
      </c>
      <c r="C16" s="68"/>
      <c r="D16" s="16">
        <v>40648506</v>
      </c>
      <c r="E16" s="55">
        <v>8.2597000000000005</v>
      </c>
      <c r="F16" s="48" t="s">
        <v>79</v>
      </c>
      <c r="G16" s="22">
        <f>MAX(H16:M16)</f>
        <v>87.11</v>
      </c>
      <c r="H16" s="56">
        <v>87.11</v>
      </c>
      <c r="I16" s="56">
        <v>87.08</v>
      </c>
      <c r="J16" s="56">
        <v>86.85</v>
      </c>
      <c r="K16" s="56">
        <v>86.78</v>
      </c>
      <c r="L16" s="56">
        <v>86.74</v>
      </c>
      <c r="M16" s="56">
        <v>85.87</v>
      </c>
    </row>
    <row r="17" spans="1:14" x14ac:dyDescent="0.25">
      <c r="D17" s="15"/>
      <c r="E17" s="20"/>
      <c r="F17" s="48"/>
      <c r="G17" s="23">
        <f>MAX(H17:M17)</f>
        <v>86.79</v>
      </c>
      <c r="H17" s="56">
        <v>86.31</v>
      </c>
      <c r="I17" s="56">
        <v>86.79</v>
      </c>
      <c r="J17" s="56">
        <v>86.68</v>
      </c>
      <c r="K17" s="56">
        <v>86.58</v>
      </c>
      <c r="L17" s="56">
        <v>86.49</v>
      </c>
      <c r="M17" s="56">
        <v>86.4</v>
      </c>
    </row>
    <row r="18" spans="1:14" x14ac:dyDescent="0.25">
      <c r="A18" s="10"/>
      <c r="B18" s="10"/>
      <c r="C18" s="10"/>
      <c r="D18" s="18"/>
      <c r="E18" s="53"/>
      <c r="F18" s="14"/>
      <c r="G18" s="27"/>
      <c r="H18" s="11"/>
      <c r="I18" s="11"/>
      <c r="J18" s="11"/>
      <c r="K18" s="11"/>
      <c r="L18" s="11"/>
      <c r="M18" s="11"/>
      <c r="N18" s="10"/>
    </row>
    <row r="19" spans="1:14" x14ac:dyDescent="0.25">
      <c r="B19" s="68" t="s">
        <v>6</v>
      </c>
      <c r="C19" s="68"/>
      <c r="D19" s="16">
        <v>11181642</v>
      </c>
      <c r="E19" s="55">
        <v>1.8185</v>
      </c>
      <c r="F19" s="48" t="s">
        <v>80</v>
      </c>
      <c r="G19" s="22">
        <f>MAX(H19:M19)</f>
        <v>85.6</v>
      </c>
      <c r="H19" s="56">
        <v>85.6</v>
      </c>
      <c r="I19" s="56">
        <v>85.49</v>
      </c>
      <c r="J19" s="56">
        <v>85.49</v>
      </c>
      <c r="K19" s="56">
        <v>85.48</v>
      </c>
      <c r="L19" s="56">
        <v>85.47</v>
      </c>
      <c r="M19" s="56">
        <v>84.98</v>
      </c>
    </row>
    <row r="20" spans="1:14" x14ac:dyDescent="0.25">
      <c r="D20" s="15"/>
      <c r="E20" s="20"/>
      <c r="F20" s="48"/>
      <c r="G20" s="23">
        <f>MAX(H20:M20)</f>
        <v>84.96</v>
      </c>
      <c r="H20" s="56">
        <v>84.96</v>
      </c>
      <c r="I20" s="56">
        <v>84.79</v>
      </c>
      <c r="J20" s="56">
        <v>84.68</v>
      </c>
      <c r="K20" s="56">
        <v>84.77</v>
      </c>
      <c r="L20" s="56">
        <v>84.38</v>
      </c>
      <c r="M20" s="56">
        <v>84.87</v>
      </c>
    </row>
    <row r="21" spans="1:14" x14ac:dyDescent="0.25">
      <c r="D21" s="15"/>
      <c r="E21" s="20"/>
      <c r="F21" s="48"/>
      <c r="G21" s="25"/>
      <c r="H21" s="6"/>
      <c r="I21" s="6"/>
      <c r="J21" s="6"/>
      <c r="K21" s="6"/>
      <c r="L21" s="6"/>
      <c r="M21" s="6"/>
    </row>
    <row r="22" spans="1:14" x14ac:dyDescent="0.25">
      <c r="B22" s="68" t="s">
        <v>7</v>
      </c>
      <c r="C22" s="68"/>
      <c r="D22" s="16">
        <v>21289802</v>
      </c>
      <c r="E22" s="55">
        <v>3.6707000000000001</v>
      </c>
      <c r="F22" s="48" t="s">
        <v>78</v>
      </c>
      <c r="G22" s="22">
        <f>MAX(H22:M22)</f>
        <v>86.43</v>
      </c>
      <c r="H22" s="56">
        <v>86.43</v>
      </c>
      <c r="I22" s="56">
        <v>86.32</v>
      </c>
      <c r="J22" s="56">
        <v>86.29</v>
      </c>
      <c r="K22" s="56">
        <v>86.29</v>
      </c>
      <c r="L22" s="56">
        <v>86.23</v>
      </c>
      <c r="M22" s="56">
        <v>85.7</v>
      </c>
    </row>
    <row r="23" spans="1:14" x14ac:dyDescent="0.25">
      <c r="D23" s="15"/>
      <c r="E23" s="20"/>
      <c r="F23" s="48"/>
      <c r="G23" s="23">
        <f>MAX(H23:M23)</f>
        <v>85.37</v>
      </c>
      <c r="H23" s="56">
        <v>84.72</v>
      </c>
      <c r="I23" s="56">
        <v>85.37</v>
      </c>
      <c r="J23" s="56">
        <v>84.96</v>
      </c>
      <c r="K23" s="56">
        <v>84.89</v>
      </c>
      <c r="L23" s="56">
        <v>84.97</v>
      </c>
      <c r="M23" s="56">
        <v>84.51</v>
      </c>
    </row>
    <row r="24" spans="1:14" x14ac:dyDescent="0.25">
      <c r="D24" s="15"/>
      <c r="E24" s="20"/>
      <c r="F24" s="48"/>
      <c r="G24" s="25"/>
      <c r="H24" s="6"/>
      <c r="I24" s="6"/>
      <c r="J24" s="6"/>
      <c r="K24" s="6"/>
      <c r="L24" s="6"/>
      <c r="M24" s="6"/>
    </row>
    <row r="25" spans="1:14" x14ac:dyDescent="0.25">
      <c r="B25" s="68" t="s">
        <v>8</v>
      </c>
      <c r="C25" s="68"/>
      <c r="D25" s="16">
        <v>23528522</v>
      </c>
      <c r="E25" s="55">
        <v>4.1093999999999999</v>
      </c>
      <c r="F25" s="48" t="s">
        <v>85</v>
      </c>
      <c r="G25" s="22">
        <f>MAX(H25:M25)</f>
        <v>85.07</v>
      </c>
      <c r="H25" s="56">
        <v>85.07</v>
      </c>
      <c r="I25" s="56">
        <v>85.05</v>
      </c>
      <c r="J25" s="56">
        <v>84.92</v>
      </c>
      <c r="K25" s="56">
        <v>84.91</v>
      </c>
      <c r="L25" s="56">
        <v>84.9</v>
      </c>
      <c r="M25" s="56">
        <v>84.64</v>
      </c>
    </row>
    <row r="26" spans="1:14" x14ac:dyDescent="0.25">
      <c r="D26" s="15"/>
      <c r="E26" s="20"/>
      <c r="F26" s="48"/>
      <c r="G26" s="23">
        <f>MAX(H26:M26)</f>
        <v>84.84</v>
      </c>
      <c r="H26" s="56">
        <v>84.84</v>
      </c>
      <c r="I26" s="56">
        <v>84.4</v>
      </c>
      <c r="J26" s="56">
        <v>84.51</v>
      </c>
      <c r="K26" s="56">
        <v>84.43</v>
      </c>
      <c r="L26" s="56">
        <v>83.87</v>
      </c>
      <c r="M26" s="56">
        <v>84.11</v>
      </c>
    </row>
    <row r="27" spans="1:14" x14ac:dyDescent="0.25">
      <c r="D27" s="15"/>
      <c r="E27" s="20"/>
      <c r="F27" s="48"/>
      <c r="G27" s="25"/>
      <c r="H27" s="6"/>
      <c r="I27" s="6"/>
      <c r="J27" s="6"/>
      <c r="K27" s="6"/>
      <c r="L27" s="6"/>
      <c r="M27" s="6"/>
    </row>
    <row r="28" spans="1:14" x14ac:dyDescent="0.25">
      <c r="B28" s="68" t="s">
        <v>9</v>
      </c>
      <c r="C28" s="68"/>
      <c r="D28" s="16">
        <v>42520650</v>
      </c>
      <c r="E28" s="55">
        <v>7.8319999999999999</v>
      </c>
      <c r="F28" s="57" t="s">
        <v>117</v>
      </c>
      <c r="G28" s="22">
        <f>MAX(H28:M28)</f>
        <v>84.89</v>
      </c>
      <c r="H28" s="56">
        <v>84.89</v>
      </c>
      <c r="I28" s="56">
        <v>84.81</v>
      </c>
      <c r="J28" s="56">
        <v>84.78</v>
      </c>
      <c r="K28" s="56">
        <v>84.77</v>
      </c>
      <c r="L28" s="56">
        <v>84.73</v>
      </c>
      <c r="M28" s="56">
        <v>83.63</v>
      </c>
    </row>
    <row r="29" spans="1:14" x14ac:dyDescent="0.25">
      <c r="D29" s="15"/>
      <c r="E29" s="20"/>
      <c r="F29" s="48"/>
      <c r="G29" s="23">
        <f>MAX(H29:M29)</f>
        <v>84.34</v>
      </c>
      <c r="H29" s="56">
        <v>84.34</v>
      </c>
      <c r="I29" s="56">
        <v>83.41</v>
      </c>
      <c r="J29" s="56">
        <v>84.27</v>
      </c>
      <c r="K29" s="56">
        <v>83.44</v>
      </c>
      <c r="L29" s="56">
        <v>83.65</v>
      </c>
      <c r="M29" s="56">
        <v>83.31</v>
      </c>
    </row>
    <row r="30" spans="1:14" x14ac:dyDescent="0.25">
      <c r="D30" s="16"/>
      <c r="E30" s="52"/>
      <c r="F30" s="12"/>
      <c r="G30" s="26"/>
      <c r="H30" s="6"/>
      <c r="I30" s="6"/>
      <c r="J30" s="6"/>
      <c r="K30" s="6"/>
      <c r="L30" s="6"/>
      <c r="M30" s="6"/>
    </row>
    <row r="31" spans="1:14" x14ac:dyDescent="0.25">
      <c r="B31" s="68" t="s">
        <v>10</v>
      </c>
      <c r="C31" s="68"/>
      <c r="D31" s="16">
        <v>58164298</v>
      </c>
      <c r="E31" s="55">
        <v>11.556699999999999</v>
      </c>
      <c r="F31" s="48" t="s">
        <v>86</v>
      </c>
      <c r="G31" s="22">
        <f>MAX(H31:M31)</f>
        <v>85.15</v>
      </c>
      <c r="H31" s="56">
        <v>85.15</v>
      </c>
      <c r="I31" s="56">
        <v>85.1</v>
      </c>
      <c r="J31" s="56">
        <v>85.07</v>
      </c>
      <c r="K31" s="56">
        <v>85.04</v>
      </c>
      <c r="L31" s="56">
        <v>85.02</v>
      </c>
      <c r="M31" s="56">
        <v>83.97</v>
      </c>
    </row>
    <row r="32" spans="1:14" x14ac:dyDescent="0.25">
      <c r="D32" s="15"/>
      <c r="E32" s="20"/>
      <c r="F32" s="48"/>
      <c r="G32" s="23">
        <f>MAX(H32:M32)</f>
        <v>84.65</v>
      </c>
      <c r="H32" s="56">
        <v>84.44</v>
      </c>
      <c r="I32" s="56">
        <v>84.65</v>
      </c>
      <c r="J32" s="56">
        <v>84.17</v>
      </c>
      <c r="K32" s="56">
        <v>84.59</v>
      </c>
      <c r="L32" s="56">
        <v>84.45</v>
      </c>
      <c r="M32" s="56">
        <v>83.93</v>
      </c>
    </row>
    <row r="33" spans="1:14" x14ac:dyDescent="0.25">
      <c r="A33" s="7"/>
      <c r="B33" s="7"/>
      <c r="C33" s="7"/>
      <c r="D33" s="19"/>
      <c r="E33" s="54"/>
      <c r="F33" s="9"/>
      <c r="G33" s="29"/>
      <c r="H33" s="8"/>
      <c r="I33" s="7"/>
      <c r="J33" s="7"/>
      <c r="K33" s="7"/>
      <c r="L33" s="7"/>
      <c r="M33" s="7"/>
      <c r="N33" s="7"/>
    </row>
    <row r="34" spans="1:14" x14ac:dyDescent="0.25">
      <c r="B34" s="68" t="s">
        <v>25</v>
      </c>
      <c r="C34" s="68"/>
      <c r="D34" s="16">
        <v>6964106</v>
      </c>
      <c r="E34" s="55">
        <v>2.8647</v>
      </c>
      <c r="F34" s="48" t="s">
        <v>81</v>
      </c>
      <c r="G34" s="22">
        <f>MAX(H34:M34)</f>
        <v>88.91</v>
      </c>
      <c r="H34" s="56">
        <v>88.91</v>
      </c>
      <c r="I34" s="56">
        <v>88.89</v>
      </c>
      <c r="J34" s="56">
        <v>88.69</v>
      </c>
      <c r="K34" s="56">
        <v>88.68</v>
      </c>
      <c r="L34" s="56">
        <v>88.67</v>
      </c>
      <c r="M34" s="56">
        <v>87.32</v>
      </c>
    </row>
    <row r="35" spans="1:14" x14ac:dyDescent="0.25">
      <c r="D35" s="15"/>
      <c r="E35" s="20"/>
      <c r="F35" s="48"/>
      <c r="G35" s="23">
        <f>MAX(H35:M35)</f>
        <v>88.61</v>
      </c>
      <c r="H35" s="56">
        <v>88.61</v>
      </c>
      <c r="I35" s="56">
        <v>88.14</v>
      </c>
      <c r="J35" s="56">
        <v>88.19</v>
      </c>
      <c r="K35" s="56">
        <v>88.58</v>
      </c>
      <c r="L35" s="56">
        <v>88.33</v>
      </c>
      <c r="M35" s="56">
        <v>87.56</v>
      </c>
    </row>
    <row r="36" spans="1:14" x14ac:dyDescent="0.25">
      <c r="D36" s="15"/>
      <c r="E36" s="20"/>
      <c r="F36" s="48"/>
      <c r="G36" s="25"/>
      <c r="H36" s="6"/>
      <c r="I36" s="6"/>
      <c r="J36" s="6"/>
      <c r="K36" s="6"/>
      <c r="L36" s="6"/>
      <c r="M36" s="6"/>
    </row>
    <row r="37" spans="1:14" x14ac:dyDescent="0.25">
      <c r="B37" s="68" t="s">
        <v>26</v>
      </c>
      <c r="C37" s="68"/>
      <c r="D37" s="16">
        <v>12501130</v>
      </c>
      <c r="E37" s="55">
        <v>3.3963999999999999</v>
      </c>
      <c r="F37" s="48" t="s">
        <v>82</v>
      </c>
      <c r="G37" s="22">
        <f>MAX(H37:M37)</f>
        <v>89.29</v>
      </c>
      <c r="H37" s="56">
        <v>89.29</v>
      </c>
      <c r="I37" s="56">
        <v>89.19</v>
      </c>
      <c r="J37" s="56">
        <v>89.09</v>
      </c>
      <c r="K37" s="56">
        <v>89.05</v>
      </c>
      <c r="L37" s="56">
        <v>89.03</v>
      </c>
      <c r="M37" s="56">
        <v>88.68</v>
      </c>
    </row>
    <row r="38" spans="1:14" x14ac:dyDescent="0.25">
      <c r="D38" s="15"/>
      <c r="E38" s="20"/>
      <c r="F38" s="48"/>
      <c r="G38" s="23">
        <f>MAX(H38:M38)</f>
        <v>89.19</v>
      </c>
      <c r="H38" s="56">
        <v>88.54</v>
      </c>
      <c r="I38" s="56">
        <v>88.5</v>
      </c>
      <c r="J38" s="56">
        <v>89.19</v>
      </c>
      <c r="K38" s="56">
        <v>88.64</v>
      </c>
      <c r="L38" s="56">
        <v>88.59</v>
      </c>
      <c r="M38" s="56">
        <v>88.35</v>
      </c>
    </row>
    <row r="39" spans="1:14" x14ac:dyDescent="0.25">
      <c r="D39" s="15"/>
      <c r="E39" s="20"/>
      <c r="F39" s="48"/>
      <c r="G39" s="25"/>
      <c r="H39" s="6"/>
      <c r="I39" s="6"/>
      <c r="J39" s="6"/>
      <c r="K39" s="6"/>
      <c r="L39" s="6"/>
      <c r="M39" s="6"/>
    </row>
    <row r="40" spans="1:14" x14ac:dyDescent="0.25">
      <c r="B40" s="68" t="s">
        <v>27</v>
      </c>
      <c r="C40" s="68"/>
      <c r="D40" s="16">
        <v>18112138</v>
      </c>
      <c r="E40" s="55">
        <v>4.3391000000000002</v>
      </c>
      <c r="F40" s="48" t="s">
        <v>83</v>
      </c>
      <c r="G40" s="22">
        <f>MAX(H40:M40)</f>
        <v>89.86</v>
      </c>
      <c r="H40" s="56">
        <v>89.86</v>
      </c>
      <c r="I40" s="56">
        <v>89.74</v>
      </c>
      <c r="J40" s="56">
        <v>89.68</v>
      </c>
      <c r="K40" s="56">
        <v>89.68</v>
      </c>
      <c r="L40" s="56">
        <v>89.63</v>
      </c>
      <c r="M40" s="56">
        <v>88.81</v>
      </c>
    </row>
    <row r="41" spans="1:14" x14ac:dyDescent="0.25">
      <c r="D41" s="15"/>
      <c r="E41" s="20"/>
      <c r="F41" s="48"/>
      <c r="G41" s="23">
        <f>MAX(H41:M41)</f>
        <v>88.9</v>
      </c>
      <c r="H41" s="56">
        <v>88.78</v>
      </c>
      <c r="I41" s="56">
        <v>88.63</v>
      </c>
      <c r="J41" s="56">
        <v>88.9</v>
      </c>
      <c r="K41" s="56">
        <v>88.45</v>
      </c>
      <c r="L41" s="56">
        <v>88.6</v>
      </c>
      <c r="M41" s="56">
        <v>88.21</v>
      </c>
    </row>
    <row r="42" spans="1:14" x14ac:dyDescent="0.25">
      <c r="D42" s="16"/>
      <c r="E42" s="52"/>
      <c r="F42" s="12"/>
      <c r="G42" s="26"/>
      <c r="H42" s="6"/>
      <c r="I42" s="6"/>
      <c r="J42" s="6"/>
      <c r="K42" s="6"/>
      <c r="L42" s="6"/>
      <c r="M42" s="6"/>
    </row>
    <row r="43" spans="1:14" x14ac:dyDescent="0.25">
      <c r="B43" s="68" t="s">
        <v>28</v>
      </c>
      <c r="C43" s="68"/>
      <c r="D43" s="16">
        <v>30675594</v>
      </c>
      <c r="E43" s="55">
        <v>5.8171999999999997</v>
      </c>
      <c r="F43" s="48" t="s">
        <v>84</v>
      </c>
      <c r="G43" s="22">
        <f>MAX(H43:M43)</f>
        <v>89.81</v>
      </c>
      <c r="H43" s="56">
        <v>89.81</v>
      </c>
      <c r="I43" s="56">
        <v>89.77</v>
      </c>
      <c r="J43" s="56">
        <v>89.76</v>
      </c>
      <c r="K43" s="56">
        <v>89.67</v>
      </c>
      <c r="L43" s="56">
        <v>89.54</v>
      </c>
      <c r="M43" s="56">
        <v>88.93</v>
      </c>
    </row>
    <row r="44" spans="1:14" x14ac:dyDescent="0.25">
      <c r="D44" s="15"/>
      <c r="E44" s="20"/>
      <c r="F44" s="48"/>
      <c r="G44" s="23">
        <f>MAX(H44:M44)</f>
        <v>89.57</v>
      </c>
      <c r="H44" s="56">
        <v>88.79</v>
      </c>
      <c r="I44" s="56">
        <v>88.53</v>
      </c>
      <c r="J44" s="56">
        <v>89.4</v>
      </c>
      <c r="K44" s="56">
        <v>89.57</v>
      </c>
      <c r="L44" s="56">
        <v>88.93</v>
      </c>
      <c r="M44" s="56">
        <v>88.14</v>
      </c>
    </row>
    <row r="45" spans="1:14" x14ac:dyDescent="0.25">
      <c r="A45" s="7"/>
      <c r="B45" s="7"/>
      <c r="C45" s="7"/>
      <c r="D45" s="9"/>
      <c r="E45" s="9"/>
      <c r="F45" s="9"/>
      <c r="G45" s="29"/>
      <c r="H45" s="8"/>
      <c r="I45" s="7"/>
      <c r="J45" s="7"/>
      <c r="K45" s="7"/>
      <c r="L45" s="7"/>
      <c r="M45" s="7"/>
      <c r="N45" s="7"/>
    </row>
  </sheetData>
  <mergeCells count="18">
    <mergeCell ref="B43:C43"/>
    <mergeCell ref="B10:C10"/>
    <mergeCell ref="B13:C13"/>
    <mergeCell ref="B16:C16"/>
    <mergeCell ref="B19:C19"/>
    <mergeCell ref="B22:C22"/>
    <mergeCell ref="B25:C25"/>
    <mergeCell ref="B28:C28"/>
    <mergeCell ref="B31:C31"/>
    <mergeCell ref="B34:C34"/>
    <mergeCell ref="B37:C37"/>
    <mergeCell ref="B40:C40"/>
    <mergeCell ref="B7:C7"/>
    <mergeCell ref="B1:C1"/>
    <mergeCell ref="H1:L1"/>
    <mergeCell ref="B2:C2"/>
    <mergeCell ref="B3:C3"/>
    <mergeCell ref="B4:C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="75" zoomScaleNormal="75" workbookViewId="0">
      <selection activeCell="H31" sqref="H31:H32"/>
    </sheetView>
  </sheetViews>
  <sheetFormatPr defaultRowHeight="15.75" x14ac:dyDescent="0.25"/>
  <cols>
    <col min="4" max="5" width="16.28515625" customWidth="1"/>
    <col min="6" max="6" width="10.140625" customWidth="1"/>
    <col min="16" max="16" width="13" customWidth="1"/>
  </cols>
  <sheetData>
    <row r="1" spans="1:17" x14ac:dyDescent="0.25">
      <c r="A1" s="32" t="s">
        <v>22</v>
      </c>
      <c r="B1" s="69"/>
      <c r="C1" s="69"/>
      <c r="D1" s="15"/>
      <c r="E1" s="15"/>
      <c r="F1" s="3"/>
      <c r="I1" s="69" t="s">
        <v>15</v>
      </c>
      <c r="J1" s="69"/>
      <c r="K1" s="69"/>
      <c r="L1" s="69"/>
      <c r="M1" s="69"/>
      <c r="N1" s="3"/>
      <c r="O1" s="3"/>
    </row>
    <row r="2" spans="1:17" x14ac:dyDescent="0.25">
      <c r="A2" s="3" t="s">
        <v>24</v>
      </c>
      <c r="B2" s="68" t="s">
        <v>11</v>
      </c>
      <c r="C2" s="68"/>
      <c r="D2" s="20" t="s">
        <v>12</v>
      </c>
      <c r="E2" s="20" t="s">
        <v>87</v>
      </c>
      <c r="F2" s="5" t="s">
        <v>17</v>
      </c>
      <c r="G2" s="21" t="s">
        <v>23</v>
      </c>
      <c r="H2" s="21" t="s">
        <v>21</v>
      </c>
      <c r="I2" s="5">
        <v>1</v>
      </c>
      <c r="J2" s="5">
        <v>2</v>
      </c>
      <c r="K2" s="5">
        <v>3</v>
      </c>
      <c r="L2" s="5">
        <v>4</v>
      </c>
      <c r="M2" s="5">
        <v>5</v>
      </c>
      <c r="N2" s="5" t="s">
        <v>20</v>
      </c>
      <c r="O2" s="3"/>
    </row>
    <row r="3" spans="1:17" x14ac:dyDescent="0.25">
      <c r="A3" s="3"/>
      <c r="B3" s="68"/>
      <c r="C3" s="68"/>
      <c r="D3" s="15"/>
      <c r="E3" s="15"/>
      <c r="F3" s="3"/>
      <c r="G3" s="28"/>
      <c r="H3" s="28"/>
      <c r="I3" s="3"/>
      <c r="J3" s="3"/>
      <c r="K3" s="3"/>
      <c r="L3" s="3"/>
      <c r="M3" s="3"/>
      <c r="N3" s="3"/>
      <c r="O3" s="3"/>
    </row>
    <row r="4" spans="1:17" x14ac:dyDescent="0.25">
      <c r="A4" s="3" t="s">
        <v>19</v>
      </c>
      <c r="B4" s="68" t="s">
        <v>2</v>
      </c>
      <c r="C4" s="68"/>
      <c r="D4" s="15">
        <v>57913514</v>
      </c>
      <c r="E4" s="55">
        <v>0.78990000000000005</v>
      </c>
      <c r="F4" s="5" t="s">
        <v>88</v>
      </c>
      <c r="G4" s="36">
        <v>62.41</v>
      </c>
      <c r="H4" s="22">
        <f>MAX(I4:N4)</f>
        <v>64.14</v>
      </c>
      <c r="I4" s="35">
        <v>64.14</v>
      </c>
      <c r="J4" s="35">
        <v>63.57</v>
      </c>
      <c r="K4" s="35">
        <v>63.39</v>
      </c>
      <c r="L4" s="35">
        <v>63.27</v>
      </c>
      <c r="M4" s="35">
        <v>63.23</v>
      </c>
      <c r="N4" s="35">
        <v>62.11</v>
      </c>
      <c r="O4" s="3"/>
      <c r="Q4" s="41"/>
    </row>
    <row r="5" spans="1:17" x14ac:dyDescent="0.25">
      <c r="A5" s="3" t="s">
        <v>18</v>
      </c>
      <c r="B5" s="3"/>
      <c r="C5" s="3"/>
      <c r="D5" s="15"/>
      <c r="E5" s="15"/>
      <c r="F5" s="5"/>
      <c r="G5" s="36">
        <v>61.13</v>
      </c>
      <c r="H5" s="23">
        <f>MAX(I5:N5)</f>
        <v>63.73</v>
      </c>
      <c r="I5" s="35">
        <v>63.73</v>
      </c>
      <c r="J5" s="35">
        <v>63.63</v>
      </c>
      <c r="K5" s="35">
        <v>62.8</v>
      </c>
      <c r="L5" s="35">
        <v>62.92</v>
      </c>
      <c r="M5" s="35">
        <v>62.31</v>
      </c>
      <c r="N5" s="35">
        <v>61.05</v>
      </c>
      <c r="O5" s="3"/>
      <c r="Q5" s="41"/>
    </row>
    <row r="6" spans="1:17" x14ac:dyDescent="0.25">
      <c r="A6" s="7"/>
      <c r="B6" s="7"/>
      <c r="C6" s="7"/>
      <c r="D6" s="17"/>
      <c r="E6" s="17"/>
      <c r="F6" s="13"/>
      <c r="G6" s="24"/>
      <c r="H6" s="24"/>
      <c r="I6" s="8"/>
      <c r="J6" s="8"/>
      <c r="K6" s="8"/>
      <c r="L6" s="8"/>
      <c r="M6" s="8"/>
      <c r="N6" s="9"/>
      <c r="O6" s="7"/>
      <c r="Q6" s="41"/>
    </row>
    <row r="7" spans="1:17" x14ac:dyDescent="0.25">
      <c r="A7" s="3"/>
      <c r="B7" s="68" t="s">
        <v>1</v>
      </c>
      <c r="C7" s="68"/>
      <c r="D7" s="15">
        <v>14916070</v>
      </c>
      <c r="E7" s="55">
        <v>1.8091999999999999</v>
      </c>
      <c r="F7" s="5" t="s">
        <v>76</v>
      </c>
      <c r="G7" s="36">
        <v>86.83</v>
      </c>
      <c r="H7" s="22">
        <f>MAX(I7:N7)</f>
        <v>87.48</v>
      </c>
      <c r="I7" s="56">
        <v>87.48</v>
      </c>
      <c r="J7" s="56">
        <v>87.19</v>
      </c>
      <c r="K7" s="56">
        <v>87.16</v>
      </c>
      <c r="L7" s="56">
        <v>87.13</v>
      </c>
      <c r="M7" s="56">
        <v>87.12</v>
      </c>
      <c r="N7" s="56">
        <v>87.13</v>
      </c>
      <c r="O7" s="3"/>
      <c r="Q7" s="41"/>
    </row>
    <row r="8" spans="1:17" x14ac:dyDescent="0.25">
      <c r="A8" s="3"/>
      <c r="B8" s="3"/>
      <c r="C8" s="3"/>
      <c r="D8" s="15"/>
      <c r="E8" s="15"/>
      <c r="F8" s="5"/>
      <c r="G8" s="36">
        <v>86.05</v>
      </c>
      <c r="H8" s="23">
        <f>MAX(I8:N8)</f>
        <v>86.4</v>
      </c>
      <c r="I8" s="56">
        <v>85.95</v>
      </c>
      <c r="J8" s="56">
        <v>85.79</v>
      </c>
      <c r="K8" s="56">
        <v>86.4</v>
      </c>
      <c r="L8" s="56">
        <v>86.29</v>
      </c>
      <c r="M8" s="56">
        <v>86.33</v>
      </c>
      <c r="N8" s="56">
        <v>86.29</v>
      </c>
      <c r="O8" s="3"/>
      <c r="Q8" s="41"/>
    </row>
    <row r="9" spans="1:17" x14ac:dyDescent="0.25">
      <c r="A9" s="3"/>
      <c r="B9" s="3"/>
      <c r="C9" s="3"/>
      <c r="D9" s="15"/>
      <c r="E9" s="15"/>
      <c r="F9" s="5"/>
      <c r="G9" s="37"/>
      <c r="H9" s="25"/>
      <c r="I9" s="6"/>
      <c r="J9" s="6"/>
      <c r="K9" s="6"/>
      <c r="L9" s="6"/>
      <c r="M9" s="6"/>
      <c r="N9" s="6"/>
      <c r="O9" s="3"/>
      <c r="Q9" s="41"/>
    </row>
    <row r="10" spans="1:17" x14ac:dyDescent="0.25">
      <c r="A10" s="3"/>
      <c r="B10" s="68" t="s">
        <v>3</v>
      </c>
      <c r="C10" s="68"/>
      <c r="D10" s="15">
        <v>28242180</v>
      </c>
      <c r="E10" s="55">
        <v>3.6494</v>
      </c>
      <c r="F10" s="5" t="s">
        <v>89</v>
      </c>
      <c r="G10" s="36">
        <v>86.9</v>
      </c>
      <c r="H10" s="22">
        <f>MAX(I10:N10)</f>
        <v>87.01</v>
      </c>
      <c r="I10" s="56">
        <v>87.01</v>
      </c>
      <c r="J10" s="56">
        <v>87</v>
      </c>
      <c r="K10" s="56">
        <v>86.97</v>
      </c>
      <c r="L10" s="56">
        <v>86.96</v>
      </c>
      <c r="M10" s="56">
        <v>86.93</v>
      </c>
      <c r="N10" s="56">
        <v>86.24</v>
      </c>
      <c r="O10" s="3"/>
      <c r="Q10" s="41"/>
    </row>
    <row r="11" spans="1:17" x14ac:dyDescent="0.25">
      <c r="A11" s="3"/>
      <c r="B11" s="3"/>
      <c r="C11" s="3"/>
      <c r="D11" s="15"/>
      <c r="E11" s="15"/>
      <c r="F11" s="5"/>
      <c r="G11" s="36">
        <v>86.89</v>
      </c>
      <c r="H11" s="23">
        <f>MAX(I11:N11)</f>
        <v>86.95</v>
      </c>
      <c r="I11" s="56">
        <v>86.48</v>
      </c>
      <c r="J11" s="56">
        <v>86.95</v>
      </c>
      <c r="K11" s="56">
        <v>86.47</v>
      </c>
      <c r="L11" s="56">
        <v>86.71</v>
      </c>
      <c r="M11" s="56">
        <v>86.44</v>
      </c>
      <c r="N11" s="56">
        <v>85.58</v>
      </c>
      <c r="O11" s="3"/>
      <c r="Q11" s="41"/>
    </row>
    <row r="12" spans="1:17" x14ac:dyDescent="0.25">
      <c r="A12" s="3"/>
      <c r="B12" s="3"/>
      <c r="C12" s="3"/>
      <c r="D12" s="15"/>
      <c r="E12" s="15"/>
      <c r="F12" s="5"/>
      <c r="G12" s="37"/>
      <c r="H12" s="25"/>
      <c r="I12" s="6"/>
      <c r="J12" s="6"/>
      <c r="K12" s="6"/>
      <c r="L12" s="6"/>
      <c r="M12" s="6"/>
      <c r="N12" s="6"/>
      <c r="O12" s="3"/>
      <c r="Q12" s="41"/>
    </row>
    <row r="13" spans="1:17" x14ac:dyDescent="0.25">
      <c r="A13" s="3"/>
      <c r="B13" s="68" t="s">
        <v>4</v>
      </c>
      <c r="C13" s="68"/>
      <c r="D13" s="15">
        <v>30681502</v>
      </c>
      <c r="E13" s="55">
        <v>4.9450000000000003</v>
      </c>
      <c r="F13" s="40" t="s">
        <v>90</v>
      </c>
      <c r="G13" s="36">
        <v>86.65</v>
      </c>
      <c r="H13" s="22">
        <f>MAX(I13:N13)</f>
        <v>87.81</v>
      </c>
      <c r="I13" s="56">
        <v>87.81</v>
      </c>
      <c r="J13" s="56">
        <v>87.59</v>
      </c>
      <c r="K13" s="56">
        <v>87.58</v>
      </c>
      <c r="L13" s="56">
        <v>87.53</v>
      </c>
      <c r="M13" s="56">
        <v>87.52</v>
      </c>
      <c r="N13" s="56">
        <v>87.04</v>
      </c>
      <c r="O13" s="3"/>
      <c r="Q13" s="41"/>
    </row>
    <row r="14" spans="1:17" x14ac:dyDescent="0.25">
      <c r="A14" s="3"/>
      <c r="B14" s="3"/>
      <c r="C14" s="3"/>
      <c r="D14" s="15"/>
      <c r="E14" s="15"/>
      <c r="F14" s="40"/>
      <c r="G14" s="36">
        <v>86.38</v>
      </c>
      <c r="H14" s="23">
        <f>MAX(I14:N14)</f>
        <v>87.3</v>
      </c>
      <c r="I14" s="56">
        <v>87.3</v>
      </c>
      <c r="J14" s="56">
        <v>87.1</v>
      </c>
      <c r="K14" s="56">
        <v>87.04</v>
      </c>
      <c r="L14" s="56">
        <v>86.74</v>
      </c>
      <c r="M14" s="56">
        <v>86.95</v>
      </c>
      <c r="N14" s="56">
        <v>86.88</v>
      </c>
      <c r="O14" s="3"/>
      <c r="Q14" s="41"/>
    </row>
    <row r="15" spans="1:17" x14ac:dyDescent="0.25">
      <c r="A15" s="3"/>
      <c r="B15" s="3"/>
      <c r="C15" s="3"/>
      <c r="D15" s="16"/>
      <c r="E15" s="16"/>
      <c r="F15" s="12"/>
      <c r="G15" s="38"/>
      <c r="H15" s="26"/>
      <c r="I15" s="6"/>
      <c r="J15" s="6"/>
      <c r="K15" s="6"/>
      <c r="L15" s="6"/>
      <c r="M15" s="6"/>
      <c r="N15" s="6"/>
      <c r="O15" s="3"/>
      <c r="Q15" s="41"/>
    </row>
    <row r="16" spans="1:17" x14ac:dyDescent="0.25">
      <c r="A16" s="3"/>
      <c r="B16" s="68" t="s">
        <v>5</v>
      </c>
      <c r="C16" s="68"/>
      <c r="D16" s="15">
        <v>42265050</v>
      </c>
      <c r="E16" s="55">
        <v>8.4046000000000003</v>
      </c>
      <c r="F16" s="12" t="s">
        <v>91</v>
      </c>
      <c r="G16" s="37">
        <v>87.11</v>
      </c>
      <c r="H16" s="22">
        <f>MAX(I16:N16)</f>
        <v>87.12</v>
      </c>
      <c r="I16" s="56">
        <v>87.12</v>
      </c>
      <c r="J16" s="56">
        <v>87.11</v>
      </c>
      <c r="K16" s="56">
        <v>86.91</v>
      </c>
      <c r="L16" s="56">
        <v>86.89</v>
      </c>
      <c r="M16" s="56">
        <v>86.83</v>
      </c>
      <c r="N16" s="56">
        <v>86.71</v>
      </c>
      <c r="O16" s="3"/>
      <c r="Q16" s="41"/>
    </row>
    <row r="17" spans="1:17" x14ac:dyDescent="0.25">
      <c r="A17" s="3"/>
      <c r="B17" s="3"/>
      <c r="C17" s="3"/>
      <c r="D17" s="16"/>
      <c r="E17" s="16"/>
      <c r="F17" s="12"/>
      <c r="G17" s="37">
        <v>86.79</v>
      </c>
      <c r="H17" s="23">
        <f>MAX(I17:N17)</f>
        <v>86.96</v>
      </c>
      <c r="I17" s="56">
        <v>86.96</v>
      </c>
      <c r="J17" s="56">
        <v>86.17</v>
      </c>
      <c r="K17" s="56">
        <v>86.62</v>
      </c>
      <c r="L17" s="56">
        <v>86.67</v>
      </c>
      <c r="M17" s="56">
        <v>86.39</v>
      </c>
      <c r="N17" s="56">
        <v>86.89</v>
      </c>
      <c r="O17" s="3"/>
      <c r="Q17" s="41"/>
    </row>
    <row r="18" spans="1:17" x14ac:dyDescent="0.25">
      <c r="A18" s="10"/>
      <c r="B18" s="10"/>
      <c r="C18" s="10"/>
      <c r="D18" s="18"/>
      <c r="E18" s="18"/>
      <c r="F18" s="14"/>
      <c r="G18" s="24"/>
      <c r="H18" s="24"/>
      <c r="I18" s="11"/>
      <c r="J18" s="11"/>
      <c r="K18" s="11"/>
      <c r="L18" s="11"/>
      <c r="M18" s="11"/>
      <c r="N18" s="11"/>
      <c r="O18" s="10"/>
      <c r="Q18" s="41"/>
    </row>
    <row r="19" spans="1:17" x14ac:dyDescent="0.25">
      <c r="A19" s="3"/>
      <c r="B19" s="68" t="s">
        <v>6</v>
      </c>
      <c r="C19" s="68"/>
      <c r="D19" s="15">
        <v>12050346</v>
      </c>
      <c r="E19" s="55">
        <v>1.8978999999999999</v>
      </c>
      <c r="F19" s="5" t="s">
        <v>92</v>
      </c>
      <c r="G19" s="37">
        <v>85.6</v>
      </c>
      <c r="H19" s="22">
        <f>MAX(I19:N19)</f>
        <v>85.44</v>
      </c>
      <c r="I19" s="56">
        <v>85.44</v>
      </c>
      <c r="J19" s="56">
        <v>85.43</v>
      </c>
      <c r="K19" s="56">
        <v>85.4</v>
      </c>
      <c r="L19" s="56">
        <v>85.39</v>
      </c>
      <c r="M19" s="56">
        <v>85.29</v>
      </c>
      <c r="N19" s="56">
        <v>84.98</v>
      </c>
      <c r="O19" s="3"/>
      <c r="Q19" s="41"/>
    </row>
    <row r="20" spans="1:17" x14ac:dyDescent="0.25">
      <c r="A20" s="3"/>
      <c r="B20" s="3"/>
      <c r="C20" s="3"/>
      <c r="D20" s="15"/>
      <c r="E20" s="15"/>
      <c r="F20" s="5"/>
      <c r="G20" s="37">
        <v>84.96</v>
      </c>
      <c r="H20" s="23">
        <f>MAX(I20:N20)</f>
        <v>85.53</v>
      </c>
      <c r="I20" s="56">
        <v>85.53</v>
      </c>
      <c r="J20" s="56">
        <v>85.22</v>
      </c>
      <c r="K20" s="56">
        <v>85.08</v>
      </c>
      <c r="L20" s="56">
        <v>84.72</v>
      </c>
      <c r="M20" s="56">
        <v>85.53</v>
      </c>
      <c r="N20" s="56">
        <v>84.2</v>
      </c>
      <c r="O20" s="3"/>
      <c r="Q20" s="41"/>
    </row>
    <row r="21" spans="1:17" x14ac:dyDescent="0.25">
      <c r="A21" s="3"/>
      <c r="B21" s="3"/>
      <c r="C21" s="3"/>
      <c r="D21" s="15"/>
      <c r="E21" s="15"/>
      <c r="F21" s="5"/>
      <c r="G21" s="37"/>
      <c r="H21" s="25"/>
      <c r="I21" s="6"/>
      <c r="J21" s="6"/>
      <c r="K21" s="6"/>
      <c r="L21" s="6"/>
      <c r="M21" s="6"/>
      <c r="N21" s="6"/>
      <c r="O21" s="3"/>
      <c r="Q21" s="41"/>
    </row>
    <row r="22" spans="1:17" x14ac:dyDescent="0.25">
      <c r="A22" s="3"/>
      <c r="B22" s="68" t="s">
        <v>8</v>
      </c>
      <c r="C22" s="68"/>
      <c r="D22" s="15">
        <v>24397226</v>
      </c>
      <c r="E22" s="55">
        <v>4.1887999999999996</v>
      </c>
      <c r="F22" s="12" t="s">
        <v>93</v>
      </c>
      <c r="G22" s="37">
        <v>85.07</v>
      </c>
      <c r="H22" s="22">
        <f>MAX(I22:N22)</f>
        <v>85.43</v>
      </c>
      <c r="I22" s="56">
        <v>85.43</v>
      </c>
      <c r="J22" s="56">
        <v>85.43</v>
      </c>
      <c r="K22" s="56">
        <v>85.39</v>
      </c>
      <c r="L22" s="56">
        <v>85.39</v>
      </c>
      <c r="M22" s="56">
        <v>85.31</v>
      </c>
      <c r="N22" s="56">
        <v>84.88</v>
      </c>
      <c r="O22" s="3"/>
      <c r="Q22" s="41"/>
    </row>
    <row r="23" spans="1:17" x14ac:dyDescent="0.25">
      <c r="A23" s="3"/>
      <c r="B23" s="3"/>
      <c r="C23" s="3"/>
      <c r="D23" s="16"/>
      <c r="E23" s="15"/>
      <c r="F23" s="6"/>
      <c r="G23" s="37">
        <v>84.84</v>
      </c>
      <c r="H23" s="23">
        <f>MAX(I23:N23)</f>
        <v>85.01</v>
      </c>
      <c r="I23" s="56">
        <v>85.01</v>
      </c>
      <c r="J23" s="56">
        <v>84.99</v>
      </c>
      <c r="K23" s="56">
        <v>84.7</v>
      </c>
      <c r="L23" s="56">
        <v>84.59</v>
      </c>
      <c r="M23" s="56">
        <v>84.32</v>
      </c>
      <c r="N23" s="56">
        <v>84.33</v>
      </c>
      <c r="O23" s="3"/>
      <c r="Q23" s="41"/>
    </row>
    <row r="24" spans="1:17" x14ac:dyDescent="0.25">
      <c r="A24" s="3"/>
      <c r="B24" s="3"/>
      <c r="C24" s="3"/>
      <c r="D24" s="16"/>
      <c r="E24" s="15"/>
      <c r="F24" s="6"/>
      <c r="G24" s="37"/>
      <c r="H24" s="25"/>
      <c r="I24" s="6"/>
      <c r="J24" s="6"/>
      <c r="K24" s="6"/>
      <c r="L24" s="6"/>
      <c r="M24" s="6"/>
      <c r="N24" s="6"/>
      <c r="O24" s="3"/>
      <c r="Q24" s="41"/>
    </row>
    <row r="25" spans="1:17" x14ac:dyDescent="0.25">
      <c r="A25" s="3"/>
      <c r="B25" s="68" t="s">
        <v>9</v>
      </c>
      <c r="C25" s="68"/>
      <c r="D25" s="15">
        <v>43389354</v>
      </c>
      <c r="E25" s="55">
        <v>7.9112</v>
      </c>
      <c r="F25" s="12" t="s">
        <v>94</v>
      </c>
      <c r="G25" s="37">
        <v>84.89</v>
      </c>
      <c r="H25" s="22">
        <f>MAX(I25:N25)</f>
        <v>85.42</v>
      </c>
      <c r="I25" s="56">
        <v>85.42</v>
      </c>
      <c r="J25" s="56">
        <v>85.36</v>
      </c>
      <c r="K25" s="56">
        <v>85.32</v>
      </c>
      <c r="L25" s="56">
        <v>85.22</v>
      </c>
      <c r="M25" s="56">
        <v>85.19</v>
      </c>
      <c r="N25" s="56">
        <v>85.12</v>
      </c>
      <c r="O25" s="3"/>
      <c r="Q25" s="41"/>
    </row>
    <row r="26" spans="1:17" x14ac:dyDescent="0.25">
      <c r="A26" s="3"/>
      <c r="B26" s="3"/>
      <c r="C26" s="3"/>
      <c r="D26" s="15"/>
      <c r="E26" s="15"/>
      <c r="F26" s="6"/>
      <c r="G26" s="37">
        <v>84.34</v>
      </c>
      <c r="H26" s="23">
        <f>MAX(I26:N26)</f>
        <v>84.94</v>
      </c>
      <c r="I26" s="56">
        <v>84.41</v>
      </c>
      <c r="J26" s="56">
        <v>84.94</v>
      </c>
      <c r="K26" s="56">
        <v>84.82</v>
      </c>
      <c r="L26" s="56">
        <v>84.67</v>
      </c>
      <c r="M26" s="56">
        <v>84.75</v>
      </c>
      <c r="N26" s="56">
        <v>84.68</v>
      </c>
      <c r="O26" s="3"/>
      <c r="Q26" s="41"/>
    </row>
    <row r="27" spans="1:17" x14ac:dyDescent="0.25">
      <c r="A27" s="3"/>
      <c r="B27" s="3"/>
      <c r="C27" s="3"/>
      <c r="D27" s="15"/>
      <c r="E27" s="16"/>
      <c r="F27" s="6"/>
      <c r="G27" s="37"/>
      <c r="H27" s="28"/>
      <c r="I27" s="6"/>
      <c r="J27" s="6"/>
      <c r="K27" s="6"/>
      <c r="L27" s="6"/>
      <c r="M27" s="6"/>
      <c r="N27" s="6"/>
      <c r="O27" s="3"/>
      <c r="Q27" s="41"/>
    </row>
    <row r="28" spans="1:17" x14ac:dyDescent="0.25">
      <c r="A28" s="3"/>
      <c r="B28" s="68" t="s">
        <v>10</v>
      </c>
      <c r="C28" s="68"/>
      <c r="D28" s="15">
        <v>59033002</v>
      </c>
      <c r="E28" s="55">
        <v>11.636100000000001</v>
      </c>
      <c r="F28" s="12" t="s">
        <v>95</v>
      </c>
      <c r="G28" s="37">
        <v>85.15</v>
      </c>
      <c r="H28" s="22">
        <f>MAX(I28:N28)</f>
        <v>85.09</v>
      </c>
      <c r="I28" s="56">
        <v>85.09</v>
      </c>
      <c r="J28" s="56">
        <v>85.08</v>
      </c>
      <c r="K28" s="56">
        <v>85.05</v>
      </c>
      <c r="L28" s="56">
        <v>84.89</v>
      </c>
      <c r="M28" s="56">
        <v>84.87</v>
      </c>
      <c r="N28" s="56">
        <v>84.21</v>
      </c>
      <c r="O28" s="3"/>
      <c r="Q28" s="41"/>
    </row>
    <row r="29" spans="1:17" x14ac:dyDescent="0.25">
      <c r="A29" s="3"/>
      <c r="B29" s="3"/>
      <c r="C29" s="3"/>
      <c r="D29" s="16"/>
      <c r="E29" s="16"/>
      <c r="F29" s="6"/>
      <c r="G29" s="37">
        <v>84.65</v>
      </c>
      <c r="H29" s="23">
        <f>MAX(I29:N29)</f>
        <v>84.81</v>
      </c>
      <c r="I29" s="56">
        <v>83.96</v>
      </c>
      <c r="J29" s="56">
        <v>84.81</v>
      </c>
      <c r="K29" s="56">
        <v>84.24</v>
      </c>
      <c r="L29" s="56">
        <v>84.05</v>
      </c>
      <c r="M29" s="56">
        <v>83.86</v>
      </c>
      <c r="N29" s="56">
        <v>83.88</v>
      </c>
      <c r="O29" s="3"/>
      <c r="Q29" s="41"/>
    </row>
    <row r="30" spans="1:17" x14ac:dyDescent="0.25">
      <c r="A30" s="7"/>
      <c r="B30" s="7"/>
      <c r="C30" s="7"/>
      <c r="D30" s="19"/>
      <c r="E30" s="19"/>
      <c r="F30" s="9"/>
      <c r="G30" s="11"/>
      <c r="H30" s="29"/>
      <c r="I30" s="8"/>
      <c r="J30" s="7"/>
      <c r="K30" s="7"/>
      <c r="L30" s="7"/>
      <c r="M30" s="7"/>
      <c r="N30" s="7"/>
      <c r="O30" s="7"/>
      <c r="Q30" s="41"/>
    </row>
    <row r="31" spans="1:17" x14ac:dyDescent="0.25">
      <c r="A31" s="3"/>
      <c r="B31" s="68" t="s">
        <v>25</v>
      </c>
      <c r="C31" s="68"/>
      <c r="D31" s="15">
        <v>7832810</v>
      </c>
      <c r="E31" s="55">
        <v>2.944</v>
      </c>
      <c r="F31" s="12" t="s">
        <v>97</v>
      </c>
      <c r="G31" s="37">
        <v>88.91</v>
      </c>
      <c r="H31" s="22">
        <f>MAX(I31:N31)</f>
        <v>89.42</v>
      </c>
      <c r="I31" s="56">
        <v>89.09</v>
      </c>
      <c r="J31" s="56">
        <v>89.13</v>
      </c>
      <c r="K31" s="56">
        <v>89.14</v>
      </c>
      <c r="L31" s="56">
        <v>89.23</v>
      </c>
      <c r="M31" s="56">
        <v>89.42</v>
      </c>
      <c r="N31" s="56">
        <v>88.82</v>
      </c>
      <c r="O31" s="3"/>
      <c r="Q31" s="41"/>
    </row>
    <row r="32" spans="1:17" x14ac:dyDescent="0.25">
      <c r="A32" s="3"/>
      <c r="B32" s="3"/>
      <c r="C32" s="3"/>
      <c r="D32" s="16"/>
      <c r="E32" s="15"/>
      <c r="F32" s="6"/>
      <c r="G32" s="37">
        <v>88.61</v>
      </c>
      <c r="H32" s="23">
        <f>MAX(I32:N32)</f>
        <v>89.29</v>
      </c>
      <c r="I32" s="56">
        <v>88.62</v>
      </c>
      <c r="J32" s="56">
        <v>88.8</v>
      </c>
      <c r="K32" s="56">
        <v>88.73</v>
      </c>
      <c r="L32" s="56">
        <v>89.29</v>
      </c>
      <c r="M32" s="56">
        <v>88.82</v>
      </c>
      <c r="N32" s="56">
        <v>88.56</v>
      </c>
      <c r="O32" s="3"/>
      <c r="Q32" s="41"/>
    </row>
    <row r="33" spans="1:17" x14ac:dyDescent="0.25">
      <c r="A33" s="3"/>
      <c r="B33" s="3"/>
      <c r="C33" s="3"/>
      <c r="D33" s="15"/>
      <c r="E33" s="15"/>
      <c r="F33" s="6"/>
      <c r="G33" s="37"/>
      <c r="H33" s="25"/>
      <c r="I33" s="6"/>
      <c r="J33" s="6"/>
      <c r="K33" s="6"/>
      <c r="L33" s="6"/>
      <c r="M33" s="6"/>
      <c r="N33" s="6"/>
      <c r="O33" s="3"/>
      <c r="Q33" s="41"/>
    </row>
    <row r="34" spans="1:17" x14ac:dyDescent="0.25">
      <c r="A34" s="3"/>
      <c r="B34" s="68" t="s">
        <v>27</v>
      </c>
      <c r="C34" s="68"/>
      <c r="D34" s="15">
        <v>18980842</v>
      </c>
      <c r="E34" s="55">
        <v>4.4184000000000001</v>
      </c>
      <c r="F34" s="12" t="s">
        <v>96</v>
      </c>
      <c r="G34" s="37">
        <v>89.86</v>
      </c>
      <c r="H34" s="22">
        <f>MAX(I34:N34)</f>
        <v>90.13</v>
      </c>
      <c r="I34" s="56">
        <v>90.13</v>
      </c>
      <c r="J34" s="56">
        <v>90.12</v>
      </c>
      <c r="K34" s="56">
        <v>89.69</v>
      </c>
      <c r="L34" s="56">
        <v>89.67</v>
      </c>
      <c r="M34" s="56">
        <v>89.65</v>
      </c>
      <c r="N34" s="56">
        <v>88.64</v>
      </c>
      <c r="O34" s="3"/>
      <c r="Q34" s="41"/>
    </row>
    <row r="35" spans="1:17" x14ac:dyDescent="0.25">
      <c r="A35" s="3"/>
      <c r="B35" s="3"/>
      <c r="C35" s="3"/>
      <c r="D35" s="15"/>
      <c r="E35" s="15"/>
      <c r="F35" s="6"/>
      <c r="G35" s="37">
        <v>88.9</v>
      </c>
      <c r="H35" s="23">
        <f>MAX(I35:N35)</f>
        <v>89.86</v>
      </c>
      <c r="I35" s="56">
        <v>89.86</v>
      </c>
      <c r="J35" s="56">
        <v>89.57</v>
      </c>
      <c r="K35" s="56">
        <v>89.5</v>
      </c>
      <c r="L35" s="56">
        <v>89.59</v>
      </c>
      <c r="M35" s="56">
        <v>89.36</v>
      </c>
      <c r="N35" s="56">
        <v>88.55</v>
      </c>
      <c r="O35" s="3"/>
      <c r="Q35" s="41"/>
    </row>
    <row r="36" spans="1:17" x14ac:dyDescent="0.25">
      <c r="A36" s="7"/>
      <c r="B36" s="7"/>
      <c r="C36" s="7"/>
      <c r="D36" s="9"/>
      <c r="E36" s="9"/>
      <c r="F36" s="9"/>
      <c r="G36" s="9"/>
      <c r="H36" s="29"/>
      <c r="I36" s="8"/>
      <c r="J36" s="7"/>
      <c r="K36" s="7"/>
      <c r="L36" s="7"/>
      <c r="M36" s="7"/>
      <c r="N36" s="7"/>
      <c r="O36" s="7"/>
    </row>
  </sheetData>
  <mergeCells count="15">
    <mergeCell ref="B25:C25"/>
    <mergeCell ref="B28:C28"/>
    <mergeCell ref="B31:C31"/>
    <mergeCell ref="B34:C34"/>
    <mergeCell ref="B7:C7"/>
    <mergeCell ref="B10:C10"/>
    <mergeCell ref="B13:C13"/>
    <mergeCell ref="B16:C16"/>
    <mergeCell ref="B19:C19"/>
    <mergeCell ref="B22:C22"/>
    <mergeCell ref="B1:C1"/>
    <mergeCell ref="I1:M1"/>
    <mergeCell ref="B2:C2"/>
    <mergeCell ref="B3:C3"/>
    <mergeCell ref="B4:C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="75" zoomScaleNormal="75" workbookViewId="0">
      <selection activeCell="H4" sqref="H4:H26"/>
    </sheetView>
  </sheetViews>
  <sheetFormatPr defaultRowHeight="15.75" x14ac:dyDescent="0.25"/>
  <cols>
    <col min="4" max="5" width="16.42578125" customWidth="1"/>
    <col min="6" max="6" width="10.140625" customWidth="1"/>
  </cols>
  <sheetData>
    <row r="1" spans="1:15" x14ac:dyDescent="0.25">
      <c r="A1" s="32" t="s">
        <v>14</v>
      </c>
      <c r="B1" s="69"/>
      <c r="C1" s="69"/>
      <c r="D1" s="5"/>
      <c r="E1" s="48"/>
      <c r="F1" s="4"/>
      <c r="G1" s="21" t="s">
        <v>30</v>
      </c>
      <c r="H1" s="21" t="s">
        <v>21</v>
      </c>
      <c r="I1" s="69" t="s">
        <v>15</v>
      </c>
      <c r="J1" s="69"/>
      <c r="K1" s="69"/>
      <c r="L1" s="69"/>
      <c r="M1" s="69"/>
      <c r="N1" s="4"/>
      <c r="O1" s="4"/>
    </row>
    <row r="2" spans="1:15" x14ac:dyDescent="0.25">
      <c r="A2" s="4" t="s">
        <v>29</v>
      </c>
      <c r="B2" s="68" t="s">
        <v>11</v>
      </c>
      <c r="C2" s="68"/>
      <c r="D2" s="5" t="s">
        <v>31</v>
      </c>
      <c r="E2" s="48" t="s">
        <v>98</v>
      </c>
      <c r="F2" s="5" t="s">
        <v>17</v>
      </c>
      <c r="G2" s="28"/>
      <c r="H2" s="28"/>
      <c r="I2" s="5">
        <v>1</v>
      </c>
      <c r="J2" s="5">
        <v>2</v>
      </c>
      <c r="K2" s="5">
        <v>3</v>
      </c>
      <c r="L2" s="5">
        <v>4</v>
      </c>
      <c r="M2" s="5">
        <v>5</v>
      </c>
      <c r="N2" s="5" t="s">
        <v>20</v>
      </c>
      <c r="O2" s="4"/>
    </row>
    <row r="3" spans="1:15" x14ac:dyDescent="0.25">
      <c r="A3" s="7"/>
      <c r="B3" s="7"/>
      <c r="C3" s="7"/>
      <c r="D3" s="7"/>
      <c r="E3" s="7"/>
      <c r="F3" s="9"/>
      <c r="G3" s="9"/>
      <c r="H3" s="29"/>
      <c r="I3" s="8"/>
      <c r="J3" s="7"/>
      <c r="K3" s="7"/>
      <c r="L3" s="7"/>
      <c r="M3" s="7"/>
      <c r="N3" s="7"/>
      <c r="O3" s="7"/>
    </row>
    <row r="4" spans="1:15" x14ac:dyDescent="0.25">
      <c r="A4" s="4"/>
      <c r="B4" s="68" t="s">
        <v>1</v>
      </c>
      <c r="C4" s="68"/>
      <c r="D4" s="15">
        <v>14915908</v>
      </c>
      <c r="E4" s="55">
        <v>1.8162</v>
      </c>
      <c r="F4" s="48" t="s">
        <v>100</v>
      </c>
      <c r="G4" s="36">
        <v>87.48</v>
      </c>
      <c r="H4" s="22">
        <f>MAX(I4:N4)</f>
        <v>87.88</v>
      </c>
      <c r="I4" s="56">
        <v>87.88</v>
      </c>
      <c r="J4" s="56">
        <v>87.77</v>
      </c>
      <c r="K4" s="56">
        <v>87.72</v>
      </c>
      <c r="L4" s="56">
        <v>87.69</v>
      </c>
      <c r="M4" s="56">
        <v>87.67</v>
      </c>
      <c r="N4" s="56">
        <v>87.17</v>
      </c>
      <c r="O4" s="4"/>
    </row>
    <row r="5" spans="1:15" x14ac:dyDescent="0.25">
      <c r="A5" s="4"/>
      <c r="B5" s="4"/>
      <c r="C5" s="4"/>
      <c r="D5" s="6"/>
      <c r="E5" s="15"/>
      <c r="F5" s="48"/>
      <c r="G5" s="36">
        <v>86.4</v>
      </c>
      <c r="H5" s="23">
        <f>MAX(I5:N5)</f>
        <v>86.81</v>
      </c>
      <c r="I5" s="56">
        <v>86.63</v>
      </c>
      <c r="J5" s="56">
        <v>86.71</v>
      </c>
      <c r="K5" s="56">
        <v>86</v>
      </c>
      <c r="L5" s="56">
        <v>85.88</v>
      </c>
      <c r="M5" s="56">
        <v>86.81</v>
      </c>
      <c r="N5" s="56">
        <v>86.56</v>
      </c>
      <c r="O5" s="4"/>
    </row>
    <row r="6" spans="1:15" x14ac:dyDescent="0.25">
      <c r="A6" s="4"/>
      <c r="B6" s="4"/>
      <c r="C6" s="4"/>
      <c r="D6" s="6"/>
      <c r="E6" s="15"/>
      <c r="F6" s="48"/>
      <c r="G6" s="37"/>
      <c r="H6" s="25"/>
      <c r="I6" s="6"/>
      <c r="J6" s="6"/>
      <c r="K6" s="6"/>
      <c r="L6" s="6"/>
      <c r="M6" s="6"/>
      <c r="N6" s="6"/>
      <c r="O6" s="4"/>
    </row>
    <row r="7" spans="1:15" x14ac:dyDescent="0.25">
      <c r="A7" s="4"/>
      <c r="B7" s="68" t="s">
        <v>3</v>
      </c>
      <c r="C7" s="68"/>
      <c r="D7" s="15">
        <v>28242018</v>
      </c>
      <c r="E7" s="55">
        <v>3.6574</v>
      </c>
      <c r="F7" s="48" t="s">
        <v>101</v>
      </c>
      <c r="G7" s="36">
        <v>87.01</v>
      </c>
      <c r="H7" s="22">
        <f>MAX(I7:N7)</f>
        <v>87.62</v>
      </c>
      <c r="I7" s="56">
        <v>87.62</v>
      </c>
      <c r="J7" s="56">
        <v>87.45</v>
      </c>
      <c r="K7" s="56">
        <v>87.4</v>
      </c>
      <c r="L7" s="56">
        <v>87.39</v>
      </c>
      <c r="M7" s="56">
        <v>87.37</v>
      </c>
      <c r="N7" s="56">
        <v>87.01</v>
      </c>
      <c r="O7" s="4"/>
    </row>
    <row r="8" spans="1:15" x14ac:dyDescent="0.25">
      <c r="A8" s="4"/>
      <c r="B8" s="4"/>
      <c r="C8" s="4"/>
      <c r="D8" s="6"/>
      <c r="E8" s="15"/>
      <c r="F8" s="48"/>
      <c r="G8" s="36">
        <v>86.95</v>
      </c>
      <c r="H8" s="23">
        <f>MAX(I8:N8)</f>
        <v>86.98</v>
      </c>
      <c r="I8" s="56">
        <v>86.61</v>
      </c>
      <c r="J8" s="56">
        <v>86.58</v>
      </c>
      <c r="K8" s="56">
        <v>86.98</v>
      </c>
      <c r="L8" s="56">
        <v>86.71</v>
      </c>
      <c r="M8" s="56">
        <v>86.77</v>
      </c>
      <c r="N8" s="56">
        <v>86.48</v>
      </c>
      <c r="O8" s="4"/>
    </row>
    <row r="9" spans="1:15" x14ac:dyDescent="0.25">
      <c r="A9" s="4"/>
      <c r="B9" s="4"/>
      <c r="C9" s="4"/>
      <c r="D9" s="6"/>
      <c r="E9" s="15"/>
      <c r="F9" s="48"/>
      <c r="G9" s="37"/>
      <c r="H9" s="25"/>
      <c r="I9" s="6"/>
      <c r="J9" s="6"/>
      <c r="K9" s="6"/>
      <c r="L9" s="6"/>
      <c r="M9" s="6"/>
      <c r="N9" s="6"/>
      <c r="O9" s="4"/>
    </row>
    <row r="10" spans="1:15" x14ac:dyDescent="0.25">
      <c r="A10" s="4"/>
      <c r="B10" s="68" t="s">
        <v>4</v>
      </c>
      <c r="C10" s="68"/>
      <c r="D10" s="15">
        <v>30681340</v>
      </c>
      <c r="E10" s="55">
        <v>4.9542000000000002</v>
      </c>
      <c r="F10" s="48" t="s">
        <v>99</v>
      </c>
      <c r="G10" s="36">
        <v>87.81</v>
      </c>
      <c r="H10" s="22">
        <f>MAX(I10:N10)</f>
        <v>87.57</v>
      </c>
      <c r="I10" s="56">
        <v>87.57</v>
      </c>
      <c r="J10" s="56">
        <v>87.56</v>
      </c>
      <c r="K10" s="56">
        <v>87.52</v>
      </c>
      <c r="L10" s="56">
        <v>87.48</v>
      </c>
      <c r="M10" s="56">
        <v>87.44</v>
      </c>
      <c r="N10" s="56">
        <v>87.36</v>
      </c>
      <c r="O10" s="4"/>
    </row>
    <row r="11" spans="1:15" x14ac:dyDescent="0.25">
      <c r="A11" s="4"/>
      <c r="B11" s="4"/>
      <c r="C11" s="4"/>
      <c r="D11" s="6"/>
      <c r="E11" s="15"/>
      <c r="F11" s="48"/>
      <c r="G11" s="36">
        <v>87.3</v>
      </c>
      <c r="H11" s="23">
        <f>MAX(I11:N11)</f>
        <v>87.36</v>
      </c>
      <c r="I11" s="56">
        <v>87.05</v>
      </c>
      <c r="J11" s="56">
        <v>87.36</v>
      </c>
      <c r="K11" s="56">
        <v>86.89</v>
      </c>
      <c r="L11" s="56">
        <v>86.78</v>
      </c>
      <c r="M11" s="56">
        <v>87.28</v>
      </c>
      <c r="N11" s="56">
        <v>86.73</v>
      </c>
      <c r="O11" s="4"/>
    </row>
    <row r="12" spans="1:15" x14ac:dyDescent="0.25">
      <c r="A12" s="4"/>
      <c r="B12" s="4"/>
      <c r="C12" s="4"/>
      <c r="D12" s="6"/>
      <c r="E12" s="16"/>
      <c r="F12" s="12"/>
      <c r="G12" s="38"/>
      <c r="H12" s="26"/>
      <c r="I12" s="6"/>
      <c r="J12" s="6"/>
      <c r="K12" s="6"/>
      <c r="L12" s="6"/>
      <c r="M12" s="6"/>
      <c r="N12" s="6"/>
      <c r="O12" s="4"/>
    </row>
    <row r="13" spans="1:15" x14ac:dyDescent="0.25">
      <c r="A13" s="4"/>
      <c r="B13" s="68" t="s">
        <v>5</v>
      </c>
      <c r="C13" s="68"/>
      <c r="D13" s="15">
        <v>42264888</v>
      </c>
      <c r="E13" s="55">
        <v>8.4167000000000005</v>
      </c>
      <c r="F13" s="12" t="s">
        <v>102</v>
      </c>
      <c r="G13" s="37">
        <v>87.12</v>
      </c>
      <c r="H13" s="22">
        <f>MAX(I13:N13)</f>
        <v>87.19</v>
      </c>
      <c r="I13" s="56">
        <v>87.19</v>
      </c>
      <c r="J13" s="56">
        <v>87.1</v>
      </c>
      <c r="K13" s="56">
        <v>87.09</v>
      </c>
      <c r="L13" s="56">
        <v>87.08</v>
      </c>
      <c r="M13" s="56">
        <v>87.05</v>
      </c>
      <c r="N13" s="56">
        <v>86.3</v>
      </c>
      <c r="O13" s="4"/>
    </row>
    <row r="14" spans="1:15" x14ac:dyDescent="0.25">
      <c r="A14" s="4"/>
      <c r="B14" s="4"/>
      <c r="C14" s="4"/>
      <c r="D14" s="6"/>
      <c r="E14" s="16"/>
      <c r="F14" s="12"/>
      <c r="G14" s="37">
        <v>86.96</v>
      </c>
      <c r="H14" s="23">
        <f>MAX(I14:N14)</f>
        <v>87.02</v>
      </c>
      <c r="I14" s="56">
        <v>86.68</v>
      </c>
      <c r="J14" s="56">
        <v>87.02</v>
      </c>
      <c r="K14" s="56">
        <v>86.24</v>
      </c>
      <c r="L14" s="56">
        <v>86.69</v>
      </c>
      <c r="M14" s="56">
        <v>86.54</v>
      </c>
      <c r="N14" s="56">
        <v>86.47</v>
      </c>
      <c r="O14" s="4"/>
    </row>
    <row r="15" spans="1:15" x14ac:dyDescent="0.25">
      <c r="A15" s="10"/>
      <c r="B15" s="10"/>
      <c r="C15" s="10"/>
      <c r="D15" s="11"/>
      <c r="E15" s="11"/>
      <c r="F15" s="14"/>
      <c r="G15" s="24"/>
      <c r="H15" s="24"/>
      <c r="I15" s="11"/>
      <c r="J15" s="11"/>
      <c r="K15" s="11"/>
      <c r="L15" s="11"/>
      <c r="M15" s="11"/>
      <c r="N15" s="11"/>
      <c r="O15" s="10"/>
    </row>
    <row r="16" spans="1:15" x14ac:dyDescent="0.25">
      <c r="A16" s="4"/>
      <c r="B16" s="68" t="s">
        <v>6</v>
      </c>
      <c r="C16" s="68"/>
      <c r="D16" s="15">
        <v>12050184</v>
      </c>
      <c r="E16" s="55">
        <v>1.9049</v>
      </c>
      <c r="F16" s="48" t="s">
        <v>103</v>
      </c>
      <c r="G16" s="36">
        <v>85.44</v>
      </c>
      <c r="H16" s="22">
        <f>MAX(I16:N16)</f>
        <v>85.79</v>
      </c>
      <c r="I16" s="56">
        <v>85.79</v>
      </c>
      <c r="J16" s="56">
        <v>85.77</v>
      </c>
      <c r="K16" s="56">
        <v>85.76</v>
      </c>
      <c r="L16" s="56">
        <v>85.76</v>
      </c>
      <c r="M16" s="56">
        <v>85.74</v>
      </c>
      <c r="N16" s="56">
        <v>85.13</v>
      </c>
      <c r="O16" s="4"/>
    </row>
    <row r="17" spans="1:15" x14ac:dyDescent="0.25">
      <c r="A17" s="4"/>
      <c r="B17" s="4"/>
      <c r="C17" s="4"/>
      <c r="D17" s="6"/>
      <c r="E17" s="15"/>
      <c r="F17" s="48"/>
      <c r="G17" s="36">
        <v>85.53</v>
      </c>
      <c r="H17" s="23">
        <f>MAX(I17:N17)</f>
        <v>85.83</v>
      </c>
      <c r="I17" s="56">
        <v>85.38</v>
      </c>
      <c r="J17" s="56">
        <v>84.6</v>
      </c>
      <c r="K17" s="56">
        <v>85.83</v>
      </c>
      <c r="L17" s="56">
        <v>85.76</v>
      </c>
      <c r="M17" s="56">
        <v>85.6</v>
      </c>
      <c r="N17" s="56">
        <v>84.79</v>
      </c>
      <c r="O17" s="4"/>
    </row>
    <row r="18" spans="1:15" x14ac:dyDescent="0.25">
      <c r="A18" s="4"/>
      <c r="B18" s="4"/>
      <c r="C18" s="4"/>
      <c r="D18" s="6"/>
      <c r="E18" s="15"/>
      <c r="F18" s="48"/>
      <c r="G18" s="37"/>
      <c r="H18" s="25"/>
      <c r="I18" s="6"/>
      <c r="J18" s="6"/>
      <c r="K18" s="6"/>
      <c r="L18" s="6"/>
      <c r="M18" s="6"/>
      <c r="N18" s="6"/>
      <c r="O18" s="4"/>
    </row>
    <row r="19" spans="1:15" x14ac:dyDescent="0.25">
      <c r="A19" s="4"/>
      <c r="B19" s="68" t="s">
        <v>8</v>
      </c>
      <c r="C19" s="68"/>
      <c r="D19" s="15">
        <v>24397064</v>
      </c>
      <c r="E19" s="55">
        <v>4.1958000000000002</v>
      </c>
      <c r="F19" s="48" t="s">
        <v>104</v>
      </c>
      <c r="G19" s="36">
        <v>85.43</v>
      </c>
      <c r="H19" s="22">
        <f>MAX(I19:N19)</f>
        <v>85.63</v>
      </c>
      <c r="I19" s="56">
        <v>85.63</v>
      </c>
      <c r="J19" s="56">
        <v>85.42</v>
      </c>
      <c r="K19" s="56">
        <v>85.32</v>
      </c>
      <c r="L19" s="56">
        <v>85.28</v>
      </c>
      <c r="M19" s="56">
        <v>85.27</v>
      </c>
      <c r="N19" s="56">
        <v>84.82</v>
      </c>
      <c r="O19" s="4"/>
    </row>
    <row r="20" spans="1:15" x14ac:dyDescent="0.25">
      <c r="A20" s="4"/>
      <c r="B20" s="4"/>
      <c r="C20" s="4"/>
      <c r="D20" s="6"/>
      <c r="E20" s="15"/>
      <c r="F20" s="48"/>
      <c r="G20" s="36">
        <v>85.01</v>
      </c>
      <c r="H20" s="23">
        <f>MAX(I20:N20)</f>
        <v>85.02</v>
      </c>
      <c r="I20" s="56">
        <v>84.91</v>
      </c>
      <c r="J20" s="56">
        <v>84.95</v>
      </c>
      <c r="K20" s="56">
        <v>84.46</v>
      </c>
      <c r="L20" s="56">
        <v>84.43</v>
      </c>
      <c r="M20" s="56">
        <v>85.02</v>
      </c>
      <c r="N20" s="56">
        <v>84.14</v>
      </c>
      <c r="O20" s="4"/>
    </row>
    <row r="21" spans="1:15" x14ac:dyDescent="0.25">
      <c r="A21" s="4"/>
      <c r="B21" s="4"/>
      <c r="C21" s="4"/>
      <c r="D21" s="6"/>
      <c r="E21" s="15"/>
      <c r="F21" s="48"/>
      <c r="G21" s="37"/>
      <c r="H21" s="25"/>
      <c r="I21" s="6"/>
      <c r="J21" s="6"/>
      <c r="K21" s="6"/>
      <c r="L21" s="6"/>
      <c r="M21" s="6"/>
      <c r="N21" s="6"/>
      <c r="O21" s="4"/>
    </row>
    <row r="22" spans="1:15" x14ac:dyDescent="0.25">
      <c r="A22" s="4"/>
      <c r="B22" s="68" t="s">
        <v>10</v>
      </c>
      <c r="C22" s="68"/>
      <c r="D22" s="15">
        <v>59032840</v>
      </c>
      <c r="E22" s="55">
        <v>11.6431</v>
      </c>
      <c r="F22" s="48" t="s">
        <v>105</v>
      </c>
      <c r="G22" s="36">
        <v>85.09</v>
      </c>
      <c r="H22" s="22">
        <f>MAX(I22:N22)</f>
        <v>85.4</v>
      </c>
      <c r="I22" s="56">
        <v>85.4</v>
      </c>
      <c r="J22" s="56">
        <v>85.4</v>
      </c>
      <c r="K22" s="56">
        <v>85.39</v>
      </c>
      <c r="L22" s="56">
        <v>85.37</v>
      </c>
      <c r="M22" s="56">
        <v>85.32</v>
      </c>
      <c r="N22" s="56">
        <v>84.58</v>
      </c>
      <c r="O22" s="4"/>
    </row>
    <row r="23" spans="1:15" x14ac:dyDescent="0.25">
      <c r="A23" s="4"/>
      <c r="B23" s="4"/>
      <c r="C23" s="4"/>
      <c r="D23" s="6"/>
      <c r="E23" s="15"/>
      <c r="F23" s="48"/>
      <c r="G23" s="36">
        <v>84.81</v>
      </c>
      <c r="H23" s="23">
        <f>MAX(I23:N23)</f>
        <v>85.16</v>
      </c>
      <c r="I23" s="56">
        <v>85.12</v>
      </c>
      <c r="J23" s="56">
        <v>84.76</v>
      </c>
      <c r="K23" s="56">
        <v>84.97</v>
      </c>
      <c r="L23" s="56">
        <v>84.76</v>
      </c>
      <c r="M23" s="56">
        <v>85.16</v>
      </c>
      <c r="N23" s="56">
        <v>84.54</v>
      </c>
      <c r="O23" s="4"/>
    </row>
    <row r="24" spans="1:15" x14ac:dyDescent="0.25">
      <c r="A24" s="7"/>
      <c r="B24" s="7"/>
      <c r="C24" s="7"/>
      <c r="D24" s="8"/>
      <c r="E24" s="8"/>
      <c r="F24" s="9"/>
      <c r="G24" s="11"/>
      <c r="H24" s="29"/>
      <c r="I24" s="8"/>
      <c r="J24" s="7"/>
      <c r="K24" s="7"/>
      <c r="L24" s="7"/>
      <c r="M24" s="7"/>
      <c r="N24" s="7"/>
      <c r="O24" s="7"/>
    </row>
    <row r="25" spans="1:15" x14ac:dyDescent="0.25">
      <c r="A25" s="4"/>
      <c r="B25" s="68" t="s">
        <v>25</v>
      </c>
      <c r="C25" s="68"/>
      <c r="D25" s="15">
        <v>7832648</v>
      </c>
      <c r="E25" s="55">
        <v>2.9510000000000001</v>
      </c>
      <c r="F25" s="48" t="s">
        <v>106</v>
      </c>
      <c r="G25" s="36">
        <v>89.42</v>
      </c>
      <c r="H25" s="22">
        <f>MAX(I25:N25)</f>
        <v>89.88</v>
      </c>
      <c r="I25" s="56">
        <v>89.88</v>
      </c>
      <c r="J25" s="56">
        <v>89.85</v>
      </c>
      <c r="K25" s="56">
        <v>89.83</v>
      </c>
      <c r="L25" s="56">
        <v>89.81</v>
      </c>
      <c r="M25" s="56">
        <v>89.78</v>
      </c>
      <c r="N25" s="56">
        <v>88.83</v>
      </c>
      <c r="O25" s="4"/>
    </row>
    <row r="26" spans="1:15" x14ac:dyDescent="0.25">
      <c r="A26" s="4"/>
      <c r="B26" s="4"/>
      <c r="C26" s="4"/>
      <c r="D26" s="6"/>
      <c r="E26" s="15"/>
      <c r="F26" s="48"/>
      <c r="G26" s="36">
        <v>89.29</v>
      </c>
      <c r="H26" s="23">
        <f>MAX(I26:N26)</f>
        <v>89.51</v>
      </c>
      <c r="I26" s="56">
        <v>89.49</v>
      </c>
      <c r="J26" s="56">
        <v>89.37</v>
      </c>
      <c r="K26" s="56">
        <v>89.51</v>
      </c>
      <c r="L26" s="56">
        <v>89.44</v>
      </c>
      <c r="M26" s="56">
        <v>88.87</v>
      </c>
      <c r="N26" s="56">
        <v>89.34</v>
      </c>
      <c r="O26" s="4"/>
    </row>
    <row r="27" spans="1:15" x14ac:dyDescent="0.25">
      <c r="A27" s="7"/>
      <c r="B27" s="7"/>
      <c r="C27" s="7"/>
      <c r="D27" s="7"/>
      <c r="E27" s="7"/>
      <c r="F27" s="9"/>
      <c r="G27" s="9"/>
      <c r="H27" s="29"/>
      <c r="I27" s="8"/>
      <c r="J27" s="7"/>
      <c r="K27" s="7"/>
      <c r="L27" s="7"/>
      <c r="M27" s="7"/>
      <c r="N27" s="7"/>
      <c r="O27" s="7"/>
    </row>
  </sheetData>
  <mergeCells count="11">
    <mergeCell ref="B19:C19"/>
    <mergeCell ref="B22:C22"/>
    <mergeCell ref="B25:C25"/>
    <mergeCell ref="I1:M1"/>
    <mergeCell ref="B7:C7"/>
    <mergeCell ref="B10:C10"/>
    <mergeCell ref="B13:C13"/>
    <mergeCell ref="B16:C16"/>
    <mergeCell ref="B1:C1"/>
    <mergeCell ref="B2:C2"/>
    <mergeCell ref="B4:C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="75" zoomScaleNormal="75" workbookViewId="0">
      <selection activeCell="H4" sqref="H4:H26"/>
    </sheetView>
  </sheetViews>
  <sheetFormatPr defaultRowHeight="15.75" x14ac:dyDescent="0.25"/>
  <cols>
    <col min="4" max="5" width="16.42578125" customWidth="1"/>
    <col min="6" max="6" width="10.140625" customWidth="1"/>
  </cols>
  <sheetData>
    <row r="1" spans="1:15" x14ac:dyDescent="0.25">
      <c r="A1" s="32" t="s">
        <v>14</v>
      </c>
      <c r="B1" s="69"/>
      <c r="C1" s="69"/>
      <c r="D1" s="40"/>
      <c r="E1" s="48"/>
      <c r="F1" s="39"/>
      <c r="G1" s="21" t="s">
        <v>33</v>
      </c>
      <c r="H1" s="21" t="s">
        <v>21</v>
      </c>
      <c r="I1" s="69" t="s">
        <v>15</v>
      </c>
      <c r="J1" s="69"/>
      <c r="K1" s="69"/>
      <c r="L1" s="69"/>
      <c r="M1" s="69"/>
      <c r="N1" s="39"/>
      <c r="O1" s="39"/>
    </row>
    <row r="2" spans="1:15" x14ac:dyDescent="0.25">
      <c r="A2" s="39" t="s">
        <v>32</v>
      </c>
      <c r="B2" s="68" t="s">
        <v>11</v>
      </c>
      <c r="C2" s="68"/>
      <c r="D2" s="40" t="s">
        <v>31</v>
      </c>
      <c r="E2" s="48" t="s">
        <v>107</v>
      </c>
      <c r="F2" s="40" t="s">
        <v>17</v>
      </c>
      <c r="G2" s="28"/>
      <c r="H2" s="28"/>
      <c r="I2" s="40">
        <v>1</v>
      </c>
      <c r="J2" s="40">
        <v>2</v>
      </c>
      <c r="K2" s="40">
        <v>3</v>
      </c>
      <c r="L2" s="40">
        <v>4</v>
      </c>
      <c r="M2" s="40">
        <v>5</v>
      </c>
      <c r="N2" s="40" t="s">
        <v>20</v>
      </c>
      <c r="O2" s="39"/>
    </row>
    <row r="3" spans="1:15" x14ac:dyDescent="0.25">
      <c r="A3" s="7"/>
      <c r="B3" s="7"/>
      <c r="C3" s="7"/>
      <c r="D3" s="8"/>
      <c r="E3" s="8"/>
      <c r="F3" s="13"/>
      <c r="G3" s="24"/>
      <c r="H3" s="24"/>
      <c r="I3" s="8"/>
      <c r="J3" s="8"/>
      <c r="K3" s="8"/>
      <c r="L3" s="8"/>
      <c r="M3" s="8"/>
      <c r="N3" s="9"/>
      <c r="O3" s="7"/>
    </row>
    <row r="4" spans="1:15" x14ac:dyDescent="0.25">
      <c r="A4" s="39"/>
      <c r="B4" s="68" t="s">
        <v>1</v>
      </c>
      <c r="C4" s="68"/>
      <c r="D4" s="15">
        <v>14916566</v>
      </c>
      <c r="E4" s="55">
        <v>1.7556</v>
      </c>
      <c r="F4" s="48" t="s">
        <v>109</v>
      </c>
      <c r="G4" s="36">
        <v>87.88</v>
      </c>
      <c r="H4" s="22">
        <f>MAX(I4:N4)</f>
        <v>87.71</v>
      </c>
      <c r="I4" s="56">
        <v>87.71</v>
      </c>
      <c r="J4" s="56">
        <v>87.51</v>
      </c>
      <c r="K4" s="56">
        <v>87.42</v>
      </c>
      <c r="L4" s="56">
        <v>87.4</v>
      </c>
      <c r="M4" s="56">
        <v>87.38</v>
      </c>
      <c r="N4" s="56">
        <v>86.75</v>
      </c>
      <c r="O4" s="39"/>
    </row>
    <row r="5" spans="1:15" x14ac:dyDescent="0.25">
      <c r="A5" s="39"/>
      <c r="B5" s="39"/>
      <c r="C5" s="39"/>
      <c r="D5" s="6"/>
      <c r="E5" s="15"/>
      <c r="F5" s="48"/>
      <c r="G5" s="36">
        <v>86.81</v>
      </c>
      <c r="H5" s="23">
        <f>MAX(I5:N5)</f>
        <v>87.45</v>
      </c>
      <c r="I5" s="56">
        <v>87.45</v>
      </c>
      <c r="J5" s="56">
        <v>87.02</v>
      </c>
      <c r="K5" s="56">
        <v>86.9</v>
      </c>
      <c r="L5" s="56">
        <v>87.17</v>
      </c>
      <c r="M5" s="56">
        <v>87.09</v>
      </c>
      <c r="N5" s="56">
        <v>87.06</v>
      </c>
      <c r="O5" s="39"/>
    </row>
    <row r="6" spans="1:15" x14ac:dyDescent="0.25">
      <c r="A6" s="39"/>
      <c r="B6" s="39"/>
      <c r="C6" s="39"/>
      <c r="D6" s="6"/>
      <c r="E6" s="15"/>
      <c r="F6" s="48"/>
      <c r="G6" s="37"/>
      <c r="H6" s="25"/>
      <c r="I6" s="6"/>
      <c r="J6" s="6"/>
      <c r="K6" s="6"/>
      <c r="L6" s="6"/>
      <c r="M6" s="6"/>
      <c r="N6" s="6"/>
      <c r="O6" s="39"/>
    </row>
    <row r="7" spans="1:15" x14ac:dyDescent="0.25">
      <c r="A7" s="39"/>
      <c r="B7" s="68" t="s">
        <v>3</v>
      </c>
      <c r="C7" s="68"/>
      <c r="D7" s="15">
        <v>28242676</v>
      </c>
      <c r="E7" s="55">
        <v>3.5876000000000001</v>
      </c>
      <c r="F7" s="48" t="s">
        <v>108</v>
      </c>
      <c r="G7" s="36">
        <v>87.62</v>
      </c>
      <c r="H7" s="22">
        <f>MAX(I7:N7)</f>
        <v>87.71</v>
      </c>
      <c r="I7" s="56">
        <v>87.71</v>
      </c>
      <c r="J7" s="56">
        <v>87.66</v>
      </c>
      <c r="K7" s="56">
        <v>87.52</v>
      </c>
      <c r="L7" s="56">
        <v>87.5</v>
      </c>
      <c r="M7" s="56">
        <v>87.49</v>
      </c>
      <c r="N7" s="56">
        <v>86.83</v>
      </c>
      <c r="O7" s="39"/>
    </row>
    <row r="8" spans="1:15" x14ac:dyDescent="0.25">
      <c r="A8" s="39"/>
      <c r="B8" s="39"/>
      <c r="C8" s="39"/>
      <c r="D8" s="6"/>
      <c r="E8" s="15"/>
      <c r="F8" s="48"/>
      <c r="G8" s="36">
        <v>86.98</v>
      </c>
      <c r="H8" s="23">
        <f>MAX(I8:N8)</f>
        <v>87.03</v>
      </c>
      <c r="I8" s="56">
        <v>86.96</v>
      </c>
      <c r="J8" s="56">
        <v>86.85</v>
      </c>
      <c r="K8" s="56">
        <v>87.02</v>
      </c>
      <c r="L8" s="56">
        <v>87.03</v>
      </c>
      <c r="M8" s="56">
        <v>86.37</v>
      </c>
      <c r="N8" s="56">
        <v>86.77</v>
      </c>
      <c r="O8" s="39"/>
    </row>
    <row r="9" spans="1:15" x14ac:dyDescent="0.25">
      <c r="A9" s="39"/>
      <c r="B9" s="39"/>
      <c r="C9" s="39"/>
      <c r="D9" s="6"/>
      <c r="E9" s="15"/>
      <c r="F9" s="48"/>
      <c r="G9" s="37"/>
      <c r="H9" s="25"/>
      <c r="I9" s="6"/>
      <c r="J9" s="6"/>
      <c r="K9" s="6"/>
      <c r="L9" s="6"/>
      <c r="M9" s="6"/>
      <c r="N9" s="6"/>
      <c r="O9" s="39"/>
    </row>
    <row r="10" spans="1:15" x14ac:dyDescent="0.25">
      <c r="A10" s="39"/>
      <c r="B10" s="68" t="s">
        <v>4</v>
      </c>
      <c r="C10" s="68"/>
      <c r="D10" s="15">
        <v>30681998</v>
      </c>
      <c r="E10" s="55">
        <v>4.8719999999999999</v>
      </c>
      <c r="F10" s="48" t="s">
        <v>110</v>
      </c>
      <c r="G10" s="36">
        <v>87.57</v>
      </c>
      <c r="H10" s="22">
        <f>MAX(I10:N10)</f>
        <v>87.77</v>
      </c>
      <c r="I10" s="56">
        <v>87.77</v>
      </c>
      <c r="J10" s="56">
        <v>87.74</v>
      </c>
      <c r="K10" s="56">
        <v>87.64</v>
      </c>
      <c r="L10" s="56">
        <v>87.58</v>
      </c>
      <c r="M10" s="56">
        <v>87.57</v>
      </c>
      <c r="N10" s="56">
        <v>86.92</v>
      </c>
      <c r="O10" s="39"/>
    </row>
    <row r="11" spans="1:15" x14ac:dyDescent="0.25">
      <c r="A11" s="39"/>
      <c r="B11" s="39"/>
      <c r="C11" s="39"/>
      <c r="D11" s="6"/>
      <c r="E11" s="15"/>
      <c r="F11" s="48"/>
      <c r="G11" s="36">
        <v>87.36</v>
      </c>
      <c r="H11" s="23">
        <f>MAX(I11:N11)</f>
        <v>87.52</v>
      </c>
      <c r="I11" s="56">
        <v>86.85</v>
      </c>
      <c r="J11" s="56">
        <v>87.13</v>
      </c>
      <c r="K11" s="56">
        <v>87.46</v>
      </c>
      <c r="L11" s="56">
        <v>87.52</v>
      </c>
      <c r="M11" s="56">
        <v>87.33</v>
      </c>
      <c r="N11" s="56">
        <v>86.93</v>
      </c>
      <c r="O11" s="39"/>
    </row>
    <row r="12" spans="1:15" x14ac:dyDescent="0.25">
      <c r="A12" s="39"/>
      <c r="B12" s="39"/>
      <c r="C12" s="39"/>
      <c r="D12" s="6"/>
      <c r="E12" s="16"/>
      <c r="F12" s="12"/>
      <c r="G12" s="38"/>
      <c r="H12" s="26"/>
      <c r="I12" s="6"/>
      <c r="J12" s="6"/>
      <c r="K12" s="6"/>
      <c r="L12" s="6"/>
      <c r="M12" s="6"/>
      <c r="N12" s="6"/>
      <c r="O12" s="39"/>
    </row>
    <row r="13" spans="1:15" x14ac:dyDescent="0.25">
      <c r="A13" s="39"/>
      <c r="B13" s="68" t="s">
        <v>5</v>
      </c>
      <c r="C13" s="68"/>
      <c r="D13" s="15">
        <v>42265546</v>
      </c>
      <c r="E13" s="55">
        <v>8.3064</v>
      </c>
      <c r="F13" s="12" t="s">
        <v>111</v>
      </c>
      <c r="G13" s="37">
        <v>87.19</v>
      </c>
      <c r="H13" s="22">
        <f>MAX(I13:N13)</f>
        <v>87.64</v>
      </c>
      <c r="I13" s="56">
        <v>87.64</v>
      </c>
      <c r="J13" s="56">
        <v>87.47</v>
      </c>
      <c r="K13" s="56">
        <v>87.47</v>
      </c>
      <c r="L13" s="56">
        <v>87.43</v>
      </c>
      <c r="M13" s="56">
        <v>87.39</v>
      </c>
      <c r="N13" s="56">
        <v>86.78</v>
      </c>
      <c r="O13" s="39"/>
    </row>
    <row r="14" spans="1:15" x14ac:dyDescent="0.25">
      <c r="A14" s="39"/>
      <c r="B14" s="39"/>
      <c r="C14" s="39"/>
      <c r="D14" s="6"/>
      <c r="E14" s="16"/>
      <c r="F14" s="12"/>
      <c r="G14" s="37">
        <v>87.02</v>
      </c>
      <c r="H14" s="23">
        <f>MAX(I14:N14)</f>
        <v>87.22</v>
      </c>
      <c r="I14" s="56">
        <v>87.22</v>
      </c>
      <c r="J14" s="56">
        <v>86.67</v>
      </c>
      <c r="K14" s="56">
        <v>86.42</v>
      </c>
      <c r="L14" s="56">
        <v>87.07</v>
      </c>
      <c r="M14" s="56">
        <v>87.18</v>
      </c>
      <c r="N14" s="56">
        <v>86.42</v>
      </c>
      <c r="O14" s="39"/>
    </row>
    <row r="15" spans="1:15" x14ac:dyDescent="0.25">
      <c r="A15" s="10"/>
      <c r="B15" s="10"/>
      <c r="C15" s="10"/>
      <c r="D15" s="11"/>
      <c r="E15" s="11"/>
      <c r="F15" s="14"/>
      <c r="G15" s="24"/>
      <c r="H15" s="24"/>
      <c r="I15" s="11"/>
      <c r="J15" s="11"/>
      <c r="K15" s="11"/>
      <c r="L15" s="11"/>
      <c r="M15" s="11"/>
      <c r="N15" s="11"/>
      <c r="O15" s="10"/>
    </row>
    <row r="16" spans="1:15" x14ac:dyDescent="0.25">
      <c r="A16" s="39"/>
      <c r="B16" s="68" t="s">
        <v>112</v>
      </c>
      <c r="C16" s="68"/>
      <c r="D16" s="15">
        <v>12050842</v>
      </c>
      <c r="E16" s="55">
        <v>1.8443000000000001</v>
      </c>
      <c r="F16" s="48" t="s">
        <v>113</v>
      </c>
      <c r="G16" s="36">
        <v>85.79</v>
      </c>
      <c r="H16" s="22">
        <f>MAX(I16:N16)</f>
        <v>86.37</v>
      </c>
      <c r="I16" s="56">
        <v>86.37</v>
      </c>
      <c r="J16" s="56">
        <v>86.17</v>
      </c>
      <c r="K16" s="56">
        <v>86.11</v>
      </c>
      <c r="L16" s="56">
        <v>86.05</v>
      </c>
      <c r="M16" s="56">
        <v>86.03</v>
      </c>
      <c r="N16" s="56">
        <v>85.65</v>
      </c>
      <c r="O16" s="39"/>
    </row>
    <row r="17" spans="1:15" x14ac:dyDescent="0.25">
      <c r="A17" s="39"/>
      <c r="B17" s="39"/>
      <c r="C17" s="39"/>
      <c r="D17" s="6"/>
      <c r="E17" s="15"/>
      <c r="F17" s="48"/>
      <c r="G17" s="36">
        <v>85.83</v>
      </c>
      <c r="H17" s="23">
        <f>MAX(I17:N17)</f>
        <v>86.41</v>
      </c>
      <c r="I17" s="56">
        <v>86.16</v>
      </c>
      <c r="J17" s="56">
        <v>85.88</v>
      </c>
      <c r="K17" s="56">
        <v>85.82</v>
      </c>
      <c r="L17" s="56">
        <v>86.41</v>
      </c>
      <c r="M17" s="56">
        <v>86.17</v>
      </c>
      <c r="N17" s="56">
        <v>85.87</v>
      </c>
      <c r="O17" s="39"/>
    </row>
    <row r="18" spans="1:15" x14ac:dyDescent="0.25">
      <c r="A18" s="39"/>
      <c r="B18" s="39"/>
      <c r="C18" s="39"/>
      <c r="D18" s="6"/>
      <c r="E18" s="15"/>
      <c r="F18" s="48"/>
      <c r="G18" s="37"/>
      <c r="H18" s="25"/>
      <c r="I18" s="6"/>
      <c r="J18" s="6"/>
      <c r="K18" s="6"/>
      <c r="L18" s="6"/>
      <c r="M18" s="6"/>
      <c r="N18" s="6"/>
      <c r="O18" s="39"/>
    </row>
    <row r="19" spans="1:15" x14ac:dyDescent="0.25">
      <c r="A19" s="39"/>
      <c r="B19" s="68" t="s">
        <v>8</v>
      </c>
      <c r="C19" s="68"/>
      <c r="D19" s="15">
        <v>24397722</v>
      </c>
      <c r="E19" s="55">
        <v>4.1352000000000002</v>
      </c>
      <c r="F19" s="48" t="s">
        <v>114</v>
      </c>
      <c r="G19" s="36">
        <v>85.63</v>
      </c>
      <c r="H19" s="22">
        <f>MAX(I19:N19)</f>
        <v>86.69</v>
      </c>
      <c r="I19" s="56">
        <v>86.69</v>
      </c>
      <c r="J19" s="56">
        <v>86.66</v>
      </c>
      <c r="K19" s="56">
        <v>86.46</v>
      </c>
      <c r="L19" s="56">
        <v>86.46</v>
      </c>
      <c r="M19" s="56">
        <v>86.45</v>
      </c>
      <c r="N19" s="56">
        <v>84.12</v>
      </c>
      <c r="O19" s="39"/>
    </row>
    <row r="20" spans="1:15" x14ac:dyDescent="0.25">
      <c r="A20" s="39"/>
      <c r="B20" s="39"/>
      <c r="C20" s="39"/>
      <c r="D20" s="6"/>
      <c r="E20" s="15"/>
      <c r="F20" s="48"/>
      <c r="G20" s="36">
        <v>85.02</v>
      </c>
      <c r="H20" s="23">
        <f>MAX(I20:N20)</f>
        <v>86.19</v>
      </c>
      <c r="I20" s="56">
        <v>86.19</v>
      </c>
      <c r="J20" s="56">
        <v>86.06</v>
      </c>
      <c r="K20" s="56">
        <v>85.95</v>
      </c>
      <c r="L20" s="56">
        <v>85.94</v>
      </c>
      <c r="M20" s="56">
        <v>85.89</v>
      </c>
      <c r="N20" s="56">
        <v>84.05</v>
      </c>
      <c r="O20" s="39"/>
    </row>
    <row r="21" spans="1:15" x14ac:dyDescent="0.25">
      <c r="A21" s="39"/>
      <c r="B21" s="39"/>
      <c r="C21" s="39"/>
      <c r="D21" s="6"/>
      <c r="E21" s="15"/>
      <c r="F21" s="48"/>
      <c r="G21" s="37"/>
      <c r="H21" s="25"/>
      <c r="I21" s="6"/>
      <c r="J21" s="6"/>
      <c r="K21" s="6"/>
      <c r="L21" s="6"/>
      <c r="M21" s="6"/>
      <c r="N21" s="6"/>
      <c r="O21" s="39"/>
    </row>
    <row r="22" spans="1:15" x14ac:dyDescent="0.25">
      <c r="A22" s="39"/>
      <c r="B22" s="68" t="s">
        <v>10</v>
      </c>
      <c r="C22" s="68"/>
      <c r="D22" s="15">
        <v>59033498</v>
      </c>
      <c r="E22" s="55">
        <v>11.5825</v>
      </c>
      <c r="F22" s="48" t="s">
        <v>115</v>
      </c>
      <c r="G22" s="36">
        <v>85.4</v>
      </c>
      <c r="H22" s="22">
        <f>MAX(I22:N22)</f>
        <v>86.86</v>
      </c>
      <c r="I22" s="56">
        <v>86.86</v>
      </c>
      <c r="J22" s="56">
        <v>86.76</v>
      </c>
      <c r="K22" s="56">
        <v>86.73</v>
      </c>
      <c r="L22" s="56">
        <v>86.72</v>
      </c>
      <c r="M22" s="56">
        <v>86.62</v>
      </c>
      <c r="N22" s="56">
        <v>86.28</v>
      </c>
      <c r="O22" s="39"/>
    </row>
    <row r="23" spans="1:15" x14ac:dyDescent="0.25">
      <c r="A23" s="39"/>
      <c r="B23" s="39"/>
      <c r="C23" s="39"/>
      <c r="D23" s="6"/>
      <c r="E23" s="15"/>
      <c r="F23" s="48"/>
      <c r="G23" s="36">
        <v>85.16</v>
      </c>
      <c r="H23" s="23">
        <f>MAX(I23:N23)</f>
        <v>86.17</v>
      </c>
      <c r="I23" s="56">
        <v>85.71</v>
      </c>
      <c r="J23" s="56">
        <v>85.97</v>
      </c>
      <c r="K23" s="56">
        <v>86.07</v>
      </c>
      <c r="L23" s="56">
        <v>85.75</v>
      </c>
      <c r="M23" s="56">
        <v>86.17</v>
      </c>
      <c r="N23" s="56">
        <v>85.79</v>
      </c>
      <c r="O23" s="39"/>
    </row>
    <row r="24" spans="1:15" x14ac:dyDescent="0.25">
      <c r="A24" s="7"/>
      <c r="B24" s="7"/>
      <c r="C24" s="7"/>
      <c r="D24" s="8"/>
      <c r="E24" s="8"/>
      <c r="F24" s="9"/>
      <c r="G24" s="11"/>
      <c r="H24" s="29"/>
      <c r="I24" s="8"/>
      <c r="J24" s="7"/>
      <c r="K24" s="7"/>
      <c r="L24" s="7"/>
      <c r="M24" s="7"/>
      <c r="N24" s="7"/>
      <c r="O24" s="7"/>
    </row>
    <row r="25" spans="1:15" x14ac:dyDescent="0.25">
      <c r="A25" s="39"/>
      <c r="B25" s="68" t="s">
        <v>25</v>
      </c>
      <c r="C25" s="68"/>
      <c r="D25" s="15">
        <v>7833306</v>
      </c>
      <c r="E25" s="55">
        <v>2.8904000000000001</v>
      </c>
      <c r="F25" s="48" t="s">
        <v>116</v>
      </c>
      <c r="G25" s="36">
        <v>89.88</v>
      </c>
      <c r="H25" s="22">
        <f>MAX(I25:N25)</f>
        <v>90.65</v>
      </c>
      <c r="I25" s="56">
        <v>90.65</v>
      </c>
      <c r="J25" s="56">
        <v>90.59</v>
      </c>
      <c r="K25" s="56">
        <v>90.58</v>
      </c>
      <c r="L25" s="56">
        <v>90.58</v>
      </c>
      <c r="M25" s="56">
        <v>90.53</v>
      </c>
      <c r="N25" s="56">
        <v>90.23</v>
      </c>
      <c r="O25" s="39"/>
    </row>
    <row r="26" spans="1:15" x14ac:dyDescent="0.25">
      <c r="A26" s="39"/>
      <c r="B26" s="39"/>
      <c r="C26" s="39"/>
      <c r="D26" s="6"/>
      <c r="E26" s="15"/>
      <c r="F26" s="48"/>
      <c r="G26" s="36">
        <v>89.51</v>
      </c>
      <c r="H26" s="23">
        <f>MAX(I26:N26)</f>
        <v>90.28</v>
      </c>
      <c r="I26" s="56">
        <v>90.28</v>
      </c>
      <c r="J26" s="56">
        <v>89.68</v>
      </c>
      <c r="K26" s="56">
        <v>90.19</v>
      </c>
      <c r="L26" s="56">
        <v>90.12</v>
      </c>
      <c r="M26" s="56">
        <v>90.25</v>
      </c>
      <c r="N26" s="56">
        <v>89.43</v>
      </c>
      <c r="O26" s="39"/>
    </row>
    <row r="27" spans="1:15" x14ac:dyDescent="0.25">
      <c r="A27" s="7"/>
      <c r="B27" s="7"/>
      <c r="C27" s="7"/>
      <c r="D27" s="7"/>
      <c r="E27" s="7"/>
      <c r="F27" s="9"/>
      <c r="G27" s="9"/>
      <c r="H27" s="29"/>
      <c r="I27" s="8"/>
      <c r="J27" s="7"/>
      <c r="K27" s="7"/>
      <c r="L27" s="7"/>
      <c r="M27" s="7"/>
      <c r="N27" s="7"/>
      <c r="O27" s="7"/>
    </row>
  </sheetData>
  <mergeCells count="11">
    <mergeCell ref="B25:C25"/>
    <mergeCell ref="B7:C7"/>
    <mergeCell ref="B10:C10"/>
    <mergeCell ref="B13:C13"/>
    <mergeCell ref="B16:C16"/>
    <mergeCell ref="B19:C19"/>
    <mergeCell ref="B4:C4"/>
    <mergeCell ref="B1:C1"/>
    <mergeCell ref="I1:M1"/>
    <mergeCell ref="B2:C2"/>
    <mergeCell ref="B22:C2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zoomScale="75" zoomScaleNormal="75" workbookViewId="0">
      <selection activeCell="K21" sqref="K21"/>
    </sheetView>
  </sheetViews>
  <sheetFormatPr defaultRowHeight="15.75" x14ac:dyDescent="0.25"/>
  <cols>
    <col min="5" max="5" width="16.42578125" customWidth="1"/>
    <col min="6" max="6" width="16.28515625" customWidth="1"/>
    <col min="7" max="7" width="10.28515625" bestFit="1" customWidth="1"/>
    <col min="8" max="8" width="16.42578125" customWidth="1"/>
    <col min="9" max="9" width="10.28515625" customWidth="1"/>
    <col min="10" max="10" width="16.42578125" customWidth="1"/>
    <col min="13" max="14" width="16.42578125" customWidth="1"/>
    <col min="16" max="16" width="16.42578125" customWidth="1"/>
    <col min="18" max="18" width="16.42578125" customWidth="1"/>
  </cols>
  <sheetData>
    <row r="1" spans="1:28" x14ac:dyDescent="0.25">
      <c r="A1" s="68" t="s">
        <v>159</v>
      </c>
      <c r="B1" s="68"/>
    </row>
    <row r="2" spans="1:28" x14ac:dyDescent="0.25">
      <c r="A2" s="49" t="s">
        <v>160</v>
      </c>
      <c r="B2" s="68" t="s">
        <v>11</v>
      </c>
      <c r="C2" s="68"/>
      <c r="D2" s="11"/>
      <c r="E2" s="74" t="s">
        <v>181</v>
      </c>
      <c r="F2" s="75"/>
      <c r="G2" s="75"/>
      <c r="H2" s="75"/>
      <c r="I2" s="75"/>
      <c r="J2" s="75"/>
      <c r="K2" s="75"/>
      <c r="L2" s="11"/>
      <c r="M2" s="70" t="s">
        <v>180</v>
      </c>
      <c r="N2" s="71"/>
      <c r="O2" s="71"/>
      <c r="P2" s="71"/>
      <c r="Q2" s="71"/>
      <c r="R2" s="71"/>
      <c r="S2" s="71"/>
      <c r="T2" s="11"/>
      <c r="U2" s="72" t="s">
        <v>179</v>
      </c>
      <c r="V2" s="73"/>
      <c r="W2" s="73"/>
      <c r="X2" s="73"/>
      <c r="Y2" s="73"/>
      <c r="Z2" s="73"/>
      <c r="AA2" s="62"/>
    </row>
    <row r="3" spans="1:28" x14ac:dyDescent="0.25">
      <c r="D3" s="11"/>
      <c r="E3" s="50" t="s">
        <v>177</v>
      </c>
      <c r="F3" s="50" t="s">
        <v>24</v>
      </c>
      <c r="G3" s="50" t="s">
        <v>169</v>
      </c>
      <c r="H3" s="50" t="s">
        <v>174</v>
      </c>
      <c r="I3" s="50" t="s">
        <v>169</v>
      </c>
      <c r="J3" s="50" t="s">
        <v>175</v>
      </c>
      <c r="K3" s="50" t="s">
        <v>169</v>
      </c>
      <c r="L3" s="67"/>
      <c r="M3" s="50" t="s">
        <v>176</v>
      </c>
      <c r="N3" s="50" t="s">
        <v>165</v>
      </c>
      <c r="O3" s="50" t="s">
        <v>168</v>
      </c>
      <c r="P3" s="50" t="s">
        <v>171</v>
      </c>
      <c r="Q3" s="50" t="s">
        <v>168</v>
      </c>
      <c r="R3" s="50" t="s">
        <v>173</v>
      </c>
      <c r="S3" s="50" t="s">
        <v>168</v>
      </c>
      <c r="T3" s="67"/>
      <c r="U3" s="50" t="s">
        <v>178</v>
      </c>
      <c r="V3" s="50" t="s">
        <v>170</v>
      </c>
      <c r="W3" s="50" t="s">
        <v>182</v>
      </c>
      <c r="X3" s="50" t="s">
        <v>172</v>
      </c>
      <c r="Y3" s="50" t="s">
        <v>182</v>
      </c>
      <c r="Z3" s="50" t="s">
        <v>49</v>
      </c>
      <c r="AA3" s="50" t="s">
        <v>182</v>
      </c>
    </row>
    <row r="4" spans="1:28" x14ac:dyDescent="0.25">
      <c r="B4" s="68" t="s">
        <v>166</v>
      </c>
      <c r="C4" s="68"/>
      <c r="D4" s="11"/>
      <c r="E4" s="16">
        <v>14047366</v>
      </c>
      <c r="F4" s="16">
        <v>14916070</v>
      </c>
      <c r="G4" s="59">
        <f>F4/E4-1</f>
        <v>6.1841059740310067E-2</v>
      </c>
      <c r="H4" s="16">
        <v>14915908</v>
      </c>
      <c r="I4" s="60">
        <f>H4/E4-1</f>
        <v>6.1829527329180456E-2</v>
      </c>
      <c r="J4" s="16">
        <v>14916566</v>
      </c>
      <c r="K4" s="60">
        <f>J4/E4-1</f>
        <v>6.1876368850928953E-2</v>
      </c>
      <c r="L4" s="11"/>
      <c r="M4" s="55">
        <v>1.7299</v>
      </c>
      <c r="N4" s="55">
        <v>1.8091999999999999</v>
      </c>
      <c r="O4" s="60">
        <f>N4/M4-1</f>
        <v>4.5840800046245356E-2</v>
      </c>
      <c r="P4" s="55">
        <v>1.8162</v>
      </c>
      <c r="Q4" s="60">
        <f>P4/M4-1</f>
        <v>4.9887276721197749E-2</v>
      </c>
      <c r="R4" s="55">
        <v>1.7556</v>
      </c>
      <c r="S4" s="60">
        <f>R4/M4-1</f>
        <v>1.4856350078039204E-2</v>
      </c>
      <c r="T4" s="11"/>
      <c r="U4" s="22">
        <v>86.83</v>
      </c>
      <c r="V4" s="22">
        <v>87.48</v>
      </c>
      <c r="W4" s="63">
        <f>V4-U4</f>
        <v>0.65000000000000568</v>
      </c>
      <c r="X4" s="22">
        <v>87.88</v>
      </c>
      <c r="Y4" s="63">
        <f>X4-V4</f>
        <v>0.39999999999999147</v>
      </c>
      <c r="Z4" s="22">
        <v>87.71</v>
      </c>
      <c r="AA4" s="64">
        <f>Z4-X4</f>
        <v>-0.17000000000000171</v>
      </c>
    </row>
    <row r="5" spans="1:28" x14ac:dyDescent="0.25">
      <c r="D5" s="11"/>
      <c r="F5" s="16">
        <f>F4-E4</f>
        <v>868704</v>
      </c>
      <c r="G5" s="58"/>
      <c r="H5" s="16">
        <f>H4-E4</f>
        <v>868542</v>
      </c>
      <c r="I5" s="60"/>
      <c r="J5" s="16">
        <f>J4-E4</f>
        <v>869200</v>
      </c>
      <c r="K5" s="60"/>
      <c r="L5" s="11"/>
      <c r="N5" s="55">
        <f>N4-M4</f>
        <v>7.9299999999999926E-2</v>
      </c>
      <c r="O5" s="60"/>
      <c r="P5" s="55">
        <f>P4-M4</f>
        <v>8.6300000000000043E-2</v>
      </c>
      <c r="Q5" s="60"/>
      <c r="R5" s="55">
        <f>R4-M4</f>
        <v>2.5700000000000056E-2</v>
      </c>
      <c r="S5" s="60"/>
      <c r="T5" s="11"/>
      <c r="U5" s="23">
        <v>86.05</v>
      </c>
      <c r="V5" s="23">
        <v>86.4</v>
      </c>
      <c r="W5" s="63">
        <f t="shared" ref="W5:W26" si="0">V5-U5</f>
        <v>0.35000000000000853</v>
      </c>
      <c r="X5" s="23">
        <v>86.81</v>
      </c>
      <c r="Y5" s="63">
        <f t="shared" ref="Y5:Y26" si="1">X5-V5</f>
        <v>0.40999999999999659</v>
      </c>
      <c r="Z5" s="23">
        <v>87.45</v>
      </c>
      <c r="AA5" s="63">
        <f t="shared" ref="AA5:AA26" si="2">Z5-X5</f>
        <v>0.64000000000000057</v>
      </c>
    </row>
    <row r="6" spans="1:28" x14ac:dyDescent="0.25">
      <c r="D6" s="11"/>
      <c r="F6" s="16"/>
      <c r="G6" s="58"/>
      <c r="H6" s="16"/>
      <c r="I6" s="60"/>
      <c r="J6" s="16"/>
      <c r="K6" s="60"/>
      <c r="L6" s="11"/>
      <c r="O6" s="60"/>
      <c r="Q6" s="60"/>
      <c r="S6" s="60"/>
      <c r="T6" s="11"/>
      <c r="U6" s="25"/>
      <c r="V6" s="25"/>
      <c r="W6" s="25"/>
      <c r="X6" s="25"/>
      <c r="Y6" s="25"/>
      <c r="Z6" s="25"/>
      <c r="AA6" s="25"/>
      <c r="AB6" s="25"/>
    </row>
    <row r="7" spans="1:28" x14ac:dyDescent="0.25">
      <c r="B7" s="68" t="s">
        <v>3</v>
      </c>
      <c r="C7" s="68"/>
      <c r="D7" s="11"/>
      <c r="E7" s="16">
        <v>27235236</v>
      </c>
      <c r="F7" s="16">
        <v>28242180</v>
      </c>
      <c r="G7" s="59">
        <f t="shared" ref="G7:G25" si="3">F7/E7-1</f>
        <v>3.6972104813044471E-2</v>
      </c>
      <c r="H7" s="16">
        <v>28242018</v>
      </c>
      <c r="I7" s="60">
        <f t="shared" ref="I7:I25" si="4">H7/E7-1</f>
        <v>3.6966156636204728E-2</v>
      </c>
      <c r="J7" s="16">
        <v>28242676</v>
      </c>
      <c r="K7" s="60">
        <f t="shared" ref="K7:K25" si="5">J7/E7-1</f>
        <v>3.699031651497342E-2</v>
      </c>
      <c r="L7" s="11"/>
      <c r="M7" s="55">
        <v>3.5579000000000001</v>
      </c>
      <c r="N7" s="55">
        <v>3.6494</v>
      </c>
      <c r="O7" s="60">
        <f t="shared" ref="O7:O25" si="6">N7/M7-1</f>
        <v>2.5717417577784563E-2</v>
      </c>
      <c r="P7" s="55">
        <v>3.6574</v>
      </c>
      <c r="Q7" s="60">
        <f t="shared" ref="Q7:Q25" si="7">P7/M7-1</f>
        <v>2.7965934961634575E-2</v>
      </c>
      <c r="R7" s="55">
        <v>3.5876000000000001</v>
      </c>
      <c r="S7" s="60">
        <f t="shared" ref="S7:S25" si="8">R7/M7-1</f>
        <v>8.3476207875432529E-3</v>
      </c>
      <c r="T7" s="11"/>
      <c r="U7" s="22">
        <v>86.9</v>
      </c>
      <c r="V7" s="22">
        <v>87.01</v>
      </c>
      <c r="W7" s="63">
        <f t="shared" si="0"/>
        <v>0.10999999999999943</v>
      </c>
      <c r="X7" s="22">
        <v>87.62</v>
      </c>
      <c r="Y7" s="63">
        <f t="shared" si="1"/>
        <v>0.60999999999999943</v>
      </c>
      <c r="Z7" s="22">
        <v>87.71</v>
      </c>
      <c r="AA7" s="63">
        <f t="shared" si="2"/>
        <v>8.99999999999892E-2</v>
      </c>
    </row>
    <row r="8" spans="1:28" x14ac:dyDescent="0.25">
      <c r="D8" s="11"/>
      <c r="F8" s="16">
        <f>F7-E7</f>
        <v>1006944</v>
      </c>
      <c r="G8" s="58"/>
      <c r="H8" s="16">
        <f>H7-E7</f>
        <v>1006782</v>
      </c>
      <c r="I8" s="60"/>
      <c r="J8" s="16">
        <f>J7-E7</f>
        <v>1007440</v>
      </c>
      <c r="K8" s="60"/>
      <c r="L8" s="11"/>
      <c r="N8" s="55">
        <f>N7-M7</f>
        <v>9.1499999999999915E-2</v>
      </c>
      <c r="O8" s="60"/>
      <c r="P8" s="55">
        <f>P7-M7</f>
        <v>9.9499999999999922E-2</v>
      </c>
      <c r="Q8" s="60"/>
      <c r="R8" s="55">
        <f>R7-M7</f>
        <v>2.970000000000006E-2</v>
      </c>
      <c r="S8" s="60"/>
      <c r="T8" s="11"/>
      <c r="U8" s="23">
        <v>86.89</v>
      </c>
      <c r="V8" s="23">
        <v>86.95</v>
      </c>
      <c r="W8" s="63">
        <f t="shared" si="0"/>
        <v>6.0000000000002274E-2</v>
      </c>
      <c r="X8" s="23">
        <v>86.98</v>
      </c>
      <c r="Y8" s="63">
        <f t="shared" si="1"/>
        <v>3.0000000000001137E-2</v>
      </c>
      <c r="Z8" s="23">
        <v>87.03</v>
      </c>
      <c r="AA8" s="63">
        <f t="shared" si="2"/>
        <v>4.9999999999997158E-2</v>
      </c>
    </row>
    <row r="9" spans="1:28" x14ac:dyDescent="0.25">
      <c r="D9" s="11"/>
      <c r="G9" s="58"/>
      <c r="I9" s="60"/>
      <c r="K9" s="60"/>
      <c r="L9" s="11"/>
      <c r="O9" s="60"/>
      <c r="Q9" s="60"/>
      <c r="S9" s="60"/>
      <c r="T9" s="11"/>
      <c r="U9" s="25"/>
      <c r="V9" s="25"/>
      <c r="W9" s="25"/>
      <c r="X9" s="25"/>
      <c r="Y9" s="25"/>
      <c r="Z9" s="25"/>
      <c r="AA9" s="25"/>
    </row>
    <row r="10" spans="1:28" x14ac:dyDescent="0.25">
      <c r="B10" s="68" t="s">
        <v>167</v>
      </c>
      <c r="C10" s="68"/>
      <c r="D10" s="11"/>
      <c r="E10" s="16">
        <v>29487358</v>
      </c>
      <c r="F10" s="16">
        <v>30681502</v>
      </c>
      <c r="G10" s="59">
        <f t="shared" si="3"/>
        <v>4.0496812227124535E-2</v>
      </c>
      <c r="H10" s="16">
        <v>30681340</v>
      </c>
      <c r="I10" s="60">
        <f t="shared" si="4"/>
        <v>4.0491318347340544E-2</v>
      </c>
      <c r="J10" s="16">
        <v>30681998</v>
      </c>
      <c r="K10" s="60">
        <f t="shared" si="5"/>
        <v>4.0513632994858328E-2</v>
      </c>
      <c r="L10" s="11"/>
      <c r="M10" s="55">
        <v>4.8369999999999997</v>
      </c>
      <c r="N10" s="55">
        <v>4.9450000000000003</v>
      </c>
      <c r="O10" s="60">
        <f t="shared" si="6"/>
        <v>2.2327889187512939E-2</v>
      </c>
      <c r="P10" s="55">
        <v>4.9542000000000002</v>
      </c>
      <c r="Q10" s="60">
        <f t="shared" si="7"/>
        <v>2.4229894562745491E-2</v>
      </c>
      <c r="R10" s="55">
        <v>4.8719999999999999</v>
      </c>
      <c r="S10" s="60">
        <f t="shared" si="8"/>
        <v>7.2358900144717797E-3</v>
      </c>
      <c r="T10" s="11"/>
      <c r="U10" s="22">
        <v>86.65</v>
      </c>
      <c r="V10" s="22">
        <v>87.81</v>
      </c>
      <c r="W10" s="63">
        <f t="shared" si="0"/>
        <v>1.1599999999999966</v>
      </c>
      <c r="X10" s="22">
        <v>87.57</v>
      </c>
      <c r="Y10" s="64">
        <f t="shared" si="1"/>
        <v>-0.24000000000000909</v>
      </c>
      <c r="Z10" s="22">
        <v>87.77</v>
      </c>
      <c r="AA10" s="63">
        <f t="shared" si="2"/>
        <v>0.20000000000000284</v>
      </c>
    </row>
    <row r="11" spans="1:28" x14ac:dyDescent="0.25">
      <c r="D11" s="11"/>
      <c r="F11" s="16">
        <f>F10-E10</f>
        <v>1194144</v>
      </c>
      <c r="G11" s="58"/>
      <c r="H11" s="16">
        <f>H10-E10</f>
        <v>1193982</v>
      </c>
      <c r="I11" s="60"/>
      <c r="J11" s="16">
        <f>J10-E10</f>
        <v>1194640</v>
      </c>
      <c r="K11" s="60"/>
      <c r="L11" s="11"/>
      <c r="N11" s="55">
        <f>N10-M10</f>
        <v>0.10800000000000054</v>
      </c>
      <c r="O11" s="60"/>
      <c r="P11" s="55">
        <f>P10-M10</f>
        <v>0.11720000000000041</v>
      </c>
      <c r="Q11" s="60"/>
      <c r="R11" s="55">
        <f>R10-M10</f>
        <v>3.5000000000000142E-2</v>
      </c>
      <c r="S11" s="60"/>
      <c r="T11" s="11"/>
      <c r="U11" s="23">
        <v>86.38</v>
      </c>
      <c r="V11" s="23">
        <v>87.3</v>
      </c>
      <c r="W11" s="63">
        <f t="shared" si="0"/>
        <v>0.92000000000000171</v>
      </c>
      <c r="X11" s="23">
        <v>87.36</v>
      </c>
      <c r="Y11" s="63">
        <f t="shared" si="1"/>
        <v>6.0000000000002274E-2</v>
      </c>
      <c r="Z11" s="23">
        <v>87.52</v>
      </c>
      <c r="AA11" s="63">
        <f t="shared" si="2"/>
        <v>0.15999999999999659</v>
      </c>
    </row>
    <row r="12" spans="1:28" x14ac:dyDescent="0.25">
      <c r="D12" s="11"/>
      <c r="G12" s="58"/>
      <c r="I12" s="60"/>
      <c r="K12" s="60"/>
      <c r="L12" s="11"/>
      <c r="O12" s="60"/>
      <c r="Q12" s="60"/>
      <c r="S12" s="60"/>
      <c r="T12" s="11"/>
      <c r="U12" s="25"/>
      <c r="V12" s="25"/>
      <c r="W12" s="25"/>
      <c r="X12" s="25"/>
      <c r="Y12" s="25"/>
      <c r="Z12" s="25"/>
      <c r="AA12" s="25"/>
    </row>
    <row r="13" spans="1:28" x14ac:dyDescent="0.25">
      <c r="B13" s="68" t="s">
        <v>39</v>
      </c>
      <c r="C13" s="68"/>
      <c r="D13" s="11"/>
      <c r="E13" s="16">
        <v>40648506</v>
      </c>
      <c r="F13" s="16">
        <v>42265050</v>
      </c>
      <c r="G13" s="59">
        <f t="shared" si="3"/>
        <v>3.9768841688794243E-2</v>
      </c>
      <c r="H13" s="16">
        <v>42264888</v>
      </c>
      <c r="I13" s="60">
        <f t="shared" si="4"/>
        <v>3.9764856302467733E-2</v>
      </c>
      <c r="J13" s="16">
        <v>42265546</v>
      </c>
      <c r="K13" s="60">
        <f t="shared" si="5"/>
        <v>3.9781043859274945E-2</v>
      </c>
      <c r="L13" s="11"/>
      <c r="M13" s="55">
        <v>8.2597000000000005</v>
      </c>
      <c r="N13" s="55">
        <v>8.4046000000000003</v>
      </c>
      <c r="O13" s="60">
        <f t="shared" si="6"/>
        <v>1.7543010036684015E-2</v>
      </c>
      <c r="P13" s="55">
        <v>8.4167000000000005</v>
      </c>
      <c r="Q13" s="60">
        <f t="shared" si="7"/>
        <v>1.9007954284053996E-2</v>
      </c>
      <c r="R13" s="55">
        <v>8.3064</v>
      </c>
      <c r="S13" s="60">
        <f t="shared" si="8"/>
        <v>5.653958376212076E-3</v>
      </c>
      <c r="T13" s="11"/>
      <c r="U13" s="22">
        <v>87.11</v>
      </c>
      <c r="V13" s="22">
        <v>87.12</v>
      </c>
      <c r="W13" s="63">
        <f t="shared" si="0"/>
        <v>1.0000000000005116E-2</v>
      </c>
      <c r="X13" s="22">
        <v>87.19</v>
      </c>
      <c r="Y13" s="63">
        <f t="shared" si="1"/>
        <v>6.9999999999993179E-2</v>
      </c>
      <c r="Z13" s="22">
        <v>87.64</v>
      </c>
      <c r="AA13" s="63">
        <f t="shared" si="2"/>
        <v>0.45000000000000284</v>
      </c>
    </row>
    <row r="14" spans="1:28" x14ac:dyDescent="0.25">
      <c r="D14" s="11"/>
      <c r="F14" s="16">
        <f>F13-E13</f>
        <v>1616544</v>
      </c>
      <c r="G14" s="58"/>
      <c r="H14" s="16">
        <f>H13-E13</f>
        <v>1616382</v>
      </c>
      <c r="I14" s="60"/>
      <c r="J14" s="16">
        <f>J13-E13</f>
        <v>1617040</v>
      </c>
      <c r="K14" s="60"/>
      <c r="L14" s="11"/>
      <c r="N14" s="55">
        <f>N13-M13</f>
        <v>0.14489999999999981</v>
      </c>
      <c r="O14" s="60"/>
      <c r="P14" s="55">
        <f>P13-M13</f>
        <v>0.15700000000000003</v>
      </c>
      <c r="Q14" s="60"/>
      <c r="R14" s="55">
        <f>R13-M13</f>
        <v>4.669999999999952E-2</v>
      </c>
      <c r="S14" s="60"/>
      <c r="T14" s="11"/>
      <c r="U14" s="23">
        <v>86.79</v>
      </c>
      <c r="V14" s="23">
        <v>86.96</v>
      </c>
      <c r="W14" s="63">
        <f t="shared" si="0"/>
        <v>0.16999999999998749</v>
      </c>
      <c r="X14" s="23">
        <v>87.02</v>
      </c>
      <c r="Y14" s="63">
        <f t="shared" si="1"/>
        <v>6.0000000000002274E-2</v>
      </c>
      <c r="Z14" s="23">
        <v>87.22</v>
      </c>
      <c r="AA14" s="63">
        <f t="shared" si="2"/>
        <v>0.20000000000000284</v>
      </c>
    </row>
    <row r="15" spans="1:28" x14ac:dyDescent="0.25">
      <c r="D15" s="11"/>
      <c r="G15" s="58"/>
      <c r="I15" s="60"/>
      <c r="K15" s="60"/>
      <c r="L15" s="11"/>
      <c r="O15" s="60"/>
      <c r="Q15" s="60"/>
      <c r="S15" s="60"/>
      <c r="T15" s="11"/>
      <c r="U15" s="25"/>
      <c r="V15" s="25"/>
      <c r="W15" s="25"/>
      <c r="X15" s="25"/>
      <c r="Y15" s="25"/>
      <c r="Z15" s="25"/>
      <c r="AA15" s="25"/>
    </row>
    <row r="16" spans="1:28" x14ac:dyDescent="0.25">
      <c r="B16" t="s">
        <v>161</v>
      </c>
      <c r="D16" s="11"/>
      <c r="E16" s="16">
        <v>11181642</v>
      </c>
      <c r="F16" s="16">
        <v>12050346</v>
      </c>
      <c r="G16" s="59">
        <f t="shared" si="3"/>
        <v>7.7690199704122165E-2</v>
      </c>
      <c r="H16" s="16">
        <v>12050184</v>
      </c>
      <c r="I16" s="60">
        <f t="shared" si="4"/>
        <v>7.7675711670969205E-2</v>
      </c>
      <c r="J16" s="16">
        <v>12050842</v>
      </c>
      <c r="K16" s="60">
        <f t="shared" si="5"/>
        <v>7.7734558126615116E-2</v>
      </c>
      <c r="L16" s="11"/>
      <c r="M16" s="55">
        <v>1.8185</v>
      </c>
      <c r="N16" s="55">
        <v>1.8978999999999999</v>
      </c>
      <c r="O16" s="60">
        <f t="shared" si="6"/>
        <v>4.3662359087159652E-2</v>
      </c>
      <c r="P16" s="55">
        <v>1.9049</v>
      </c>
      <c r="Q16" s="60">
        <f t="shared" si="7"/>
        <v>4.7511685455045471E-2</v>
      </c>
      <c r="R16" s="55">
        <v>1.8443000000000001</v>
      </c>
      <c r="S16" s="60">
        <f t="shared" si="8"/>
        <v>1.4187517184492737E-2</v>
      </c>
      <c r="T16" s="11"/>
      <c r="U16" s="22">
        <v>85.6</v>
      </c>
      <c r="V16" s="22">
        <v>85.44</v>
      </c>
      <c r="W16" s="64">
        <f t="shared" si="0"/>
        <v>-0.15999999999999659</v>
      </c>
      <c r="X16" s="22">
        <v>85.79</v>
      </c>
      <c r="Y16" s="63">
        <f t="shared" si="1"/>
        <v>0.35000000000000853</v>
      </c>
      <c r="Z16" s="22">
        <v>86.37</v>
      </c>
      <c r="AA16" s="63">
        <f t="shared" si="2"/>
        <v>0.57999999999999829</v>
      </c>
    </row>
    <row r="17" spans="2:27" x14ac:dyDescent="0.25">
      <c r="D17" s="11"/>
      <c r="F17" s="16">
        <f>F16-E16</f>
        <v>868704</v>
      </c>
      <c r="G17" s="58"/>
      <c r="H17" s="16">
        <f>H16-E16</f>
        <v>868542</v>
      </c>
      <c r="I17" s="60"/>
      <c r="J17" s="16">
        <f>J16-E16</f>
        <v>869200</v>
      </c>
      <c r="K17" s="60"/>
      <c r="L17" s="11"/>
      <c r="N17" s="55">
        <f>N16-M16</f>
        <v>7.9399999999999915E-2</v>
      </c>
      <c r="O17" s="60"/>
      <c r="P17" s="55">
        <f>P16-M16</f>
        <v>8.6400000000000032E-2</v>
      </c>
      <c r="Q17" s="60"/>
      <c r="R17" s="55">
        <f>R16-M16</f>
        <v>2.5800000000000045E-2</v>
      </c>
      <c r="S17" s="60"/>
      <c r="T17" s="11"/>
      <c r="U17" s="23">
        <v>84.96</v>
      </c>
      <c r="V17" s="23">
        <v>85.53</v>
      </c>
      <c r="W17" s="63">
        <f t="shared" si="0"/>
        <v>0.57000000000000739</v>
      </c>
      <c r="X17" s="23">
        <v>85.83</v>
      </c>
      <c r="Y17" s="63">
        <f t="shared" si="1"/>
        <v>0.29999999999999716</v>
      </c>
      <c r="Z17" s="23">
        <v>86.41</v>
      </c>
      <c r="AA17" s="63">
        <f t="shared" si="2"/>
        <v>0.57999999999999829</v>
      </c>
    </row>
    <row r="18" spans="2:27" x14ac:dyDescent="0.25">
      <c r="D18" s="11"/>
      <c r="G18" s="58"/>
      <c r="I18" s="60"/>
      <c r="K18" s="60"/>
      <c r="L18" s="11"/>
      <c r="O18" s="60"/>
      <c r="Q18" s="60"/>
      <c r="S18" s="60"/>
      <c r="T18" s="11"/>
      <c r="U18" s="25"/>
      <c r="V18" s="25"/>
      <c r="W18" s="25"/>
      <c r="X18" s="25"/>
      <c r="Y18" s="25"/>
      <c r="Z18" s="25"/>
      <c r="AA18" s="25"/>
    </row>
    <row r="19" spans="2:27" x14ac:dyDescent="0.25">
      <c r="B19" t="s">
        <v>162</v>
      </c>
      <c r="D19" s="11"/>
      <c r="E19" s="16">
        <v>23528522</v>
      </c>
      <c r="F19" s="16">
        <v>24397226</v>
      </c>
      <c r="G19" s="59">
        <f t="shared" si="3"/>
        <v>3.6921316179571395E-2</v>
      </c>
      <c r="H19" s="16">
        <v>24397064</v>
      </c>
      <c r="I19" s="60">
        <f t="shared" si="4"/>
        <v>3.6914430919205099E-2</v>
      </c>
      <c r="J19" s="16">
        <v>24397722</v>
      </c>
      <c r="K19" s="60">
        <f t="shared" si="5"/>
        <v>3.6942396976741732E-2</v>
      </c>
      <c r="L19" s="11"/>
      <c r="M19" s="55">
        <v>4.1093999999999999</v>
      </c>
      <c r="N19" s="55">
        <v>4.1887999999999996</v>
      </c>
      <c r="O19" s="60">
        <f t="shared" si="6"/>
        <v>1.9321555458217565E-2</v>
      </c>
      <c r="P19" s="55">
        <v>4.1958000000000002</v>
      </c>
      <c r="Q19" s="60">
        <f t="shared" si="7"/>
        <v>2.1024967148488782E-2</v>
      </c>
      <c r="R19" s="55">
        <v>4.1352000000000002</v>
      </c>
      <c r="S19" s="60">
        <f t="shared" si="8"/>
        <v>6.2782888012848925E-3</v>
      </c>
      <c r="T19" s="11"/>
      <c r="U19" s="22">
        <v>85.07</v>
      </c>
      <c r="V19" s="22">
        <v>85.43</v>
      </c>
      <c r="W19" s="63">
        <f t="shared" si="0"/>
        <v>0.36000000000001364</v>
      </c>
      <c r="X19" s="22">
        <v>85.63</v>
      </c>
      <c r="Y19" s="63">
        <f t="shared" si="1"/>
        <v>0.19999999999998863</v>
      </c>
      <c r="Z19" s="22">
        <v>86.69</v>
      </c>
      <c r="AA19" s="63">
        <f t="shared" si="2"/>
        <v>1.0600000000000023</v>
      </c>
    </row>
    <row r="20" spans="2:27" x14ac:dyDescent="0.25">
      <c r="D20" s="11"/>
      <c r="F20" s="16">
        <f>F19-E19</f>
        <v>868704</v>
      </c>
      <c r="G20" s="58"/>
      <c r="H20" s="16">
        <f>H19-E19</f>
        <v>868542</v>
      </c>
      <c r="I20" s="60"/>
      <c r="J20" s="16">
        <f>J19-E19</f>
        <v>869200</v>
      </c>
      <c r="K20" s="60"/>
      <c r="L20" s="11"/>
      <c r="N20" s="55">
        <f>N19-M19</f>
        <v>7.9399999999999693E-2</v>
      </c>
      <c r="O20" s="60"/>
      <c r="P20" s="55">
        <f>P19-M19</f>
        <v>8.6400000000000254E-2</v>
      </c>
      <c r="Q20" s="60"/>
      <c r="R20" s="55">
        <f>R19-M19</f>
        <v>2.5800000000000267E-2</v>
      </c>
      <c r="S20" s="60"/>
      <c r="T20" s="11"/>
      <c r="U20" s="23">
        <v>84.84</v>
      </c>
      <c r="V20" s="23">
        <v>85.01</v>
      </c>
      <c r="W20" s="63">
        <f t="shared" si="0"/>
        <v>0.17000000000000171</v>
      </c>
      <c r="X20" s="23">
        <v>85.02</v>
      </c>
      <c r="Y20" s="63">
        <f t="shared" si="1"/>
        <v>9.9999999999909051E-3</v>
      </c>
      <c r="Z20" s="23">
        <v>86.19</v>
      </c>
      <c r="AA20" s="63">
        <f t="shared" si="2"/>
        <v>1.1700000000000017</v>
      </c>
    </row>
    <row r="21" spans="2:27" x14ac:dyDescent="0.25">
      <c r="D21" s="11"/>
      <c r="G21" s="58"/>
      <c r="I21" s="60"/>
      <c r="K21" s="60"/>
      <c r="L21" s="11"/>
      <c r="O21" s="60"/>
      <c r="Q21" s="60"/>
      <c r="S21" s="60"/>
      <c r="T21" s="11"/>
      <c r="U21" s="25"/>
      <c r="V21" s="25"/>
      <c r="W21" s="25"/>
      <c r="X21" s="25"/>
      <c r="Y21" s="25"/>
      <c r="Z21" s="25"/>
      <c r="AA21" s="25"/>
    </row>
    <row r="22" spans="2:27" x14ac:dyDescent="0.25">
      <c r="B22" t="s">
        <v>163</v>
      </c>
      <c r="D22" s="11"/>
      <c r="E22" s="16">
        <v>58164298</v>
      </c>
      <c r="F22" s="16">
        <v>59033002</v>
      </c>
      <c r="G22" s="59">
        <f t="shared" si="3"/>
        <v>1.4935347453174819E-2</v>
      </c>
      <c r="H22" s="16">
        <v>59032840</v>
      </c>
      <c r="I22" s="60">
        <f t="shared" si="4"/>
        <v>1.4932562239468705E-2</v>
      </c>
      <c r="J22" s="16">
        <v>59033498</v>
      </c>
      <c r="K22" s="60">
        <f t="shared" si="5"/>
        <v>1.4943875021065312E-2</v>
      </c>
      <c r="L22" s="11"/>
      <c r="M22" s="55">
        <v>11.556699999999999</v>
      </c>
      <c r="N22" s="55">
        <v>11.636100000000001</v>
      </c>
      <c r="O22" s="60">
        <f t="shared" si="6"/>
        <v>6.8704734050379912E-3</v>
      </c>
      <c r="P22" s="55">
        <v>11.6431</v>
      </c>
      <c r="Q22" s="60">
        <f t="shared" si="7"/>
        <v>7.4761826472955484E-3</v>
      </c>
      <c r="R22" s="55">
        <v>11.5825</v>
      </c>
      <c r="S22" s="60">
        <f t="shared" si="8"/>
        <v>2.2324712071786212E-3</v>
      </c>
      <c r="T22" s="11"/>
      <c r="U22" s="22">
        <v>85.15</v>
      </c>
      <c r="V22" s="22">
        <v>85.09</v>
      </c>
      <c r="W22" s="64">
        <f t="shared" si="0"/>
        <v>-6.0000000000002274E-2</v>
      </c>
      <c r="X22" s="22">
        <v>85.4</v>
      </c>
      <c r="Y22" s="63">
        <f t="shared" si="1"/>
        <v>0.31000000000000227</v>
      </c>
      <c r="Z22" s="22">
        <v>86.86</v>
      </c>
      <c r="AA22" s="63">
        <f t="shared" si="2"/>
        <v>1.4599999999999937</v>
      </c>
    </row>
    <row r="23" spans="2:27" x14ac:dyDescent="0.25">
      <c r="D23" s="11"/>
      <c r="F23" s="16">
        <f>F22-E22</f>
        <v>868704</v>
      </c>
      <c r="G23" s="58"/>
      <c r="H23" s="16">
        <f>H22-E22</f>
        <v>868542</v>
      </c>
      <c r="I23" s="60"/>
      <c r="J23" s="16">
        <f>J22-E22</f>
        <v>869200</v>
      </c>
      <c r="K23" s="60"/>
      <c r="L23" s="11"/>
      <c r="N23" s="55">
        <f>N22-M22</f>
        <v>7.9400000000001469E-2</v>
      </c>
      <c r="O23" s="60"/>
      <c r="P23" s="55">
        <f>P22-M22</f>
        <v>8.6400000000001143E-2</v>
      </c>
      <c r="Q23" s="60"/>
      <c r="R23" s="55">
        <f>R22-M22</f>
        <v>2.5800000000000267E-2</v>
      </c>
      <c r="S23" s="60"/>
      <c r="T23" s="11"/>
      <c r="U23" s="23">
        <v>84.65</v>
      </c>
      <c r="V23" s="23">
        <v>84.81</v>
      </c>
      <c r="W23" s="63">
        <f t="shared" si="0"/>
        <v>0.15999999999999659</v>
      </c>
      <c r="X23" s="23">
        <v>85.16</v>
      </c>
      <c r="Y23" s="63">
        <f t="shared" si="1"/>
        <v>0.34999999999999432</v>
      </c>
      <c r="Z23" s="23">
        <v>86.17</v>
      </c>
      <c r="AA23" s="63">
        <f t="shared" si="2"/>
        <v>1.0100000000000051</v>
      </c>
    </row>
    <row r="24" spans="2:27" x14ac:dyDescent="0.25">
      <c r="D24" s="11"/>
      <c r="G24" s="58"/>
      <c r="I24" s="60"/>
      <c r="K24" s="60"/>
      <c r="L24" s="11"/>
      <c r="O24" s="60"/>
      <c r="Q24" s="60"/>
      <c r="S24" s="60"/>
      <c r="T24" s="11"/>
      <c r="U24" s="25"/>
      <c r="V24" s="25"/>
      <c r="W24" s="25"/>
      <c r="X24" s="25"/>
      <c r="Y24" s="25"/>
      <c r="Z24" s="25"/>
      <c r="AA24" s="25"/>
    </row>
    <row r="25" spans="2:27" x14ac:dyDescent="0.25">
      <c r="B25" t="s">
        <v>164</v>
      </c>
      <c r="D25" s="11"/>
      <c r="E25" s="16">
        <v>6964106</v>
      </c>
      <c r="F25" s="16">
        <v>7832810</v>
      </c>
      <c r="G25" s="59">
        <f t="shared" si="3"/>
        <v>0.12474020355232951</v>
      </c>
      <c r="H25" s="16">
        <v>7832648</v>
      </c>
      <c r="I25" s="60">
        <f t="shared" si="4"/>
        <v>0.12471694141358558</v>
      </c>
      <c r="J25" s="16">
        <v>7833306</v>
      </c>
      <c r="K25" s="60">
        <f t="shared" si="5"/>
        <v>0.12481142590305194</v>
      </c>
      <c r="L25" s="11"/>
      <c r="M25" s="55">
        <v>2.8647</v>
      </c>
      <c r="N25" s="55">
        <v>2.944</v>
      </c>
      <c r="O25" s="60">
        <f t="shared" si="6"/>
        <v>2.7681781687436624E-2</v>
      </c>
      <c r="P25" s="55">
        <v>2.9510000000000001</v>
      </c>
      <c r="Q25" s="60">
        <f t="shared" si="7"/>
        <v>3.0125318532481682E-2</v>
      </c>
      <c r="R25" s="55">
        <v>2.8904000000000001</v>
      </c>
      <c r="S25" s="60">
        <f t="shared" si="8"/>
        <v>8.9712709882361352E-3</v>
      </c>
      <c r="T25" s="11"/>
      <c r="U25" s="22">
        <v>88.91</v>
      </c>
      <c r="V25" s="22">
        <v>89.42</v>
      </c>
      <c r="W25" s="63">
        <f t="shared" si="0"/>
        <v>0.51000000000000512</v>
      </c>
      <c r="X25" s="22">
        <v>89.88</v>
      </c>
      <c r="Y25" s="63">
        <f t="shared" si="1"/>
        <v>0.45999999999999375</v>
      </c>
      <c r="Z25" s="22">
        <v>90.65</v>
      </c>
      <c r="AA25" s="63">
        <f t="shared" si="2"/>
        <v>0.77000000000001023</v>
      </c>
    </row>
    <row r="26" spans="2:27" x14ac:dyDescent="0.25">
      <c r="D26" s="11"/>
      <c r="F26" s="16">
        <f>F25-E25</f>
        <v>868704</v>
      </c>
      <c r="H26" s="16">
        <f>H25-E25</f>
        <v>868542</v>
      </c>
      <c r="I26" s="60"/>
      <c r="J26" s="16">
        <f>J25-E25</f>
        <v>869200</v>
      </c>
      <c r="K26" s="61"/>
      <c r="L26" s="11"/>
      <c r="N26" s="55">
        <f>N25-M25</f>
        <v>7.9299999999999926E-2</v>
      </c>
      <c r="O26" s="60"/>
      <c r="P26" s="55">
        <f>P25-M25</f>
        <v>8.6300000000000043E-2</v>
      </c>
      <c r="Q26" s="60"/>
      <c r="R26" s="55">
        <f>R25-M25</f>
        <v>2.5700000000000056E-2</v>
      </c>
      <c r="S26" s="60"/>
      <c r="T26" s="11"/>
      <c r="U26" s="23">
        <v>88.61</v>
      </c>
      <c r="V26" s="23">
        <v>89.29</v>
      </c>
      <c r="W26" s="63">
        <f t="shared" si="0"/>
        <v>0.68000000000000682</v>
      </c>
      <c r="X26" s="23">
        <v>89.51</v>
      </c>
      <c r="Y26" s="63">
        <f t="shared" si="1"/>
        <v>0.21999999999999886</v>
      </c>
      <c r="Z26" s="23">
        <v>90.28</v>
      </c>
      <c r="AA26" s="63">
        <f t="shared" si="2"/>
        <v>0.76999999999999602</v>
      </c>
    </row>
    <row r="27" spans="2:27" x14ac:dyDescent="0.25">
      <c r="D27" s="11"/>
      <c r="L27" s="11"/>
      <c r="T27" s="11"/>
    </row>
    <row r="29" spans="2:27" x14ac:dyDescent="0.25">
      <c r="Z29" s="65" t="s">
        <v>183</v>
      </c>
    </row>
    <row r="30" spans="2:27" x14ac:dyDescent="0.25">
      <c r="Z30" s="66" t="s">
        <v>184</v>
      </c>
    </row>
  </sheetData>
  <mergeCells count="9">
    <mergeCell ref="B10:C10"/>
    <mergeCell ref="E2:K2"/>
    <mergeCell ref="B13:C13"/>
    <mergeCell ref="A1:B1"/>
    <mergeCell ref="M2:S2"/>
    <mergeCell ref="U2:Z2"/>
    <mergeCell ref="B2:C2"/>
    <mergeCell ref="B4:C4"/>
    <mergeCell ref="B7:C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4" zoomScale="75" zoomScaleNormal="75" workbookViewId="0">
      <selection activeCell="E10" sqref="E10"/>
    </sheetView>
  </sheetViews>
  <sheetFormatPr defaultRowHeight="15.75" x14ac:dyDescent="0.25"/>
  <cols>
    <col min="4" max="5" width="16.42578125" customWidth="1"/>
  </cols>
  <sheetData>
    <row r="1" spans="1:14" x14ac:dyDescent="0.25">
      <c r="A1" s="46" t="s">
        <v>34</v>
      </c>
      <c r="B1" s="69"/>
      <c r="C1" s="69"/>
      <c r="D1" s="15"/>
      <c r="E1" s="15"/>
      <c r="F1" s="45"/>
      <c r="G1" s="21" t="s">
        <v>21</v>
      </c>
      <c r="H1" s="69" t="s">
        <v>15</v>
      </c>
      <c r="I1" s="69"/>
      <c r="J1" s="69"/>
      <c r="K1" s="69"/>
      <c r="L1" s="69"/>
      <c r="M1" s="42"/>
      <c r="N1" s="42"/>
    </row>
    <row r="2" spans="1:14" x14ac:dyDescent="0.25">
      <c r="A2" s="42" t="s">
        <v>13</v>
      </c>
      <c r="B2" s="68" t="s">
        <v>11</v>
      </c>
      <c r="C2" s="68"/>
      <c r="D2" s="20" t="s">
        <v>12</v>
      </c>
      <c r="E2" s="20" t="s">
        <v>118</v>
      </c>
      <c r="F2" s="43" t="s">
        <v>17</v>
      </c>
      <c r="G2" s="28"/>
      <c r="H2" s="43">
        <v>1</v>
      </c>
      <c r="I2" s="43">
        <v>2</v>
      </c>
      <c r="J2" s="43">
        <v>3</v>
      </c>
      <c r="K2" s="43">
        <v>4</v>
      </c>
      <c r="L2" s="43">
        <v>5</v>
      </c>
      <c r="M2" s="43" t="s">
        <v>20</v>
      </c>
      <c r="N2" s="42"/>
    </row>
    <row r="3" spans="1:14" x14ac:dyDescent="0.25">
      <c r="A3" s="42"/>
      <c r="B3" s="68"/>
      <c r="C3" s="68"/>
      <c r="D3" s="15"/>
      <c r="E3" s="15"/>
      <c r="F3" s="42"/>
      <c r="G3" s="28"/>
      <c r="H3" s="42"/>
      <c r="I3" s="42"/>
      <c r="J3" s="42"/>
      <c r="K3" s="42"/>
      <c r="L3" s="42"/>
      <c r="M3" s="42"/>
      <c r="N3" s="42"/>
    </row>
    <row r="4" spans="1:14" x14ac:dyDescent="0.25">
      <c r="A4" s="42"/>
      <c r="B4" s="68" t="s">
        <v>36</v>
      </c>
      <c r="C4" s="68"/>
      <c r="D4" s="15">
        <v>57417637</v>
      </c>
      <c r="E4" s="55">
        <v>0.71099999999999997</v>
      </c>
      <c r="F4" s="48" t="s">
        <v>119</v>
      </c>
      <c r="G4" s="22">
        <f>MAX(H4:M4)</f>
        <v>51</v>
      </c>
      <c r="H4" s="56">
        <v>51</v>
      </c>
      <c r="I4" s="56">
        <v>50.92</v>
      </c>
      <c r="J4" s="56">
        <v>50.75</v>
      </c>
      <c r="K4" s="56">
        <v>50.58</v>
      </c>
      <c r="L4" s="56">
        <v>50.58</v>
      </c>
      <c r="M4" s="56">
        <v>21.92</v>
      </c>
      <c r="N4" s="56"/>
    </row>
    <row r="5" spans="1:14" x14ac:dyDescent="0.25">
      <c r="A5" s="42"/>
      <c r="B5" s="44"/>
      <c r="C5" s="44"/>
      <c r="D5" s="6"/>
      <c r="E5" s="15"/>
      <c r="F5" s="48"/>
      <c r="G5" s="23">
        <f>MAX(H5:M5)</f>
        <v>49.25</v>
      </c>
      <c r="H5" s="56">
        <v>49.25</v>
      </c>
      <c r="I5" s="56">
        <v>47.17</v>
      </c>
      <c r="J5" s="56">
        <v>48.17</v>
      </c>
      <c r="K5" s="56">
        <v>49</v>
      </c>
      <c r="L5" s="56">
        <v>47.17</v>
      </c>
      <c r="M5" s="56">
        <v>21.67</v>
      </c>
      <c r="N5" s="56"/>
    </row>
    <row r="6" spans="1:14" x14ac:dyDescent="0.25">
      <c r="A6" s="7"/>
      <c r="B6" s="7"/>
      <c r="C6" s="7"/>
      <c r="D6" s="17"/>
      <c r="E6" s="17"/>
      <c r="F6" s="13"/>
      <c r="G6" s="8"/>
      <c r="H6" s="8"/>
      <c r="I6" s="8"/>
      <c r="J6" s="8"/>
      <c r="K6" s="8"/>
      <c r="L6" s="8"/>
      <c r="M6" s="9"/>
      <c r="N6" s="7"/>
    </row>
    <row r="7" spans="1:14" x14ac:dyDescent="0.25">
      <c r="A7" s="42"/>
      <c r="B7" s="68" t="s">
        <v>35</v>
      </c>
      <c r="C7" s="68"/>
      <c r="D7" s="15">
        <v>14163937</v>
      </c>
      <c r="E7" s="55">
        <v>1.73</v>
      </c>
      <c r="F7" s="48" t="s">
        <v>121</v>
      </c>
      <c r="G7" s="22">
        <f>MAX(H7:M7)</f>
        <v>73.33</v>
      </c>
      <c r="H7" s="56">
        <v>73.33</v>
      </c>
      <c r="I7" s="56">
        <v>72.92</v>
      </c>
      <c r="J7" s="56">
        <v>72.58</v>
      </c>
      <c r="K7" s="56">
        <v>72.58</v>
      </c>
      <c r="L7" s="56">
        <v>72.58</v>
      </c>
      <c r="M7" s="56">
        <v>71.75</v>
      </c>
      <c r="N7" s="56"/>
    </row>
    <row r="8" spans="1:14" x14ac:dyDescent="0.25">
      <c r="A8" s="42"/>
      <c r="B8" s="44"/>
      <c r="C8" s="44"/>
      <c r="D8" s="6"/>
      <c r="E8" s="15"/>
      <c r="F8" s="48"/>
      <c r="G8" s="23">
        <f>MAX(H8:M8)</f>
        <v>72.33</v>
      </c>
      <c r="H8" s="56">
        <v>69.92</v>
      </c>
      <c r="I8" s="56">
        <v>71.25</v>
      </c>
      <c r="J8" s="56">
        <v>72.33</v>
      </c>
      <c r="K8" s="56">
        <v>71.83</v>
      </c>
      <c r="L8" s="56">
        <v>70.92</v>
      </c>
      <c r="M8" s="56">
        <v>70.5</v>
      </c>
      <c r="N8" s="56"/>
    </row>
    <row r="9" spans="1:14" x14ac:dyDescent="0.25">
      <c r="A9" s="42"/>
      <c r="B9" s="42"/>
      <c r="C9" s="42"/>
      <c r="D9" s="15"/>
      <c r="E9" s="15"/>
      <c r="F9" s="43"/>
      <c r="G9" s="6"/>
      <c r="H9" s="6"/>
      <c r="I9" s="6"/>
      <c r="J9" s="6"/>
      <c r="K9" s="6"/>
      <c r="L9" s="6"/>
      <c r="M9" s="6"/>
      <c r="N9" s="42"/>
    </row>
    <row r="10" spans="1:14" x14ac:dyDescent="0.25">
      <c r="A10" s="42"/>
      <c r="B10" s="68" t="s">
        <v>37</v>
      </c>
      <c r="C10" s="68"/>
      <c r="D10" s="15">
        <v>27357540</v>
      </c>
      <c r="E10" s="55">
        <v>3.5579999999999998</v>
      </c>
      <c r="F10" s="48" t="s">
        <v>122</v>
      </c>
      <c r="G10" s="22">
        <f>MAX(H10:M10)</f>
        <v>72.83</v>
      </c>
      <c r="H10" s="56">
        <v>72.83</v>
      </c>
      <c r="I10" s="56">
        <v>72.67</v>
      </c>
      <c r="J10" s="56">
        <v>71.83</v>
      </c>
      <c r="K10" s="56">
        <v>71.83</v>
      </c>
      <c r="L10" s="56">
        <v>71.75</v>
      </c>
      <c r="M10" s="56">
        <v>69.17</v>
      </c>
      <c r="N10" s="56"/>
    </row>
    <row r="11" spans="1:14" x14ac:dyDescent="0.25">
      <c r="A11" s="42"/>
      <c r="B11" s="44"/>
      <c r="C11" s="44"/>
      <c r="D11" s="6"/>
      <c r="E11" s="15"/>
      <c r="F11" s="48"/>
      <c r="G11" s="23">
        <f>MAX(H11:M11)</f>
        <v>71.58</v>
      </c>
      <c r="H11" s="56">
        <v>71.58</v>
      </c>
      <c r="I11" s="56">
        <v>70.75</v>
      </c>
      <c r="J11" s="56">
        <v>71.42</v>
      </c>
      <c r="K11" s="56">
        <v>69.92</v>
      </c>
      <c r="L11" s="56">
        <v>70.08</v>
      </c>
      <c r="M11" s="56">
        <v>67.83</v>
      </c>
      <c r="N11" s="56"/>
    </row>
    <row r="12" spans="1:14" x14ac:dyDescent="0.25">
      <c r="A12" s="42"/>
      <c r="B12" s="42"/>
      <c r="C12" s="42"/>
      <c r="D12" s="15"/>
      <c r="E12" s="15"/>
      <c r="F12" s="43"/>
      <c r="G12" s="6"/>
      <c r="H12" s="6"/>
      <c r="I12" s="6"/>
      <c r="J12" s="6"/>
      <c r="K12" s="6"/>
      <c r="L12" s="6"/>
      <c r="M12" s="6"/>
      <c r="N12" s="42"/>
    </row>
    <row r="13" spans="1:14" x14ac:dyDescent="0.25">
      <c r="A13" s="42"/>
      <c r="B13" s="68" t="s">
        <v>38</v>
      </c>
      <c r="C13" s="68"/>
      <c r="D13" s="15">
        <v>29615577</v>
      </c>
      <c r="E13" s="55">
        <v>4.8371000000000004</v>
      </c>
      <c r="F13" s="48" t="s">
        <v>123</v>
      </c>
      <c r="G13" s="22">
        <f>MAX(H13:M13)</f>
        <v>66.83</v>
      </c>
      <c r="H13" s="56">
        <v>66.83</v>
      </c>
      <c r="I13" s="56">
        <v>66.33</v>
      </c>
      <c r="J13" s="56">
        <v>66.25</v>
      </c>
      <c r="K13" s="56">
        <v>66.17</v>
      </c>
      <c r="L13" s="56">
        <v>66</v>
      </c>
      <c r="M13" s="56">
        <v>64</v>
      </c>
      <c r="N13" s="56"/>
    </row>
    <row r="14" spans="1:14" x14ac:dyDescent="0.25">
      <c r="A14" s="42"/>
      <c r="B14" s="44"/>
      <c r="C14" s="44"/>
      <c r="D14" s="6"/>
      <c r="E14" s="15"/>
      <c r="F14" s="48"/>
      <c r="G14" s="23">
        <f>MAX(H14:M14)</f>
        <v>66.92</v>
      </c>
      <c r="H14" s="56">
        <v>65.08</v>
      </c>
      <c r="I14" s="56">
        <v>66.33</v>
      </c>
      <c r="J14" s="56">
        <v>63.75</v>
      </c>
      <c r="K14" s="56">
        <v>66.92</v>
      </c>
      <c r="L14" s="56">
        <v>65.83</v>
      </c>
      <c r="M14" s="56">
        <v>63.17</v>
      </c>
      <c r="N14" s="56"/>
    </row>
    <row r="15" spans="1:14" x14ac:dyDescent="0.25">
      <c r="A15" s="42"/>
      <c r="B15" s="44"/>
      <c r="C15" s="44"/>
      <c r="D15" s="15"/>
      <c r="E15" s="15"/>
      <c r="F15" s="45"/>
      <c r="G15" s="6"/>
      <c r="H15" s="6"/>
      <c r="I15" s="6"/>
      <c r="J15" s="6"/>
      <c r="K15" s="6"/>
      <c r="L15" s="6"/>
      <c r="M15" s="6"/>
      <c r="N15" s="42"/>
    </row>
    <row r="16" spans="1:14" x14ac:dyDescent="0.25">
      <c r="A16" s="42"/>
      <c r="B16" s="68" t="s">
        <v>39</v>
      </c>
      <c r="C16" s="68"/>
      <c r="D16" s="15">
        <v>40789556</v>
      </c>
      <c r="E16" s="55">
        <v>8.2597000000000005</v>
      </c>
      <c r="F16" s="48" t="s">
        <v>124</v>
      </c>
      <c r="G16" s="22">
        <f>MAX(H16:M16)</f>
        <v>63.33</v>
      </c>
      <c r="H16" s="56">
        <v>63.33</v>
      </c>
      <c r="I16" s="56">
        <v>63.08</v>
      </c>
      <c r="J16" s="56">
        <v>62.42</v>
      </c>
      <c r="K16" s="56">
        <v>62.42</v>
      </c>
      <c r="L16" s="56">
        <v>62.33</v>
      </c>
      <c r="M16" s="56">
        <v>62.25</v>
      </c>
      <c r="N16" s="42"/>
    </row>
    <row r="17" spans="1:14" x14ac:dyDescent="0.25">
      <c r="A17" s="42"/>
      <c r="B17" s="44"/>
      <c r="C17" s="44"/>
      <c r="D17" s="6"/>
      <c r="E17" s="15"/>
      <c r="F17" s="48"/>
      <c r="G17" s="23">
        <f>MAX(H17:M17)</f>
        <v>60.83</v>
      </c>
      <c r="H17" s="56">
        <v>60.25</v>
      </c>
      <c r="I17" s="56">
        <v>60.83</v>
      </c>
      <c r="J17" s="56">
        <v>60.67</v>
      </c>
      <c r="K17" s="56">
        <v>60.33</v>
      </c>
      <c r="L17" s="56">
        <v>59.92</v>
      </c>
      <c r="M17" s="56">
        <v>60.5</v>
      </c>
      <c r="N17" s="42"/>
    </row>
    <row r="18" spans="1:14" x14ac:dyDescent="0.25">
      <c r="A18" s="44"/>
      <c r="B18" s="44"/>
      <c r="C18" s="44"/>
      <c r="D18" s="15"/>
      <c r="E18" s="15"/>
      <c r="F18" s="48"/>
      <c r="G18" s="6"/>
      <c r="H18" s="6"/>
      <c r="I18" s="6"/>
      <c r="J18" s="6"/>
      <c r="K18" s="6"/>
      <c r="L18" s="6"/>
      <c r="M18" s="6"/>
      <c r="N18" s="44"/>
    </row>
    <row r="19" spans="1:14" x14ac:dyDescent="0.25">
      <c r="A19" s="44"/>
      <c r="B19" s="68" t="s">
        <v>53</v>
      </c>
      <c r="C19" s="68"/>
      <c r="D19" s="15">
        <v>56613262</v>
      </c>
      <c r="E19" s="55">
        <v>18.432200000000002</v>
      </c>
      <c r="F19" s="48" t="s">
        <v>125</v>
      </c>
      <c r="G19" s="22">
        <f>MAX(H19:M19)</f>
        <v>68.67</v>
      </c>
      <c r="H19" s="56">
        <v>68.67</v>
      </c>
      <c r="I19" s="56">
        <v>68.33</v>
      </c>
      <c r="J19" s="56">
        <v>68.08</v>
      </c>
      <c r="K19" s="56">
        <v>68</v>
      </c>
      <c r="L19" s="56">
        <v>68</v>
      </c>
      <c r="M19" s="56">
        <v>66.92</v>
      </c>
      <c r="N19" s="44"/>
    </row>
    <row r="20" spans="1:14" x14ac:dyDescent="0.25">
      <c r="A20" s="44"/>
      <c r="B20" s="44"/>
      <c r="C20" s="44"/>
      <c r="D20" s="6"/>
      <c r="E20" s="15"/>
      <c r="F20" s="48"/>
      <c r="G20" s="23">
        <f>MAX(H20:M20)</f>
        <v>69.25</v>
      </c>
      <c r="H20" s="56">
        <v>69.25</v>
      </c>
      <c r="I20" s="56">
        <v>66.08</v>
      </c>
      <c r="J20" s="56">
        <v>67.92</v>
      </c>
      <c r="K20" s="56">
        <v>68.33</v>
      </c>
      <c r="L20" s="56">
        <v>67.75</v>
      </c>
      <c r="M20" s="56">
        <v>67.92</v>
      </c>
      <c r="N20" s="44"/>
    </row>
    <row r="21" spans="1:14" x14ac:dyDescent="0.25">
      <c r="A21" s="44"/>
      <c r="B21" s="44"/>
      <c r="C21" s="44"/>
      <c r="D21" s="15"/>
      <c r="E21" s="15"/>
      <c r="F21" s="48"/>
      <c r="G21" s="6"/>
      <c r="H21" s="6"/>
      <c r="I21" s="6"/>
      <c r="J21" s="6"/>
      <c r="K21" s="6"/>
      <c r="L21" s="6"/>
      <c r="M21" s="6"/>
      <c r="N21" s="44"/>
    </row>
    <row r="22" spans="1:14" x14ac:dyDescent="0.25">
      <c r="A22" s="44"/>
      <c r="B22" s="68" t="s">
        <v>54</v>
      </c>
      <c r="C22" s="68"/>
      <c r="D22" s="15">
        <v>95571391</v>
      </c>
      <c r="E22" s="55">
        <v>41.6526</v>
      </c>
      <c r="F22" s="48" t="s">
        <v>126</v>
      </c>
      <c r="G22" s="22">
        <f>MAX(H22:M22)</f>
        <v>70</v>
      </c>
      <c r="H22" s="56">
        <v>70</v>
      </c>
      <c r="I22" s="56">
        <v>69.83</v>
      </c>
      <c r="J22" s="56">
        <v>69.33</v>
      </c>
      <c r="K22" s="56">
        <v>69.08</v>
      </c>
      <c r="L22" s="56">
        <v>69</v>
      </c>
      <c r="M22" s="56">
        <v>68.5</v>
      </c>
      <c r="N22" s="44"/>
    </row>
    <row r="23" spans="1:14" x14ac:dyDescent="0.25">
      <c r="A23" s="44"/>
      <c r="B23" s="44"/>
      <c r="C23" s="44"/>
      <c r="D23" s="6"/>
      <c r="E23" s="15"/>
      <c r="F23" s="48"/>
      <c r="G23" s="23">
        <f>MAX(H23:M23)</f>
        <v>68.75</v>
      </c>
      <c r="H23" s="56">
        <v>68.75</v>
      </c>
      <c r="I23" s="56">
        <v>68.75</v>
      </c>
      <c r="J23" s="56">
        <v>67.17</v>
      </c>
      <c r="K23" s="56">
        <v>68.67</v>
      </c>
      <c r="L23" s="56">
        <v>68.75</v>
      </c>
      <c r="M23" s="56">
        <v>67.42</v>
      </c>
      <c r="N23" s="44"/>
    </row>
    <row r="24" spans="1:14" x14ac:dyDescent="0.25">
      <c r="A24" s="44"/>
      <c r="B24" s="44"/>
      <c r="C24" s="44"/>
      <c r="D24" s="15"/>
      <c r="E24" s="15"/>
      <c r="F24" s="45"/>
      <c r="G24" s="35"/>
      <c r="H24" s="35"/>
      <c r="I24" s="35"/>
      <c r="J24" s="35"/>
      <c r="K24" s="35"/>
      <c r="L24" s="35"/>
      <c r="M24" s="35"/>
      <c r="N24" s="44"/>
    </row>
    <row r="25" spans="1:14" x14ac:dyDescent="0.25">
      <c r="A25" s="44"/>
      <c r="B25" s="68" t="s">
        <v>55</v>
      </c>
      <c r="C25" s="68"/>
      <c r="D25" s="15">
        <v>124254303</v>
      </c>
      <c r="E25" s="55">
        <v>70.112700000000004</v>
      </c>
      <c r="F25" s="48" t="s">
        <v>127</v>
      </c>
      <c r="G25" s="22">
        <f>MAX(H25:M25)</f>
        <v>62.42</v>
      </c>
      <c r="H25" s="56">
        <v>62.42</v>
      </c>
      <c r="I25" s="56">
        <v>62.08</v>
      </c>
      <c r="J25" s="56">
        <v>62</v>
      </c>
      <c r="K25" s="56">
        <v>61.5</v>
      </c>
      <c r="L25" s="56">
        <v>61.25</v>
      </c>
      <c r="M25" s="56">
        <v>61.25</v>
      </c>
      <c r="N25" s="44"/>
    </row>
    <row r="26" spans="1:14" x14ac:dyDescent="0.25">
      <c r="A26" s="44"/>
      <c r="B26" s="44"/>
      <c r="C26" s="44"/>
      <c r="D26" s="6"/>
      <c r="E26" s="15"/>
      <c r="F26" s="48"/>
      <c r="G26" s="23">
        <f>MAX(H26:M26)</f>
        <v>61.83</v>
      </c>
      <c r="H26" s="56">
        <v>61.58</v>
      </c>
      <c r="I26" s="56">
        <v>59.58</v>
      </c>
      <c r="J26" s="56">
        <v>61.83</v>
      </c>
      <c r="K26" s="56">
        <v>61</v>
      </c>
      <c r="L26" s="56">
        <v>59.58</v>
      </c>
      <c r="M26" s="56">
        <v>59.58</v>
      </c>
      <c r="N26" s="44"/>
    </row>
    <row r="27" spans="1:14" x14ac:dyDescent="0.25">
      <c r="A27" s="44"/>
      <c r="B27" s="44"/>
      <c r="C27" s="44"/>
      <c r="D27" s="15"/>
      <c r="E27" s="15"/>
      <c r="F27" s="48"/>
      <c r="G27" s="6"/>
      <c r="H27" s="6"/>
      <c r="I27" s="6"/>
      <c r="J27" s="6"/>
      <c r="K27" s="6"/>
      <c r="L27" s="6"/>
      <c r="M27" s="6"/>
      <c r="N27" s="44"/>
    </row>
    <row r="28" spans="1:14" x14ac:dyDescent="0.25">
      <c r="A28" s="44"/>
      <c r="B28" s="68" t="s">
        <v>51</v>
      </c>
      <c r="C28" s="68"/>
      <c r="D28" s="15">
        <v>168840440</v>
      </c>
      <c r="E28" s="55">
        <v>124.2252</v>
      </c>
      <c r="F28" s="48" t="s">
        <v>128</v>
      </c>
      <c r="G28" s="22">
        <f>MAX(H28:M28)</f>
        <v>66.17</v>
      </c>
      <c r="H28" s="56">
        <v>66.17</v>
      </c>
      <c r="I28" s="56">
        <v>65.58</v>
      </c>
      <c r="J28" s="56">
        <v>65.42</v>
      </c>
      <c r="K28" s="56">
        <v>65.17</v>
      </c>
      <c r="L28" s="56">
        <v>65.17</v>
      </c>
      <c r="M28" s="56">
        <v>64.5</v>
      </c>
      <c r="N28" s="44"/>
    </row>
    <row r="29" spans="1:14" x14ac:dyDescent="0.25">
      <c r="A29" s="44"/>
      <c r="B29" s="44"/>
      <c r="C29" s="44"/>
      <c r="D29" s="6"/>
      <c r="E29" s="15"/>
      <c r="F29" s="48"/>
      <c r="G29" s="23">
        <f>MAX(H29:M29)</f>
        <v>64.33</v>
      </c>
      <c r="H29" s="56">
        <v>63.08</v>
      </c>
      <c r="I29" s="56">
        <v>64.33</v>
      </c>
      <c r="J29" s="56">
        <v>61.42</v>
      </c>
      <c r="K29" s="56">
        <v>62.83</v>
      </c>
      <c r="L29" s="56">
        <v>62.33</v>
      </c>
      <c r="M29" s="56">
        <v>64.08</v>
      </c>
      <c r="N29" s="44"/>
    </row>
    <row r="30" spans="1:14" x14ac:dyDescent="0.25">
      <c r="A30" s="10"/>
      <c r="B30" s="10"/>
      <c r="C30" s="10"/>
      <c r="D30" s="18"/>
      <c r="E30" s="18"/>
      <c r="F30" s="14"/>
      <c r="G30" s="11"/>
      <c r="H30" s="11"/>
      <c r="I30" s="11"/>
      <c r="J30" s="11"/>
      <c r="K30" s="11"/>
      <c r="L30" s="11"/>
      <c r="M30" s="11"/>
      <c r="N30" s="10"/>
    </row>
    <row r="31" spans="1:14" x14ac:dyDescent="0.25">
      <c r="A31" s="42"/>
      <c r="B31" s="68" t="s">
        <v>44</v>
      </c>
      <c r="C31" s="68"/>
      <c r="D31" s="15">
        <v>11228325</v>
      </c>
      <c r="E31" s="55">
        <v>1.8186</v>
      </c>
      <c r="F31" s="48" t="s">
        <v>129</v>
      </c>
      <c r="G31" s="22">
        <f>MAX(H31:M31)</f>
        <v>78.17</v>
      </c>
      <c r="H31" s="56">
        <v>78.17</v>
      </c>
      <c r="I31" s="56">
        <v>78.17</v>
      </c>
      <c r="J31" s="56">
        <v>78</v>
      </c>
      <c r="K31" s="56">
        <v>77.83</v>
      </c>
      <c r="L31" s="56">
        <v>77.83</v>
      </c>
      <c r="M31" s="56">
        <v>73.83</v>
      </c>
      <c r="N31" s="42"/>
    </row>
    <row r="32" spans="1:14" x14ac:dyDescent="0.25">
      <c r="A32" s="42"/>
      <c r="B32" s="44"/>
      <c r="C32" s="44"/>
      <c r="D32" s="6"/>
      <c r="E32" s="15"/>
      <c r="F32" s="48"/>
      <c r="G32" s="23">
        <f>MAX(H32:M32)</f>
        <v>77.83</v>
      </c>
      <c r="H32" s="56">
        <v>77.42</v>
      </c>
      <c r="I32" s="56">
        <v>76.67</v>
      </c>
      <c r="J32" s="56">
        <v>77.83</v>
      </c>
      <c r="K32" s="56">
        <v>77.83</v>
      </c>
      <c r="L32" s="56">
        <v>76.5</v>
      </c>
      <c r="M32" s="56">
        <v>71.92</v>
      </c>
      <c r="N32" s="42"/>
    </row>
    <row r="33" spans="1:14" x14ac:dyDescent="0.25">
      <c r="A33" s="42"/>
      <c r="B33" s="44"/>
      <c r="C33" s="44"/>
      <c r="D33" s="15"/>
      <c r="E33" s="15"/>
      <c r="F33" s="48"/>
      <c r="G33" s="6"/>
      <c r="H33" s="6"/>
      <c r="I33" s="6"/>
      <c r="J33" s="6"/>
      <c r="K33" s="6"/>
      <c r="L33" s="6"/>
      <c r="M33" s="6"/>
      <c r="N33" s="42"/>
    </row>
    <row r="34" spans="1:14" x14ac:dyDescent="0.25">
      <c r="A34" s="42"/>
      <c r="B34" s="68" t="s">
        <v>45</v>
      </c>
      <c r="C34" s="68"/>
      <c r="D34" s="15">
        <v>21336485</v>
      </c>
      <c r="E34" s="55">
        <v>3.6707999999999998</v>
      </c>
      <c r="F34" s="48" t="s">
        <v>130</v>
      </c>
      <c r="G34" s="22">
        <f>MAX(H34:M34)</f>
        <v>77.25</v>
      </c>
      <c r="H34" s="56">
        <v>77.25</v>
      </c>
      <c r="I34" s="56">
        <v>76.92</v>
      </c>
      <c r="J34" s="56">
        <v>76.75</v>
      </c>
      <c r="K34" s="56">
        <v>76.5</v>
      </c>
      <c r="L34" s="56">
        <v>76.42</v>
      </c>
      <c r="M34" s="56">
        <v>66.67</v>
      </c>
      <c r="N34" s="42"/>
    </row>
    <row r="35" spans="1:14" x14ac:dyDescent="0.25">
      <c r="A35" s="42"/>
      <c r="B35" s="44"/>
      <c r="C35" s="44"/>
      <c r="D35" s="6"/>
      <c r="E35" s="15"/>
      <c r="F35" s="48"/>
      <c r="G35" s="23">
        <f>MAX(H35:M35)</f>
        <v>77</v>
      </c>
      <c r="H35" s="56">
        <v>76.33</v>
      </c>
      <c r="I35" s="56">
        <v>76.58</v>
      </c>
      <c r="J35" s="56">
        <v>76.25</v>
      </c>
      <c r="K35" s="56">
        <v>77</v>
      </c>
      <c r="L35" s="56">
        <v>74</v>
      </c>
      <c r="M35" s="56">
        <v>65.58</v>
      </c>
      <c r="N35" s="42"/>
    </row>
    <row r="36" spans="1:14" x14ac:dyDescent="0.25">
      <c r="A36" s="42"/>
      <c r="B36" s="44"/>
      <c r="C36" s="44"/>
      <c r="D36" s="15"/>
      <c r="E36" s="15"/>
      <c r="F36" s="45"/>
      <c r="G36" s="6"/>
      <c r="H36" s="6"/>
      <c r="I36" s="6"/>
      <c r="J36" s="6"/>
      <c r="K36" s="6"/>
      <c r="L36" s="6"/>
      <c r="M36" s="6"/>
      <c r="N36" s="42"/>
    </row>
    <row r="37" spans="1:14" x14ac:dyDescent="0.25">
      <c r="A37" s="42"/>
      <c r="B37" s="68" t="s">
        <v>46</v>
      </c>
      <c r="C37" s="68"/>
      <c r="D37" s="15">
        <v>23714981</v>
      </c>
      <c r="E37" s="55">
        <v>4.1096000000000004</v>
      </c>
      <c r="F37" s="48" t="s">
        <v>131</v>
      </c>
      <c r="G37" s="22">
        <f>MAX(H37:M37)</f>
        <v>75.17</v>
      </c>
      <c r="H37" s="56">
        <v>75.17</v>
      </c>
      <c r="I37" s="56">
        <v>74.83</v>
      </c>
      <c r="J37" s="56">
        <v>74.75</v>
      </c>
      <c r="K37" s="56">
        <v>74.58</v>
      </c>
      <c r="L37" s="56">
        <v>74.58</v>
      </c>
      <c r="M37" s="56">
        <v>74.42</v>
      </c>
      <c r="N37" s="42"/>
    </row>
    <row r="38" spans="1:14" x14ac:dyDescent="0.25">
      <c r="A38" s="42"/>
      <c r="B38" s="44"/>
      <c r="C38" s="44"/>
      <c r="D38" s="6"/>
      <c r="E38" s="15"/>
      <c r="F38" s="48"/>
      <c r="G38" s="23">
        <f>MAX(H38:M38)</f>
        <v>73.58</v>
      </c>
      <c r="H38" s="56">
        <v>72.25</v>
      </c>
      <c r="I38" s="56">
        <v>71.75</v>
      </c>
      <c r="J38" s="56">
        <v>73.58</v>
      </c>
      <c r="K38" s="56">
        <v>73.5</v>
      </c>
      <c r="L38" s="56">
        <v>73.33</v>
      </c>
      <c r="M38" s="56">
        <v>73.58</v>
      </c>
      <c r="N38" s="42"/>
    </row>
    <row r="39" spans="1:14" x14ac:dyDescent="0.25">
      <c r="A39" s="42"/>
      <c r="B39" s="44"/>
      <c r="C39" s="44"/>
      <c r="D39" s="15"/>
      <c r="E39" s="15"/>
      <c r="F39" s="48"/>
      <c r="G39" s="6"/>
      <c r="H39" s="6"/>
      <c r="I39" s="6"/>
      <c r="J39" s="6"/>
      <c r="K39" s="6"/>
      <c r="L39" s="6"/>
      <c r="M39" s="6"/>
      <c r="N39" s="42"/>
    </row>
    <row r="40" spans="1:14" x14ac:dyDescent="0.25">
      <c r="A40" s="42"/>
      <c r="B40" s="68" t="s">
        <v>9</v>
      </c>
      <c r="C40" s="68"/>
      <c r="D40" s="15">
        <v>42707109</v>
      </c>
      <c r="E40" s="55">
        <v>7.8319999999999999</v>
      </c>
      <c r="F40" s="48" t="s">
        <v>132</v>
      </c>
      <c r="G40" s="22">
        <f>MAX(H40:M40)</f>
        <v>76.08</v>
      </c>
      <c r="H40" s="56">
        <v>76.08</v>
      </c>
      <c r="I40" s="56">
        <v>76</v>
      </c>
      <c r="J40" s="56">
        <v>75.92</v>
      </c>
      <c r="K40" s="56">
        <v>75.67</v>
      </c>
      <c r="L40" s="56">
        <v>75.42</v>
      </c>
      <c r="M40" s="56">
        <v>74.25</v>
      </c>
      <c r="N40" s="42"/>
    </row>
    <row r="41" spans="1:14" x14ac:dyDescent="0.25">
      <c r="A41" s="42"/>
      <c r="B41" s="44"/>
      <c r="C41" s="44"/>
      <c r="D41" s="6"/>
      <c r="E41" s="15"/>
      <c r="F41" s="48"/>
      <c r="G41" s="23">
        <f>MAX(H41:M41)</f>
        <v>75.5</v>
      </c>
      <c r="H41" s="56">
        <v>74.17</v>
      </c>
      <c r="I41" s="56">
        <v>75.5</v>
      </c>
      <c r="J41" s="56">
        <v>75.08</v>
      </c>
      <c r="K41" s="56">
        <v>74.08</v>
      </c>
      <c r="L41" s="56">
        <v>73.92</v>
      </c>
      <c r="M41" s="56">
        <v>74.58</v>
      </c>
      <c r="N41" s="42"/>
    </row>
    <row r="42" spans="1:14" x14ac:dyDescent="0.25">
      <c r="A42" s="42"/>
      <c r="B42" s="42"/>
      <c r="C42" s="42"/>
      <c r="D42" s="15"/>
      <c r="E42" s="15"/>
      <c r="F42" s="48"/>
      <c r="G42" s="6"/>
      <c r="H42" s="6"/>
      <c r="I42" s="6"/>
      <c r="J42" s="6"/>
      <c r="K42" s="6"/>
      <c r="L42" s="6"/>
      <c r="M42" s="6"/>
      <c r="N42" s="42"/>
    </row>
    <row r="43" spans="1:14" x14ac:dyDescent="0.25">
      <c r="A43" s="42"/>
      <c r="B43" s="68" t="s">
        <v>47</v>
      </c>
      <c r="C43" s="68"/>
      <c r="D43" s="15">
        <v>58350757</v>
      </c>
      <c r="E43" s="55">
        <v>11.556900000000001</v>
      </c>
      <c r="F43" s="48" t="s">
        <v>133</v>
      </c>
      <c r="G43" s="22">
        <f>MAX(H43:M43)</f>
        <v>76.25</v>
      </c>
      <c r="H43" s="56">
        <v>76.25</v>
      </c>
      <c r="I43" s="56">
        <v>76.08</v>
      </c>
      <c r="J43" s="56">
        <v>75.92</v>
      </c>
      <c r="K43" s="56">
        <v>75.92</v>
      </c>
      <c r="L43" s="56">
        <v>75.67</v>
      </c>
      <c r="M43" s="56">
        <v>74.67</v>
      </c>
      <c r="N43" s="42"/>
    </row>
    <row r="44" spans="1:14" x14ac:dyDescent="0.25">
      <c r="A44" s="42"/>
      <c r="B44" s="44"/>
      <c r="C44" s="44"/>
      <c r="D44" s="6"/>
      <c r="E44" s="15"/>
      <c r="F44" s="48"/>
      <c r="G44" s="23">
        <f>MAX(H44:M44)</f>
        <v>78.75</v>
      </c>
      <c r="H44" s="56">
        <v>77.67</v>
      </c>
      <c r="I44" s="56">
        <v>77.5</v>
      </c>
      <c r="J44" s="56">
        <v>77.58</v>
      </c>
      <c r="K44" s="56">
        <v>76.67</v>
      </c>
      <c r="L44" s="56">
        <v>78.75</v>
      </c>
      <c r="M44" s="56">
        <v>76.83</v>
      </c>
      <c r="N44" s="42"/>
    </row>
    <row r="45" spans="1:14" x14ac:dyDescent="0.25">
      <c r="A45" s="7"/>
      <c r="B45" s="7"/>
      <c r="C45" s="7"/>
      <c r="D45" s="19"/>
      <c r="E45" s="19"/>
      <c r="F45" s="9"/>
      <c r="G45" s="29"/>
      <c r="H45" s="8"/>
      <c r="I45" s="7"/>
      <c r="J45" s="7"/>
      <c r="K45" s="7"/>
      <c r="L45" s="7"/>
      <c r="M45" s="7"/>
      <c r="N45" s="7"/>
    </row>
    <row r="46" spans="1:14" x14ac:dyDescent="0.25">
      <c r="A46" s="42"/>
      <c r="B46" s="68" t="s">
        <v>40</v>
      </c>
      <c r="C46" s="68"/>
      <c r="D46" s="15">
        <v>7057381</v>
      </c>
      <c r="E46" s="55">
        <v>2.8647999999999998</v>
      </c>
      <c r="F46" s="45" t="s">
        <v>120</v>
      </c>
      <c r="G46" s="22">
        <f>MAX(H46:M46)</f>
        <v>82</v>
      </c>
      <c r="H46" s="35">
        <v>82</v>
      </c>
      <c r="I46" s="35">
        <v>82</v>
      </c>
      <c r="J46" s="35">
        <v>81.92</v>
      </c>
      <c r="K46" s="35">
        <v>81.75</v>
      </c>
      <c r="L46" s="35">
        <v>81.67</v>
      </c>
      <c r="M46" s="35">
        <v>79.58</v>
      </c>
      <c r="N46" s="42"/>
    </row>
    <row r="47" spans="1:14" x14ac:dyDescent="0.25">
      <c r="A47" s="42"/>
      <c r="B47" s="44"/>
      <c r="C47" s="44"/>
      <c r="D47" s="15"/>
      <c r="E47" s="15"/>
      <c r="F47" s="45"/>
      <c r="G47" s="23">
        <f>MAX(H47:M47)</f>
        <v>82.17</v>
      </c>
      <c r="H47" s="35">
        <v>82.17</v>
      </c>
      <c r="I47" s="35">
        <v>80.33</v>
      </c>
      <c r="J47" s="35">
        <v>81.17</v>
      </c>
      <c r="K47" s="35">
        <v>81.92</v>
      </c>
      <c r="L47" s="35">
        <v>80.92</v>
      </c>
      <c r="M47" s="35">
        <v>80.67</v>
      </c>
      <c r="N47" s="42"/>
    </row>
    <row r="48" spans="1:14" x14ac:dyDescent="0.25">
      <c r="A48" s="42"/>
      <c r="B48" s="44"/>
      <c r="C48" s="44"/>
      <c r="D48" s="15"/>
      <c r="E48" s="15"/>
      <c r="F48" s="45"/>
      <c r="G48" s="25"/>
      <c r="H48" s="6"/>
      <c r="I48" s="6"/>
      <c r="J48" s="6"/>
      <c r="K48" s="6"/>
      <c r="L48" s="6"/>
      <c r="M48" s="6"/>
      <c r="N48" s="42"/>
    </row>
    <row r="49" spans="1:14" x14ac:dyDescent="0.25">
      <c r="A49" s="42"/>
      <c r="B49" s="68" t="s">
        <v>41</v>
      </c>
      <c r="C49" s="68"/>
      <c r="D49" s="15">
        <v>12652645</v>
      </c>
      <c r="E49" s="55">
        <v>3.3965999999999998</v>
      </c>
      <c r="F49" s="45" t="s">
        <v>134</v>
      </c>
      <c r="G49" s="22">
        <f>MAX(H49:M49)</f>
        <v>83.25</v>
      </c>
      <c r="H49" s="35">
        <v>83.25</v>
      </c>
      <c r="I49" s="35">
        <v>82.92</v>
      </c>
      <c r="J49" s="35">
        <v>82.92</v>
      </c>
      <c r="K49" s="35">
        <v>82.83</v>
      </c>
      <c r="L49" s="35">
        <v>82.67</v>
      </c>
      <c r="M49" s="35">
        <v>82.92</v>
      </c>
      <c r="N49" s="42"/>
    </row>
    <row r="50" spans="1:14" x14ac:dyDescent="0.25">
      <c r="A50" s="42"/>
      <c r="B50" s="44"/>
      <c r="C50" s="44"/>
      <c r="D50" s="15"/>
      <c r="E50" s="15"/>
      <c r="F50" s="45"/>
      <c r="G50" s="23">
        <f>MAX(H50:M50)</f>
        <v>82.42</v>
      </c>
      <c r="H50" s="35">
        <v>82.42</v>
      </c>
      <c r="I50" s="35">
        <v>81.33</v>
      </c>
      <c r="J50" s="35">
        <v>80.92</v>
      </c>
      <c r="K50" s="35">
        <v>81.83</v>
      </c>
      <c r="L50" s="35">
        <v>81.83</v>
      </c>
      <c r="M50" s="35">
        <v>81.33</v>
      </c>
      <c r="N50" s="42"/>
    </row>
    <row r="51" spans="1:14" x14ac:dyDescent="0.25">
      <c r="A51" s="42"/>
      <c r="B51" s="44"/>
      <c r="C51" s="44"/>
      <c r="D51" s="15"/>
      <c r="E51" s="15"/>
      <c r="F51" s="45"/>
      <c r="G51" s="25"/>
      <c r="H51" s="6"/>
      <c r="I51" s="6"/>
      <c r="J51" s="6"/>
      <c r="K51" s="6"/>
      <c r="L51" s="6"/>
      <c r="M51" s="6"/>
      <c r="N51" s="42"/>
    </row>
    <row r="52" spans="1:14" x14ac:dyDescent="0.25">
      <c r="A52" s="42"/>
      <c r="B52" s="68" t="s">
        <v>42</v>
      </c>
      <c r="C52" s="68"/>
      <c r="D52" s="15">
        <v>18286949</v>
      </c>
      <c r="E52" s="55">
        <v>4.3391999999999999</v>
      </c>
      <c r="F52" s="45" t="s">
        <v>135</v>
      </c>
      <c r="G52" s="22">
        <f>MAX(H52:M52)</f>
        <v>83.92</v>
      </c>
      <c r="H52" s="35">
        <v>83.92</v>
      </c>
      <c r="I52" s="35">
        <v>83.83</v>
      </c>
      <c r="J52" s="35">
        <v>83.75</v>
      </c>
      <c r="K52" s="35">
        <v>83.58</v>
      </c>
      <c r="L52" s="35">
        <v>83.5</v>
      </c>
      <c r="M52" s="35">
        <v>82</v>
      </c>
      <c r="N52" s="42"/>
    </row>
    <row r="53" spans="1:14" x14ac:dyDescent="0.25">
      <c r="A53" s="42"/>
      <c r="B53" s="44"/>
      <c r="C53" s="44"/>
      <c r="D53" s="15"/>
      <c r="E53" s="15"/>
      <c r="F53" s="45"/>
      <c r="G53" s="23">
        <f>MAX(H53:M53)</f>
        <v>83.42</v>
      </c>
      <c r="H53" s="35">
        <v>81.83</v>
      </c>
      <c r="I53" s="35">
        <v>82.08</v>
      </c>
      <c r="J53" s="35">
        <v>83.42</v>
      </c>
      <c r="K53" s="35">
        <v>82.92</v>
      </c>
      <c r="L53" s="35">
        <v>82.75</v>
      </c>
      <c r="M53" s="35">
        <v>79.92</v>
      </c>
      <c r="N53" s="42"/>
    </row>
    <row r="54" spans="1:14" x14ac:dyDescent="0.25">
      <c r="A54" s="42"/>
      <c r="B54" s="44"/>
      <c r="C54" s="44"/>
      <c r="D54" s="15"/>
      <c r="E54" s="15"/>
      <c r="F54" s="45"/>
      <c r="G54" s="25"/>
      <c r="H54" s="6"/>
      <c r="I54" s="6"/>
      <c r="J54" s="6"/>
      <c r="K54" s="6"/>
      <c r="L54" s="6"/>
      <c r="M54" s="6"/>
      <c r="N54" s="42"/>
    </row>
    <row r="55" spans="1:14" x14ac:dyDescent="0.25">
      <c r="A55" s="42"/>
      <c r="B55" s="68" t="s">
        <v>43</v>
      </c>
      <c r="C55" s="68"/>
      <c r="D55" s="15">
        <v>30920293</v>
      </c>
      <c r="E55" s="55">
        <v>5.8174999999999999</v>
      </c>
      <c r="F55" s="45" t="s">
        <v>136</v>
      </c>
      <c r="G55" s="22">
        <f>MAX(H55:M55)</f>
        <v>78.08</v>
      </c>
      <c r="H55" s="35">
        <v>78.08</v>
      </c>
      <c r="I55" s="35">
        <v>77.75</v>
      </c>
      <c r="J55" s="35">
        <v>77.75</v>
      </c>
      <c r="K55" s="35">
        <v>77.67</v>
      </c>
      <c r="L55" s="35">
        <v>77.67</v>
      </c>
      <c r="M55" s="35">
        <v>77.75</v>
      </c>
      <c r="N55" s="42"/>
    </row>
    <row r="56" spans="1:14" x14ac:dyDescent="0.25">
      <c r="A56" s="42"/>
      <c r="B56" s="44"/>
      <c r="C56" s="44"/>
      <c r="D56" s="15"/>
      <c r="E56" s="15"/>
      <c r="F56" s="45"/>
      <c r="G56" s="23">
        <f>MAX(H56:M56)</f>
        <v>80.83</v>
      </c>
      <c r="H56" s="35">
        <v>80.83</v>
      </c>
      <c r="I56" s="35">
        <v>79.58</v>
      </c>
      <c r="J56" s="35">
        <v>78.42</v>
      </c>
      <c r="K56" s="35">
        <v>79.75</v>
      </c>
      <c r="L56" s="35">
        <v>78.17</v>
      </c>
      <c r="M56" s="35">
        <v>79.58</v>
      </c>
      <c r="N56" s="42"/>
    </row>
    <row r="57" spans="1:14" x14ac:dyDescent="0.25">
      <c r="A57" s="7"/>
      <c r="B57" s="7"/>
      <c r="C57" s="7"/>
      <c r="D57" s="9"/>
      <c r="E57" s="9"/>
      <c r="F57" s="9"/>
      <c r="G57" s="29"/>
      <c r="H57" s="8"/>
      <c r="I57" s="7"/>
      <c r="J57" s="7"/>
      <c r="K57" s="7"/>
      <c r="L57" s="7"/>
      <c r="M57" s="7"/>
      <c r="N57" s="7"/>
    </row>
    <row r="58" spans="1:14" x14ac:dyDescent="0.25">
      <c r="E58" s="55"/>
    </row>
  </sheetData>
  <mergeCells count="22">
    <mergeCell ref="B7:C7"/>
    <mergeCell ref="B19:C19"/>
    <mergeCell ref="B22:C22"/>
    <mergeCell ref="B25:C25"/>
    <mergeCell ref="B28:C28"/>
    <mergeCell ref="B1:C1"/>
    <mergeCell ref="H1:L1"/>
    <mergeCell ref="B2:C2"/>
    <mergeCell ref="B3:C3"/>
    <mergeCell ref="B4:C4"/>
    <mergeCell ref="B55:C55"/>
    <mergeCell ref="B10:C10"/>
    <mergeCell ref="B13:C13"/>
    <mergeCell ref="B16:C16"/>
    <mergeCell ref="B31:C31"/>
    <mergeCell ref="B34:C34"/>
    <mergeCell ref="B37:C37"/>
    <mergeCell ref="B40:C40"/>
    <mergeCell ref="B43:C43"/>
    <mergeCell ref="B46:C46"/>
    <mergeCell ref="B49:C49"/>
    <mergeCell ref="B52:C5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75" zoomScaleNormal="75" workbookViewId="0">
      <selection activeCell="H5" sqref="H5:H24"/>
    </sheetView>
  </sheetViews>
  <sheetFormatPr defaultRowHeight="15.75" x14ac:dyDescent="0.25"/>
  <cols>
    <col min="4" max="5" width="16.42578125" customWidth="1"/>
  </cols>
  <sheetData>
    <row r="1" spans="1:15" x14ac:dyDescent="0.25">
      <c r="A1" s="46" t="s">
        <v>34</v>
      </c>
      <c r="B1" s="69"/>
      <c r="C1" s="69"/>
      <c r="D1" s="15"/>
      <c r="E1" s="15"/>
      <c r="F1" s="45"/>
      <c r="G1" s="21" t="s">
        <v>13</v>
      </c>
      <c r="H1" s="21" t="s">
        <v>21</v>
      </c>
      <c r="I1" s="69" t="s">
        <v>15</v>
      </c>
      <c r="J1" s="69"/>
      <c r="K1" s="69"/>
      <c r="L1" s="69"/>
      <c r="M1" s="69"/>
      <c r="N1" s="44"/>
      <c r="O1" s="44"/>
    </row>
    <row r="2" spans="1:15" x14ac:dyDescent="0.25">
      <c r="A2" s="44" t="s">
        <v>24</v>
      </c>
      <c r="B2" s="68" t="s">
        <v>11</v>
      </c>
      <c r="C2" s="68"/>
      <c r="D2" s="20" t="s">
        <v>12</v>
      </c>
      <c r="E2" s="20" t="s">
        <v>59</v>
      </c>
      <c r="F2" s="45" t="s">
        <v>17</v>
      </c>
      <c r="G2" s="28"/>
      <c r="H2" s="28"/>
      <c r="I2" s="45">
        <v>1</v>
      </c>
      <c r="J2" s="45">
        <v>2</v>
      </c>
      <c r="K2" s="45">
        <v>3</v>
      </c>
      <c r="L2" s="45">
        <v>4</v>
      </c>
      <c r="M2" s="45">
        <v>5</v>
      </c>
      <c r="N2" s="45" t="s">
        <v>20</v>
      </c>
      <c r="O2" s="44"/>
    </row>
    <row r="3" spans="1:15" x14ac:dyDescent="0.25">
      <c r="A3" s="44"/>
      <c r="B3" s="68"/>
      <c r="C3" s="68"/>
      <c r="D3" s="15"/>
      <c r="E3" s="15"/>
      <c r="F3" s="44"/>
      <c r="G3" s="28"/>
      <c r="H3" s="28"/>
      <c r="I3" s="44"/>
      <c r="J3" s="44"/>
      <c r="K3" s="44"/>
      <c r="L3" s="44"/>
      <c r="M3" s="44"/>
      <c r="N3" s="44"/>
      <c r="O3" s="44"/>
    </row>
    <row r="4" spans="1:15" x14ac:dyDescent="0.25">
      <c r="A4" s="7"/>
      <c r="B4" s="7"/>
      <c r="C4" s="7"/>
      <c r="D4" s="17"/>
      <c r="E4" s="17"/>
      <c r="F4" s="13"/>
      <c r="G4" s="24"/>
      <c r="H4" s="24"/>
      <c r="I4" s="8"/>
      <c r="J4" s="8"/>
      <c r="K4" s="8"/>
      <c r="L4" s="8"/>
      <c r="M4" s="8"/>
      <c r="N4" s="9"/>
      <c r="O4" s="7"/>
    </row>
    <row r="5" spans="1:15" x14ac:dyDescent="0.25">
      <c r="A5" s="44"/>
      <c r="B5" s="68" t="s">
        <v>1</v>
      </c>
      <c r="C5" s="68"/>
      <c r="D5" s="15">
        <v>15032641</v>
      </c>
      <c r="E5" s="55">
        <v>1.8092999999999999</v>
      </c>
      <c r="F5" s="48" t="s">
        <v>137</v>
      </c>
      <c r="G5" s="36">
        <v>73.33</v>
      </c>
      <c r="H5" s="22">
        <f>MAX(I5:N5)</f>
        <v>75.67</v>
      </c>
      <c r="I5" s="56">
        <v>75.67</v>
      </c>
      <c r="J5" s="56">
        <v>75.25</v>
      </c>
      <c r="K5" s="56">
        <v>74.92</v>
      </c>
      <c r="L5" s="56">
        <v>74.83</v>
      </c>
      <c r="M5" s="56">
        <v>74.83</v>
      </c>
      <c r="N5" s="56">
        <v>74.33</v>
      </c>
      <c r="O5" s="44"/>
    </row>
    <row r="6" spans="1:15" x14ac:dyDescent="0.25">
      <c r="A6" s="44"/>
      <c r="B6" s="44"/>
      <c r="C6" s="44"/>
      <c r="D6" s="6"/>
      <c r="E6" s="15"/>
      <c r="F6" s="48"/>
      <c r="G6" s="36">
        <v>72.33</v>
      </c>
      <c r="H6" s="23">
        <f>MAX(I6:N6)</f>
        <v>73.92</v>
      </c>
      <c r="I6" s="56">
        <v>71.67</v>
      </c>
      <c r="J6" s="56">
        <v>73.58</v>
      </c>
      <c r="K6" s="56">
        <v>72.42</v>
      </c>
      <c r="L6" s="56">
        <v>73.92</v>
      </c>
      <c r="M6" s="56">
        <v>73.17</v>
      </c>
      <c r="N6" s="56">
        <v>73</v>
      </c>
      <c r="O6" s="44"/>
    </row>
    <row r="7" spans="1:15" x14ac:dyDescent="0.25">
      <c r="A7" s="44"/>
      <c r="B7" s="44"/>
      <c r="C7" s="44"/>
      <c r="D7" s="15"/>
      <c r="E7" s="15"/>
      <c r="F7" s="48"/>
      <c r="G7" s="37"/>
      <c r="H7" s="6"/>
      <c r="I7" s="6"/>
      <c r="J7" s="6"/>
      <c r="K7" s="6"/>
      <c r="L7" s="6"/>
      <c r="M7" s="6"/>
      <c r="N7" s="6"/>
      <c r="O7" s="44"/>
    </row>
    <row r="8" spans="1:15" x14ac:dyDescent="0.25">
      <c r="A8" s="44"/>
      <c r="B8" s="68" t="s">
        <v>3</v>
      </c>
      <c r="C8" s="68"/>
      <c r="D8" s="15">
        <v>28364484</v>
      </c>
      <c r="E8" s="55">
        <v>3.6495000000000002</v>
      </c>
      <c r="F8" s="48" t="s">
        <v>138</v>
      </c>
      <c r="G8" s="36">
        <v>72.83</v>
      </c>
      <c r="H8" s="22">
        <f>MAX(I8:N8)</f>
        <v>73.33</v>
      </c>
      <c r="I8" s="56">
        <v>73.33</v>
      </c>
      <c r="J8" s="56">
        <v>72.92</v>
      </c>
      <c r="K8" s="56">
        <v>72.83</v>
      </c>
      <c r="L8" s="56">
        <v>72.83</v>
      </c>
      <c r="M8" s="56">
        <v>72.75</v>
      </c>
      <c r="N8" s="56">
        <v>71.75</v>
      </c>
      <c r="O8" s="44"/>
    </row>
    <row r="9" spans="1:15" x14ac:dyDescent="0.25">
      <c r="A9" s="44"/>
      <c r="B9" s="44"/>
      <c r="C9" s="44"/>
      <c r="D9" s="6"/>
      <c r="E9" s="15"/>
      <c r="F9" s="48"/>
      <c r="G9" s="36">
        <v>71.58</v>
      </c>
      <c r="H9" s="23">
        <f>MAX(I9:N9)</f>
        <v>71.92</v>
      </c>
      <c r="I9" s="56">
        <v>71.92</v>
      </c>
      <c r="J9" s="56">
        <v>70.42</v>
      </c>
      <c r="K9" s="56">
        <v>71.92</v>
      </c>
      <c r="L9" s="56">
        <v>71.5</v>
      </c>
      <c r="M9" s="56">
        <v>69.67</v>
      </c>
      <c r="N9" s="56">
        <v>70.42</v>
      </c>
      <c r="O9" s="44"/>
    </row>
    <row r="10" spans="1:15" x14ac:dyDescent="0.25">
      <c r="A10" s="44"/>
      <c r="B10" s="44"/>
      <c r="C10" s="44"/>
      <c r="D10" s="15"/>
      <c r="E10" s="15"/>
      <c r="F10" s="48"/>
      <c r="G10" s="37"/>
      <c r="H10" s="6"/>
      <c r="I10" s="6"/>
      <c r="J10" s="6"/>
      <c r="K10" s="6"/>
      <c r="L10" s="6"/>
      <c r="M10" s="6"/>
      <c r="N10" s="6"/>
      <c r="O10" s="44"/>
    </row>
    <row r="11" spans="1:15" x14ac:dyDescent="0.25">
      <c r="A11" s="47"/>
      <c r="B11" s="68" t="s">
        <v>4</v>
      </c>
      <c r="C11" s="68"/>
      <c r="D11" s="15">
        <v>30809721</v>
      </c>
      <c r="E11" s="55">
        <v>4.9451000000000001</v>
      </c>
      <c r="F11" s="48" t="s">
        <v>149</v>
      </c>
      <c r="G11" s="36">
        <v>66.83</v>
      </c>
      <c r="H11" s="22">
        <f>MAX(I11:N11)</f>
        <v>68.5</v>
      </c>
      <c r="I11" s="56">
        <v>68.5</v>
      </c>
      <c r="J11" s="56">
        <v>68.33</v>
      </c>
      <c r="K11" s="56">
        <v>68.25</v>
      </c>
      <c r="L11" s="56">
        <v>68.25</v>
      </c>
      <c r="M11" s="56">
        <v>68</v>
      </c>
      <c r="N11" s="56">
        <v>67.67</v>
      </c>
      <c r="O11" s="44"/>
    </row>
    <row r="12" spans="1:15" x14ac:dyDescent="0.25">
      <c r="A12" s="44"/>
      <c r="B12" s="44"/>
      <c r="C12" s="44"/>
      <c r="D12" s="6"/>
      <c r="E12" s="15"/>
      <c r="F12" s="48"/>
      <c r="G12" s="36">
        <v>66.92</v>
      </c>
      <c r="H12" s="23">
        <f>MAX(I12:N12)</f>
        <v>68.42</v>
      </c>
      <c r="I12" s="56">
        <v>67.58</v>
      </c>
      <c r="J12" s="56">
        <v>67.67</v>
      </c>
      <c r="K12" s="56">
        <v>68.25</v>
      </c>
      <c r="L12" s="56">
        <v>68.42</v>
      </c>
      <c r="M12" s="56">
        <v>68.33</v>
      </c>
      <c r="N12" s="56">
        <v>68.33</v>
      </c>
      <c r="O12" s="44"/>
    </row>
    <row r="13" spans="1:15" x14ac:dyDescent="0.25">
      <c r="A13" s="44"/>
      <c r="B13" s="44"/>
      <c r="C13" s="44"/>
      <c r="D13" s="15"/>
      <c r="E13" s="15"/>
      <c r="F13" s="48"/>
      <c r="G13" s="37"/>
      <c r="H13" s="6"/>
      <c r="I13" s="6"/>
      <c r="J13" s="6"/>
      <c r="K13" s="6"/>
      <c r="L13" s="6"/>
      <c r="M13" s="6"/>
      <c r="N13" s="6"/>
      <c r="O13" s="44"/>
    </row>
    <row r="14" spans="1:15" x14ac:dyDescent="0.25">
      <c r="A14" s="44"/>
      <c r="B14" s="68" t="s">
        <v>5</v>
      </c>
      <c r="C14" s="68"/>
      <c r="D14" s="15">
        <v>42406100</v>
      </c>
      <c r="E14" s="55">
        <v>8.4047999999999998</v>
      </c>
      <c r="F14" s="48" t="s">
        <v>139</v>
      </c>
      <c r="G14" s="36">
        <v>63.33</v>
      </c>
      <c r="H14" s="22">
        <f>MAX(I14:N14)</f>
        <v>69.83</v>
      </c>
      <c r="I14" s="56">
        <v>69.83</v>
      </c>
      <c r="J14" s="56">
        <v>69.83</v>
      </c>
      <c r="K14" s="56">
        <v>69.75</v>
      </c>
      <c r="L14" s="56">
        <v>69.75</v>
      </c>
      <c r="M14" s="56">
        <v>69.75</v>
      </c>
      <c r="N14" s="56">
        <v>68.33</v>
      </c>
      <c r="O14" s="44"/>
    </row>
    <row r="15" spans="1:15" x14ac:dyDescent="0.25">
      <c r="A15" s="44"/>
      <c r="B15" s="44"/>
      <c r="C15" s="44"/>
      <c r="D15" s="6"/>
      <c r="E15" s="15"/>
      <c r="F15" s="48"/>
      <c r="G15" s="36">
        <v>60.83</v>
      </c>
      <c r="H15" s="23">
        <f>MAX(I15:N15)</f>
        <v>69.25</v>
      </c>
      <c r="I15" s="56">
        <v>68.42</v>
      </c>
      <c r="J15" s="56">
        <v>67.67</v>
      </c>
      <c r="K15" s="56">
        <v>69.25</v>
      </c>
      <c r="L15" s="56">
        <v>69</v>
      </c>
      <c r="M15" s="56">
        <v>68.33</v>
      </c>
      <c r="N15" s="56">
        <v>68.5</v>
      </c>
      <c r="O15" s="44"/>
    </row>
    <row r="16" spans="1:15" x14ac:dyDescent="0.25">
      <c r="A16" s="44"/>
      <c r="B16" s="44"/>
      <c r="C16" s="44"/>
      <c r="D16" s="15"/>
      <c r="E16" s="15"/>
      <c r="F16" s="48"/>
      <c r="G16" s="37"/>
      <c r="H16" s="6"/>
      <c r="I16" s="6"/>
      <c r="J16" s="6"/>
      <c r="K16" s="6"/>
      <c r="L16" s="6"/>
      <c r="M16" s="6"/>
      <c r="N16" s="6"/>
      <c r="O16" s="44"/>
    </row>
    <row r="17" spans="1:15" x14ac:dyDescent="0.25">
      <c r="A17" s="44"/>
      <c r="B17" s="68" t="s">
        <v>52</v>
      </c>
      <c r="C17" s="68"/>
      <c r="D17" s="15">
        <v>59266606</v>
      </c>
      <c r="E17" s="55">
        <v>18.6678</v>
      </c>
      <c r="F17" s="48" t="s">
        <v>140</v>
      </c>
      <c r="G17" s="36">
        <v>68.67</v>
      </c>
      <c r="H17" s="22">
        <f>MAX(I17:N17)</f>
        <v>69.42</v>
      </c>
      <c r="I17" s="56">
        <v>69.42</v>
      </c>
      <c r="J17" s="56">
        <v>69.17</v>
      </c>
      <c r="K17" s="56">
        <v>69.08</v>
      </c>
      <c r="L17" s="56">
        <v>69</v>
      </c>
      <c r="M17" s="56">
        <v>68.83</v>
      </c>
      <c r="N17" s="56">
        <v>67.58</v>
      </c>
      <c r="O17" s="44"/>
    </row>
    <row r="18" spans="1:15" x14ac:dyDescent="0.25">
      <c r="A18" s="44"/>
      <c r="B18" s="44"/>
      <c r="C18" s="44"/>
      <c r="D18" s="6"/>
      <c r="E18" s="15"/>
      <c r="F18" s="48"/>
      <c r="G18" s="36">
        <v>69.25</v>
      </c>
      <c r="H18" s="23">
        <f>MAX(I18:N18)</f>
        <v>71.83</v>
      </c>
      <c r="I18" s="56">
        <v>71.83</v>
      </c>
      <c r="J18" s="56">
        <v>69.17</v>
      </c>
      <c r="K18" s="56">
        <v>69.83</v>
      </c>
      <c r="L18" s="56">
        <v>70.17</v>
      </c>
      <c r="M18" s="56">
        <v>70.83</v>
      </c>
      <c r="N18" s="56">
        <v>68.83</v>
      </c>
      <c r="O18" s="44"/>
    </row>
    <row r="19" spans="1:15" x14ac:dyDescent="0.25">
      <c r="A19" s="44"/>
      <c r="B19" s="44"/>
      <c r="C19" s="44"/>
      <c r="D19" s="15"/>
      <c r="E19" s="15"/>
      <c r="F19" s="48"/>
      <c r="G19" s="38"/>
      <c r="H19" s="6"/>
      <c r="I19" s="6"/>
      <c r="J19" s="6"/>
      <c r="K19" s="6"/>
      <c r="L19" s="6"/>
      <c r="M19" s="6"/>
      <c r="N19" s="6"/>
      <c r="O19" s="44"/>
    </row>
    <row r="20" spans="1:15" x14ac:dyDescent="0.25">
      <c r="A20" s="44"/>
      <c r="B20" s="68" t="s">
        <v>58</v>
      </c>
      <c r="C20" s="68"/>
      <c r="D20" s="15">
        <v>99446815</v>
      </c>
      <c r="E20" s="55">
        <v>41.994399999999999</v>
      </c>
      <c r="F20" s="48" t="s">
        <v>141</v>
      </c>
      <c r="G20" s="37">
        <v>70</v>
      </c>
      <c r="H20" s="22">
        <f>MAX(I20:N20)</f>
        <v>72.75</v>
      </c>
      <c r="I20" s="56">
        <v>72.75</v>
      </c>
      <c r="J20" s="56">
        <v>72.75</v>
      </c>
      <c r="K20" s="56">
        <v>72.42</v>
      </c>
      <c r="L20" s="56">
        <v>72</v>
      </c>
      <c r="M20" s="56">
        <v>72</v>
      </c>
      <c r="N20" s="56">
        <v>72</v>
      </c>
      <c r="O20" s="44"/>
    </row>
    <row r="21" spans="1:15" x14ac:dyDescent="0.25">
      <c r="A21" s="44"/>
      <c r="B21" s="44"/>
      <c r="C21" s="44"/>
      <c r="D21" s="6"/>
      <c r="E21" s="15"/>
      <c r="F21" s="48"/>
      <c r="G21" s="37">
        <v>68.75</v>
      </c>
      <c r="H21" s="23">
        <f>MAX(I21:N21)</f>
        <v>71.83</v>
      </c>
      <c r="I21" s="56">
        <v>71.67</v>
      </c>
      <c r="J21" s="56">
        <v>70.17</v>
      </c>
      <c r="K21" s="56">
        <v>71.25</v>
      </c>
      <c r="L21" s="56">
        <v>71.83</v>
      </c>
      <c r="M21" s="56">
        <v>70.42</v>
      </c>
      <c r="N21" s="56">
        <v>71.83</v>
      </c>
      <c r="O21" s="44"/>
    </row>
    <row r="22" spans="1:15" x14ac:dyDescent="0.25">
      <c r="A22" s="10"/>
      <c r="B22" s="10"/>
      <c r="C22" s="10"/>
      <c r="D22" s="18"/>
      <c r="E22" s="18"/>
      <c r="F22" s="14"/>
      <c r="G22" s="24"/>
      <c r="H22" s="24"/>
      <c r="I22" s="11"/>
      <c r="J22" s="11"/>
      <c r="K22" s="11"/>
      <c r="L22" s="11"/>
      <c r="M22" s="11"/>
      <c r="N22" s="11"/>
      <c r="O22" s="10"/>
    </row>
    <row r="23" spans="1:15" x14ac:dyDescent="0.25">
      <c r="A23" s="47"/>
      <c r="B23" s="68" t="s">
        <v>8</v>
      </c>
      <c r="C23" s="68"/>
      <c r="D23" s="15">
        <v>24583685</v>
      </c>
      <c r="E23" s="55">
        <v>4.1890000000000001</v>
      </c>
      <c r="F23" s="48" t="s">
        <v>150</v>
      </c>
      <c r="G23" s="36">
        <v>75.17</v>
      </c>
      <c r="H23" s="22">
        <f>MAX(I23:N23)</f>
        <v>76.42</v>
      </c>
      <c r="I23" s="56">
        <v>76.42</v>
      </c>
      <c r="J23" s="56">
        <v>76.25</v>
      </c>
      <c r="K23" s="56">
        <v>76.08</v>
      </c>
      <c r="L23" s="56">
        <v>76</v>
      </c>
      <c r="M23" s="56">
        <v>75.92</v>
      </c>
      <c r="N23" s="56">
        <v>73.25</v>
      </c>
      <c r="O23" s="44"/>
    </row>
    <row r="24" spans="1:15" x14ac:dyDescent="0.25">
      <c r="A24" s="44"/>
      <c r="B24" s="44"/>
      <c r="C24" s="44"/>
      <c r="D24" s="6"/>
      <c r="E24" s="15"/>
      <c r="F24" s="48"/>
      <c r="G24" s="36">
        <v>73.58</v>
      </c>
      <c r="H24" s="23">
        <f>MAX(I24:N24)</f>
        <v>76.92</v>
      </c>
      <c r="I24" s="56">
        <v>76.92</v>
      </c>
      <c r="J24" s="56">
        <v>76.08</v>
      </c>
      <c r="K24" s="56">
        <v>76.08</v>
      </c>
      <c r="L24" s="56">
        <v>76.83</v>
      </c>
      <c r="M24" s="56">
        <v>75.75</v>
      </c>
      <c r="N24" s="56">
        <v>76.67</v>
      </c>
      <c r="O24" s="44"/>
    </row>
    <row r="25" spans="1:15" x14ac:dyDescent="0.25">
      <c r="A25" s="7"/>
      <c r="B25" s="7"/>
      <c r="C25" s="7"/>
      <c r="D25" s="19"/>
      <c r="E25" s="19"/>
      <c r="F25" s="9"/>
      <c r="G25" s="11"/>
      <c r="H25" s="29"/>
      <c r="I25" s="8"/>
      <c r="J25" s="7"/>
      <c r="K25" s="7"/>
      <c r="L25" s="7"/>
      <c r="M25" s="7"/>
      <c r="N25" s="7"/>
      <c r="O25" s="7"/>
    </row>
    <row r="26" spans="1:15" x14ac:dyDescent="0.25">
      <c r="O26" s="44"/>
    </row>
    <row r="27" spans="1:15" x14ac:dyDescent="0.25">
      <c r="O27" s="44"/>
    </row>
    <row r="28" spans="1:15" x14ac:dyDescent="0.25">
      <c r="O28" s="44"/>
    </row>
    <row r="29" spans="1:15" x14ac:dyDescent="0.25">
      <c r="O29" s="44"/>
    </row>
    <row r="30" spans="1:15" x14ac:dyDescent="0.25">
      <c r="O30" s="44"/>
    </row>
    <row r="31" spans="1:15" x14ac:dyDescent="0.25">
      <c r="O31" s="44"/>
    </row>
    <row r="32" spans="1:15" x14ac:dyDescent="0.25">
      <c r="O32" s="44"/>
    </row>
    <row r="33" spans="15:15" x14ac:dyDescent="0.25">
      <c r="O33" s="44"/>
    </row>
    <row r="34" spans="15:15" x14ac:dyDescent="0.25">
      <c r="O34" s="44"/>
    </row>
    <row r="35" spans="15:15" x14ac:dyDescent="0.25">
      <c r="O35" s="44"/>
    </row>
    <row r="36" spans="15:15" x14ac:dyDescent="0.25">
      <c r="O36" s="44"/>
    </row>
  </sheetData>
  <mergeCells count="11">
    <mergeCell ref="B23:C23"/>
    <mergeCell ref="B17:C17"/>
    <mergeCell ref="I1:M1"/>
    <mergeCell ref="B1:C1"/>
    <mergeCell ref="B2:C2"/>
    <mergeCell ref="B3:C3"/>
    <mergeCell ref="B5:C5"/>
    <mergeCell ref="B8:C8"/>
    <mergeCell ref="B11:C11"/>
    <mergeCell ref="B14:C14"/>
    <mergeCell ref="B20:C2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75" zoomScaleNormal="75" workbookViewId="0">
      <selection activeCell="H5" sqref="H5:H24"/>
    </sheetView>
  </sheetViews>
  <sheetFormatPr defaultRowHeight="15.75" x14ac:dyDescent="0.25"/>
  <cols>
    <col min="4" max="5" width="16.28515625" customWidth="1"/>
    <col min="6" max="6" width="9.28515625" customWidth="1"/>
  </cols>
  <sheetData>
    <row r="1" spans="1:15" x14ac:dyDescent="0.25">
      <c r="A1" s="46" t="s">
        <v>34</v>
      </c>
      <c r="B1" s="69"/>
      <c r="C1" s="69"/>
      <c r="D1" s="15"/>
      <c r="E1" s="15"/>
      <c r="F1" s="45"/>
      <c r="G1" s="21" t="s">
        <v>13</v>
      </c>
      <c r="H1" s="21" t="s">
        <v>21</v>
      </c>
      <c r="I1" s="69" t="s">
        <v>15</v>
      </c>
      <c r="J1" s="69"/>
      <c r="K1" s="69"/>
      <c r="L1" s="69"/>
      <c r="M1" s="69"/>
      <c r="N1" s="44"/>
      <c r="O1" s="44"/>
    </row>
    <row r="2" spans="1:15" x14ac:dyDescent="0.25">
      <c r="A2" s="44" t="s">
        <v>48</v>
      </c>
      <c r="B2" s="68" t="s">
        <v>11</v>
      </c>
      <c r="C2" s="68"/>
      <c r="D2" s="20" t="s">
        <v>12</v>
      </c>
      <c r="E2" s="20" t="s">
        <v>151</v>
      </c>
      <c r="F2" s="45" t="s">
        <v>17</v>
      </c>
      <c r="G2" s="28"/>
      <c r="H2" s="28"/>
      <c r="I2" s="45">
        <v>1</v>
      </c>
      <c r="J2" s="45">
        <v>2</v>
      </c>
      <c r="K2" s="45">
        <v>3</v>
      </c>
      <c r="L2" s="45">
        <v>4</v>
      </c>
      <c r="M2" s="45">
        <v>5</v>
      </c>
      <c r="N2" s="45" t="s">
        <v>20</v>
      </c>
      <c r="O2" s="44"/>
    </row>
    <row r="3" spans="1:15" x14ac:dyDescent="0.25">
      <c r="A3" s="44"/>
      <c r="B3" s="68"/>
      <c r="C3" s="68"/>
      <c r="D3" s="15"/>
      <c r="E3" s="15"/>
      <c r="F3" s="44"/>
      <c r="G3" s="28"/>
      <c r="H3" s="28"/>
      <c r="I3" s="44"/>
      <c r="J3" s="44"/>
      <c r="K3" s="44"/>
      <c r="L3" s="44"/>
      <c r="M3" s="44"/>
      <c r="N3" s="44"/>
      <c r="O3" s="44"/>
    </row>
    <row r="4" spans="1:15" x14ac:dyDescent="0.25">
      <c r="A4" s="7"/>
      <c r="B4" s="7"/>
      <c r="C4" s="7"/>
      <c r="D4" s="17"/>
      <c r="E4" s="17"/>
      <c r="F4" s="13"/>
      <c r="G4" s="24"/>
      <c r="H4" s="24"/>
      <c r="I4" s="8"/>
      <c r="J4" s="8"/>
      <c r="K4" s="8"/>
      <c r="L4" s="8"/>
      <c r="M4" s="8"/>
      <c r="N4" s="9"/>
      <c r="O4" s="7"/>
    </row>
    <row r="5" spans="1:15" x14ac:dyDescent="0.25">
      <c r="A5" s="44"/>
      <c r="B5" s="68" t="s">
        <v>1</v>
      </c>
      <c r="C5" s="68"/>
      <c r="D5" s="15">
        <v>15032479</v>
      </c>
      <c r="E5" s="55">
        <v>1.8163</v>
      </c>
      <c r="F5" s="48" t="s">
        <v>153</v>
      </c>
      <c r="G5" s="36">
        <v>74.08</v>
      </c>
      <c r="H5" s="22">
        <f>MAX(I5:N5)</f>
        <v>71.83</v>
      </c>
      <c r="I5" s="56">
        <v>71.83</v>
      </c>
      <c r="J5" s="56">
        <v>71.83</v>
      </c>
      <c r="K5" s="56">
        <v>71.58</v>
      </c>
      <c r="L5" s="56">
        <v>71.5</v>
      </c>
      <c r="M5" s="56">
        <v>71.5</v>
      </c>
      <c r="N5" s="56">
        <v>69.08</v>
      </c>
      <c r="O5" s="44"/>
    </row>
    <row r="6" spans="1:15" x14ac:dyDescent="0.25">
      <c r="A6" s="44"/>
      <c r="B6" s="44"/>
      <c r="C6" s="44"/>
      <c r="D6" s="6"/>
      <c r="E6" s="15"/>
      <c r="F6" s="48"/>
      <c r="G6" s="36">
        <v>73.83</v>
      </c>
      <c r="H6" s="23">
        <f>MAX(I6:N6)</f>
        <v>74.25</v>
      </c>
      <c r="I6" s="56">
        <v>74.25</v>
      </c>
      <c r="J6" s="56">
        <v>72</v>
      </c>
      <c r="K6" s="56">
        <v>72.25</v>
      </c>
      <c r="L6" s="56">
        <v>73.83</v>
      </c>
      <c r="M6" s="56">
        <v>72.17</v>
      </c>
      <c r="N6" s="56">
        <v>71.92</v>
      </c>
      <c r="O6" s="44"/>
    </row>
    <row r="7" spans="1:15" x14ac:dyDescent="0.25">
      <c r="A7" s="44"/>
      <c r="B7" s="44"/>
      <c r="C7" s="44"/>
      <c r="D7" s="15"/>
      <c r="E7" s="15"/>
      <c r="F7" s="48"/>
      <c r="G7" s="37"/>
      <c r="H7" s="6"/>
      <c r="I7" s="6"/>
      <c r="J7" s="6"/>
      <c r="K7" s="6"/>
      <c r="L7" s="6"/>
      <c r="M7" s="6"/>
      <c r="N7" s="6"/>
      <c r="O7" s="44"/>
    </row>
    <row r="8" spans="1:15" x14ac:dyDescent="0.25">
      <c r="A8" s="44"/>
      <c r="B8" s="68" t="s">
        <v>3</v>
      </c>
      <c r="C8" s="68"/>
      <c r="D8" s="15">
        <v>28364322</v>
      </c>
      <c r="E8" s="55">
        <v>3.6575000000000002</v>
      </c>
      <c r="F8" s="48" t="s">
        <v>154</v>
      </c>
      <c r="G8" s="36">
        <v>73.33</v>
      </c>
      <c r="H8" s="22">
        <f>MAX(I8:N8)</f>
        <v>71.42</v>
      </c>
      <c r="I8" s="56">
        <v>71.42</v>
      </c>
      <c r="J8" s="56">
        <v>71.33</v>
      </c>
      <c r="K8" s="56">
        <v>71.33</v>
      </c>
      <c r="L8" s="56">
        <v>71.25</v>
      </c>
      <c r="M8" s="56">
        <v>71.17</v>
      </c>
      <c r="N8" s="56">
        <v>69.83</v>
      </c>
      <c r="O8" s="44"/>
    </row>
    <row r="9" spans="1:15" x14ac:dyDescent="0.25">
      <c r="A9" s="44"/>
      <c r="B9" s="44"/>
      <c r="C9" s="44"/>
      <c r="D9" s="6"/>
      <c r="E9" s="15"/>
      <c r="F9" s="48"/>
      <c r="G9" s="36">
        <v>71.92</v>
      </c>
      <c r="H9" s="23">
        <f>MAX(I9:N9)</f>
        <v>72.25</v>
      </c>
      <c r="I9" s="56">
        <v>71</v>
      </c>
      <c r="J9" s="56">
        <v>69.75</v>
      </c>
      <c r="K9" s="56">
        <v>71.17</v>
      </c>
      <c r="L9" s="56">
        <v>72.17</v>
      </c>
      <c r="M9" s="56">
        <v>72.25</v>
      </c>
      <c r="N9" s="56">
        <v>71.17</v>
      </c>
      <c r="O9" s="44"/>
    </row>
    <row r="10" spans="1:15" x14ac:dyDescent="0.25">
      <c r="A10" s="44"/>
      <c r="B10" s="44"/>
      <c r="C10" s="44"/>
      <c r="D10" s="15"/>
      <c r="E10" s="15"/>
      <c r="F10" s="48"/>
      <c r="G10" s="37"/>
      <c r="H10" s="6"/>
      <c r="I10" s="6"/>
      <c r="J10" s="6"/>
      <c r="K10" s="6"/>
      <c r="L10" s="6"/>
      <c r="M10" s="6"/>
      <c r="N10" s="6"/>
      <c r="O10" s="44"/>
    </row>
    <row r="11" spans="1:15" x14ac:dyDescent="0.25">
      <c r="A11" s="47"/>
      <c r="B11" s="68" t="s">
        <v>4</v>
      </c>
      <c r="C11" s="68"/>
      <c r="D11" s="15">
        <v>30809559</v>
      </c>
      <c r="E11" s="55">
        <v>4.9543999999999997</v>
      </c>
      <c r="F11" s="48" t="s">
        <v>155</v>
      </c>
      <c r="G11" s="36">
        <v>68.5</v>
      </c>
      <c r="H11" s="22">
        <f>MAX(I11:N11)</f>
        <v>69.58</v>
      </c>
      <c r="I11" s="56">
        <v>69.58</v>
      </c>
      <c r="J11" s="56">
        <v>69.25</v>
      </c>
      <c r="K11" s="56">
        <v>69.25</v>
      </c>
      <c r="L11" s="56">
        <v>69.08</v>
      </c>
      <c r="M11" s="56">
        <v>69</v>
      </c>
      <c r="N11" s="56">
        <v>66.5</v>
      </c>
      <c r="O11" s="44"/>
    </row>
    <row r="12" spans="1:15" x14ac:dyDescent="0.25">
      <c r="A12" s="44"/>
      <c r="B12" s="44"/>
      <c r="C12" s="44"/>
      <c r="D12" s="6"/>
      <c r="E12" s="15"/>
      <c r="F12" s="48"/>
      <c r="G12" s="36">
        <v>68.42</v>
      </c>
      <c r="H12" s="23">
        <f>MAX(I12:N12)</f>
        <v>68.5</v>
      </c>
      <c r="I12" s="56">
        <v>67.17</v>
      </c>
      <c r="J12" s="56">
        <v>67.75</v>
      </c>
      <c r="K12" s="56">
        <v>66.58</v>
      </c>
      <c r="L12" s="56">
        <v>67.92</v>
      </c>
      <c r="M12" s="56">
        <v>68.5</v>
      </c>
      <c r="N12" s="56">
        <v>67.67</v>
      </c>
      <c r="O12" s="44"/>
    </row>
    <row r="13" spans="1:15" x14ac:dyDescent="0.25">
      <c r="A13" s="44"/>
      <c r="B13" s="44"/>
      <c r="C13" s="44"/>
      <c r="D13" s="15"/>
      <c r="E13" s="15"/>
      <c r="F13" s="48"/>
      <c r="G13" s="37"/>
      <c r="H13" s="6"/>
      <c r="I13" s="6"/>
      <c r="J13" s="6"/>
      <c r="K13" s="6"/>
      <c r="L13" s="6"/>
      <c r="M13" s="6"/>
      <c r="N13" s="6"/>
      <c r="O13" s="44"/>
    </row>
    <row r="14" spans="1:15" x14ac:dyDescent="0.25">
      <c r="A14" s="44"/>
      <c r="B14" s="68" t="s">
        <v>5</v>
      </c>
      <c r="C14" s="68"/>
      <c r="D14" s="15">
        <v>42405938</v>
      </c>
      <c r="E14" s="55">
        <v>8.4168000000000003</v>
      </c>
      <c r="F14" s="48" t="s">
        <v>156</v>
      </c>
      <c r="G14" s="36">
        <v>69.83</v>
      </c>
      <c r="H14" s="22">
        <f>MAX(I14:N14)</f>
        <v>74</v>
      </c>
      <c r="I14" s="56">
        <v>74</v>
      </c>
      <c r="J14" s="56">
        <v>73.75</v>
      </c>
      <c r="K14" s="56">
        <v>73.58</v>
      </c>
      <c r="L14" s="56">
        <v>73.5</v>
      </c>
      <c r="M14" s="56">
        <v>73.25</v>
      </c>
      <c r="N14" s="56">
        <v>73.08</v>
      </c>
      <c r="O14" s="44"/>
    </row>
    <row r="15" spans="1:15" x14ac:dyDescent="0.25">
      <c r="A15" s="44"/>
      <c r="B15" s="44"/>
      <c r="C15" s="44"/>
      <c r="D15" s="6"/>
      <c r="E15" s="15"/>
      <c r="F15" s="48"/>
      <c r="G15" s="36">
        <v>68.5</v>
      </c>
      <c r="H15" s="23">
        <f>MAX(I15:N15)</f>
        <v>73.67</v>
      </c>
      <c r="I15" s="56">
        <v>73.67</v>
      </c>
      <c r="J15" s="56">
        <v>73.5</v>
      </c>
      <c r="K15" s="56">
        <v>73.58</v>
      </c>
      <c r="L15" s="56">
        <v>72.75</v>
      </c>
      <c r="M15" s="56">
        <v>72.58</v>
      </c>
      <c r="N15" s="56">
        <v>73.58</v>
      </c>
      <c r="O15" s="44"/>
    </row>
    <row r="16" spans="1:15" x14ac:dyDescent="0.25">
      <c r="A16" s="44"/>
      <c r="B16" s="44"/>
      <c r="C16" s="44"/>
      <c r="D16" s="15"/>
      <c r="E16" s="15"/>
      <c r="F16" s="48"/>
      <c r="G16" s="37"/>
      <c r="H16" s="6"/>
      <c r="I16" s="6"/>
      <c r="J16" s="6"/>
      <c r="K16" s="6"/>
      <c r="L16" s="6"/>
      <c r="M16" s="6"/>
      <c r="N16" s="6"/>
      <c r="O16" s="44"/>
    </row>
    <row r="17" spans="1:15" x14ac:dyDescent="0.25">
      <c r="A17" s="44"/>
      <c r="B17" s="68" t="s">
        <v>57</v>
      </c>
      <c r="C17" s="68"/>
      <c r="D17" s="15">
        <v>59266444</v>
      </c>
      <c r="E17" s="55">
        <v>18.686599999999999</v>
      </c>
      <c r="F17" s="48" t="s">
        <v>152</v>
      </c>
      <c r="G17" s="36">
        <v>69.42</v>
      </c>
      <c r="H17" s="22">
        <f>MAX(I17:N17)</f>
        <v>73.25</v>
      </c>
      <c r="I17" s="56">
        <v>73.25</v>
      </c>
      <c r="J17" s="56">
        <v>73.25</v>
      </c>
      <c r="K17" s="56">
        <v>73.17</v>
      </c>
      <c r="L17" s="56">
        <v>73.17</v>
      </c>
      <c r="M17" s="56">
        <v>73.08</v>
      </c>
      <c r="N17" s="56">
        <v>71.75</v>
      </c>
      <c r="O17" s="44"/>
    </row>
    <row r="18" spans="1:15" x14ac:dyDescent="0.25">
      <c r="A18" s="44"/>
      <c r="B18" s="44"/>
      <c r="C18" s="44"/>
      <c r="D18" s="6"/>
      <c r="E18" s="15"/>
      <c r="F18" s="48"/>
      <c r="G18" s="36">
        <v>71.83</v>
      </c>
      <c r="H18" s="23">
        <f>MAX(I18:N18)</f>
        <v>72.08</v>
      </c>
      <c r="I18" s="56">
        <v>72.08</v>
      </c>
      <c r="J18" s="56">
        <v>70.5</v>
      </c>
      <c r="K18" s="56">
        <v>71.17</v>
      </c>
      <c r="L18" s="56">
        <v>70</v>
      </c>
      <c r="M18" s="56">
        <v>70.5</v>
      </c>
      <c r="N18" s="56">
        <v>70.58</v>
      </c>
      <c r="O18" s="44"/>
    </row>
    <row r="19" spans="1:15" x14ac:dyDescent="0.25">
      <c r="A19" s="44"/>
      <c r="B19" s="44"/>
      <c r="C19" s="44"/>
      <c r="D19" s="15"/>
      <c r="E19" s="15"/>
      <c r="F19" s="48"/>
      <c r="G19" s="38"/>
      <c r="H19" s="6"/>
      <c r="I19" s="6"/>
      <c r="J19" s="6"/>
      <c r="K19" s="6"/>
      <c r="L19" s="6"/>
      <c r="M19" s="6"/>
      <c r="N19" s="6"/>
      <c r="O19" s="44"/>
    </row>
    <row r="20" spans="1:15" x14ac:dyDescent="0.25">
      <c r="A20" s="44"/>
      <c r="B20" s="68" t="s">
        <v>50</v>
      </c>
      <c r="C20" s="68"/>
      <c r="D20" s="15">
        <v>99446653</v>
      </c>
      <c r="E20" s="55">
        <v>42.020899999999997</v>
      </c>
      <c r="F20" s="48" t="s">
        <v>157</v>
      </c>
      <c r="G20" s="37">
        <v>72.75</v>
      </c>
      <c r="H20" s="22">
        <f>MAX(I20:N20)</f>
        <v>73.25</v>
      </c>
      <c r="I20" s="56">
        <v>73.25</v>
      </c>
      <c r="J20" s="56">
        <v>73.25</v>
      </c>
      <c r="K20" s="56">
        <v>73.17</v>
      </c>
      <c r="L20" s="56">
        <v>73.17</v>
      </c>
      <c r="M20" s="56">
        <v>73.08</v>
      </c>
      <c r="N20" s="56">
        <v>71.75</v>
      </c>
      <c r="O20" s="44"/>
    </row>
    <row r="21" spans="1:15" x14ac:dyDescent="0.25">
      <c r="A21" s="44"/>
      <c r="B21" s="44"/>
      <c r="C21" s="44"/>
      <c r="D21" s="6"/>
      <c r="E21" s="15"/>
      <c r="F21" s="48"/>
      <c r="G21" s="37">
        <v>71.83</v>
      </c>
      <c r="H21" s="23">
        <f>MAX(I21:N21)</f>
        <v>72.08</v>
      </c>
      <c r="I21" s="56">
        <v>72.08</v>
      </c>
      <c r="J21" s="56">
        <v>70.5</v>
      </c>
      <c r="K21" s="56">
        <v>71.17</v>
      </c>
      <c r="L21" s="56">
        <v>70</v>
      </c>
      <c r="M21" s="56">
        <v>70.5</v>
      </c>
      <c r="N21" s="56">
        <v>70.58</v>
      </c>
      <c r="O21" s="44"/>
    </row>
    <row r="22" spans="1:15" x14ac:dyDescent="0.25">
      <c r="A22" s="10"/>
      <c r="B22" s="10"/>
      <c r="C22" s="10"/>
      <c r="D22" s="18"/>
      <c r="E22" s="18"/>
      <c r="F22" s="14"/>
      <c r="G22" s="24"/>
      <c r="H22" s="24"/>
      <c r="I22" s="11"/>
      <c r="J22" s="11"/>
      <c r="K22" s="11"/>
      <c r="L22" s="11"/>
      <c r="M22" s="11"/>
      <c r="N22" s="11"/>
      <c r="O22" s="10"/>
    </row>
    <row r="23" spans="1:15" x14ac:dyDescent="0.25">
      <c r="A23" s="44"/>
      <c r="B23" s="68" t="s">
        <v>8</v>
      </c>
      <c r="C23" s="68"/>
      <c r="D23" s="15">
        <v>24583523</v>
      </c>
      <c r="E23" s="55">
        <v>4.1959999999999997</v>
      </c>
      <c r="F23" s="48" t="s">
        <v>158</v>
      </c>
      <c r="G23" s="36">
        <v>76.42</v>
      </c>
      <c r="H23" s="22">
        <f>MAX(I23:N23)</f>
        <v>78.75</v>
      </c>
      <c r="I23" s="56">
        <v>78.75</v>
      </c>
      <c r="J23" s="56">
        <v>78.67</v>
      </c>
      <c r="K23" s="56">
        <v>78.58</v>
      </c>
      <c r="L23" s="56">
        <v>78.58</v>
      </c>
      <c r="M23" s="56">
        <v>78.58</v>
      </c>
      <c r="N23" s="56">
        <v>76.58</v>
      </c>
      <c r="O23" s="44"/>
    </row>
    <row r="24" spans="1:15" x14ac:dyDescent="0.25">
      <c r="A24" s="44"/>
      <c r="B24" s="44"/>
      <c r="C24" s="44"/>
      <c r="D24" s="6"/>
      <c r="E24" s="15"/>
      <c r="F24" s="48"/>
      <c r="G24" s="36">
        <v>76.92</v>
      </c>
      <c r="H24" s="23">
        <f>MAX(I24:N24)</f>
        <v>77</v>
      </c>
      <c r="I24" s="56">
        <v>75.42</v>
      </c>
      <c r="J24" s="56">
        <v>75.25</v>
      </c>
      <c r="K24" s="56">
        <v>77</v>
      </c>
      <c r="L24" s="56">
        <v>76.83</v>
      </c>
      <c r="M24" s="56">
        <v>75.83</v>
      </c>
      <c r="N24" s="56">
        <v>76.5</v>
      </c>
      <c r="O24" s="44"/>
    </row>
    <row r="25" spans="1:15" x14ac:dyDescent="0.25">
      <c r="A25" s="7"/>
      <c r="B25" s="7"/>
      <c r="C25" s="7"/>
      <c r="D25" s="19"/>
      <c r="E25" s="19"/>
      <c r="F25" s="9"/>
      <c r="G25" s="11"/>
      <c r="H25" s="29"/>
      <c r="I25" s="8"/>
      <c r="J25" s="7"/>
      <c r="K25" s="7"/>
      <c r="L25" s="7"/>
      <c r="M25" s="7"/>
      <c r="N25" s="7"/>
      <c r="O25" s="7"/>
    </row>
  </sheetData>
  <mergeCells count="11">
    <mergeCell ref="B23:C23"/>
    <mergeCell ref="B17:C17"/>
    <mergeCell ref="B20:C20"/>
    <mergeCell ref="B1:C1"/>
    <mergeCell ref="I1:M1"/>
    <mergeCell ref="B2:C2"/>
    <mergeCell ref="B3:C3"/>
    <mergeCell ref="B5:C5"/>
    <mergeCell ref="B8:C8"/>
    <mergeCell ref="B11:C11"/>
    <mergeCell ref="B14:C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tsrd_plain</vt:lpstr>
      <vt:lpstr>C10_plain</vt:lpstr>
      <vt:lpstr>C10_sp</vt:lpstr>
      <vt:lpstr>C10_s1</vt:lpstr>
      <vt:lpstr>C10_s2</vt:lpstr>
      <vt:lpstr>C10_summary</vt:lpstr>
      <vt:lpstr>CT_plain</vt:lpstr>
      <vt:lpstr>CT_sp</vt:lpstr>
      <vt:lpstr>CTstn1</vt:lpstr>
      <vt:lpstr>CTstn2</vt:lpstr>
      <vt:lpstr>CT_summary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2022-01-17T08:43:58Z</dcterms:modified>
</cp:coreProperties>
</file>