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TV34\Downloads\Tin CĐR\Tin B New\1 Tin B Cơ Bản\Buổi 6\"/>
    </mc:Choice>
  </mc:AlternateContent>
  <xr:revisionPtr revIDLastSave="0" documentId="13_ncr:1_{777D1B69-146D-4F80-A4B6-F76C1BD87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9" l="1"/>
  <c r="N4" i="9"/>
  <c r="G5" i="9"/>
  <c r="N5" i="9"/>
  <c r="G6" i="9"/>
  <c r="N6" i="9"/>
  <c r="G7" i="9"/>
  <c r="N7" i="9"/>
  <c r="G8" i="9"/>
  <c r="N8" i="9"/>
  <c r="G9" i="9"/>
  <c r="N9" i="9"/>
  <c r="G10" i="9"/>
  <c r="N10" i="9"/>
  <c r="N11" i="9"/>
  <c r="N12" i="9"/>
  <c r="U4" i="9"/>
  <c r="U5" i="9"/>
  <c r="U6" i="9"/>
  <c r="U7" i="9"/>
  <c r="U8" i="9"/>
  <c r="U9" i="9"/>
  <c r="U10" i="9"/>
  <c r="U11" i="9"/>
  <c r="U12" i="9"/>
  <c r="G9" i="6" l="1"/>
  <c r="G8" i="6"/>
  <c r="G7" i="6"/>
  <c r="G6" i="6"/>
  <c r="G5" i="6"/>
  <c r="G4" i="6"/>
  <c r="G3" i="6"/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<sst xmlns="http://schemas.openxmlformats.org/spreadsheetml/2006/main" count="287" uniqueCount="157">
  <si>
    <t>STT</t>
  </si>
  <si>
    <t>Mã NV</t>
  </si>
  <si>
    <t>Họ</t>
  </si>
  <si>
    <t>Tên</t>
  </si>
  <si>
    <t>Ngày sinh</t>
  </si>
  <si>
    <t>HS Lương</t>
  </si>
  <si>
    <t>LCB</t>
  </si>
  <si>
    <t>Ngày công</t>
  </si>
  <si>
    <t>Thành tiền</t>
  </si>
  <si>
    <t>NV01</t>
  </si>
  <si>
    <t>Nguyễn Ngọc Anh</t>
  </si>
  <si>
    <t>Thơ</t>
  </si>
  <si>
    <t>NV02</t>
  </si>
  <si>
    <t>Nguyễn Ngọc Hải</t>
  </si>
  <si>
    <t>A</t>
  </si>
  <si>
    <t>NV03</t>
  </si>
  <si>
    <t>Trương Thị Kim</t>
  </si>
  <si>
    <t>Anh</t>
  </si>
  <si>
    <t>NV04</t>
  </si>
  <si>
    <t>Hà Thị Thanh</t>
  </si>
  <si>
    <t>Thảo</t>
  </si>
  <si>
    <t>NV05</t>
  </si>
  <si>
    <t>Huỳnh Anh</t>
  </si>
  <si>
    <t>Trâm</t>
  </si>
  <si>
    <t>NV06</t>
  </si>
  <si>
    <t>Trần Anh</t>
  </si>
  <si>
    <t>Hiếu</t>
  </si>
  <si>
    <t>NV07</t>
  </si>
  <si>
    <t>Thạch Lâm Anh</t>
  </si>
  <si>
    <t>Vũ</t>
  </si>
  <si>
    <t>NV08</t>
  </si>
  <si>
    <t>Đoàn Anh</t>
  </si>
  <si>
    <t>NV09</t>
  </si>
  <si>
    <t>Nguyễn Công</t>
  </si>
  <si>
    <t>NV10</t>
  </si>
  <si>
    <t>Hà Trang</t>
  </si>
  <si>
    <t>LOẠI HÀNG</t>
  </si>
  <si>
    <t>SỐ LƯỢNG</t>
  </si>
  <si>
    <t>ĐƠN GIÁ</t>
  </si>
  <si>
    <t>NGÀY NHẬP</t>
  </si>
  <si>
    <t>50-DATA-350</t>
  </si>
  <si>
    <t>51-DVD-420</t>
  </si>
  <si>
    <t>50-VCD-200</t>
  </si>
  <si>
    <t>52-DATA-690</t>
  </si>
  <si>
    <t>64-CD-190</t>
  </si>
  <si>
    <t>52-DVD-210</t>
  </si>
  <si>
    <t>50-CD-120</t>
  </si>
  <si>
    <t>70-DATA-320</t>
  </si>
  <si>
    <t>50-DVD-400</t>
  </si>
  <si>
    <t>Ngày nhập chỉ cho phép trong quý 1 và quý 2. Thông báo lỗi nếu vi phạm</t>
  </si>
  <si>
    <t>Số HĐ</t>
  </si>
  <si>
    <t>Mã HĐ</t>
  </si>
  <si>
    <t>NGÀY</t>
  </si>
  <si>
    <t>MÃ HÀNG</t>
  </si>
  <si>
    <t>TÊN HÀNG</t>
  </si>
  <si>
    <t>SÔ LƯỢNG</t>
  </si>
  <si>
    <t>THÀNH TIỀN</t>
  </si>
  <si>
    <t>PD-TH-001</t>
  </si>
  <si>
    <t>PD-TH</t>
  </si>
  <si>
    <t>PD</t>
  </si>
  <si>
    <t>Đạm</t>
  </si>
  <si>
    <t>PD-CT-002</t>
  </si>
  <si>
    <t>PD-CT</t>
  </si>
  <si>
    <t>PL-TH-003</t>
  </si>
  <si>
    <t>PL-TH</t>
  </si>
  <si>
    <t>PL</t>
  </si>
  <si>
    <t>Lân</t>
  </si>
  <si>
    <t>PL-TH-004</t>
  </si>
  <si>
    <t>PL-CT-005</t>
  </si>
  <si>
    <t>PL-CT</t>
  </si>
  <si>
    <t>PD-TH-006</t>
  </si>
  <si>
    <t>PD-TH-007</t>
  </si>
  <si>
    <t>PL-TH-008</t>
  </si>
  <si>
    <t>PL-CT-009</t>
  </si>
  <si>
    <t>PL-TH-010</t>
  </si>
  <si>
    <t>PD-QC-011</t>
  </si>
  <si>
    <t>PD-QC</t>
  </si>
  <si>
    <t>PD-TH-012</t>
  </si>
  <si>
    <t>PK-TH-013</t>
  </si>
  <si>
    <t>PK-TH</t>
  </si>
  <si>
    <t>PK</t>
  </si>
  <si>
    <t>Kali</t>
  </si>
  <si>
    <t>PK-TH-014</t>
  </si>
  <si>
    <t>PK-TH-015</t>
  </si>
  <si>
    <t>PK-TH-016</t>
  </si>
  <si>
    <t>PD-TH-017</t>
  </si>
  <si>
    <t>PL-TH-018</t>
  </si>
  <si>
    <t>PL-TH-019</t>
  </si>
  <si>
    <t>PK-QK-020</t>
  </si>
  <si>
    <t>PK-QK</t>
  </si>
  <si>
    <t>PD-TH-021</t>
  </si>
  <si>
    <t>PK-QK-022</t>
  </si>
  <si>
    <t>Dự vào bảng dữ liệu đã cho trong file … Sử dụng lệnh PivotTable trình bày dữ liệu như sau:</t>
  </si>
  <si>
    <t>Mã Hàng</t>
  </si>
  <si>
    <t>Loại Xe</t>
  </si>
  <si>
    <t>Công ty
 nhập</t>
  </si>
  <si>
    <t>Đơn giá 
nhập</t>
  </si>
  <si>
    <t>Thuế nhập</t>
  </si>
  <si>
    <t>Số lượng</t>
  </si>
  <si>
    <t>Giá Thành
nhập VNĐ</t>
  </si>
  <si>
    <t>Lợi nhuận
 VNĐ</t>
  </si>
  <si>
    <t>Giá thành
bán  VNĐ</t>
  </si>
  <si>
    <t>HON22GA</t>
  </si>
  <si>
    <t>HONDA</t>
  </si>
  <si>
    <t>Gia An</t>
  </si>
  <si>
    <t>HON33TC</t>
  </si>
  <si>
    <t>Thành châu</t>
  </si>
  <si>
    <t>HUN93TC</t>
  </si>
  <si>
    <t>HUNDAI</t>
  </si>
  <si>
    <t>HUN90TC</t>
  </si>
  <si>
    <t>KIA43GA</t>
  </si>
  <si>
    <t>KIA MOTOR</t>
  </si>
  <si>
    <t>KIA68HL</t>
  </si>
  <si>
    <t>Hoàng lộc</t>
  </si>
  <si>
    <t>KIA99TC</t>
  </si>
  <si>
    <t>MER72GA</t>
  </si>
  <si>
    <t>MERCERDES</t>
  </si>
  <si>
    <t>MER26HL</t>
  </si>
  <si>
    <t>MER51HL</t>
  </si>
  <si>
    <t>MER97TC</t>
  </si>
  <si>
    <t>MER65TC</t>
  </si>
  <si>
    <t>NIS54HL</t>
  </si>
  <si>
    <t>NISSAN</t>
  </si>
  <si>
    <t>TO30GA</t>
  </si>
  <si>
    <t>TOYOTA</t>
  </si>
  <si>
    <t>TO13GA</t>
  </si>
  <si>
    <t>Lập Subtotal cho số lượng &amp; giá thành nhập theo Loai xe; lợi nhuận &amp; giá thành bán theo Công ty nhập</t>
  </si>
  <si>
    <t>Khảo sát thi chuẩn đầu ra tin học B chuyên ngành Excel 8 kỳ thi năm 2015 với tỷ lệ thí sinh đạt như sau:</t>
  </si>
  <si>
    <t>Kỳ thi</t>
  </si>
  <si>
    <t>Tỷ lệ đạt</t>
  </si>
  <si>
    <t>?</t>
  </si>
  <si>
    <t>Ngày bán</t>
  </si>
  <si>
    <t>Sữa ông thọ</t>
  </si>
  <si>
    <t>Sữa NSPN</t>
  </si>
  <si>
    <t>Trà Thái nguyên</t>
  </si>
  <si>
    <t>Trà lài</t>
  </si>
  <si>
    <t>Trà búp sen</t>
  </si>
  <si>
    <t>Bánh quy</t>
  </si>
  <si>
    <t xml:space="preserve">bánh đậu </t>
  </si>
  <si>
    <t>Rút trích mặt hàng Bắt đầu là là "Sữa" và "Trà' được bán trong quý 1</t>
  </si>
  <si>
    <t>X</t>
  </si>
  <si>
    <t>Y</t>
  </si>
  <si>
    <t>THÀNH TiỀN</t>
  </si>
  <si>
    <t>MẶT HÀNG</t>
  </si>
  <si>
    <t>SỐ CT</t>
  </si>
  <si>
    <t>CHỨNG TỪ BÁN HÀNG</t>
  </si>
  <si>
    <t>CỬA HÀNG SỐ 3</t>
  </si>
  <si>
    <t>Z</t>
  </si>
  <si>
    <t>Tháng</t>
  </si>
  <si>
    <t>Dùng lệnh Consolidate tổng hợp dữ liệu như mẫu</t>
  </si>
  <si>
    <t>CỬA HÀNG SỐ 2</t>
  </si>
  <si>
    <t>CỬA HÀNG SỐ 1</t>
  </si>
  <si>
    <t>Dùng Conditional Formatting định dạng cho các dòng có LCB từ 550000 đến 650000 và sinh vào quý 2 hoặc quý 3 sẽ tô màu chữ xanh, in đậm và nền ô màu đỏ, kích thức chữ 14</t>
  </si>
  <si>
    <t>Hãy sử dụng phương pháp trung bình động để dự báo tỷ lệ thí sinh thi rớt ở kỳ thi thứ 9 dựa vào 5 kỳ liền trước</t>
  </si>
  <si>
    <t>Stt</t>
  </si>
  <si>
    <t>Mặt hàng</t>
  </si>
  <si>
    <t>Đơn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</si>
</sst>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2"/>
      <color rgb="FFFF0000"/>
      <name val="Arial"/>
      <family val="2"/>
      <charset val="163"/>
    </font>
    <font>
      <sz val="14"/>
      <color rgb="FFFF0000"/>
      <name val="Arial"/>
      <family val="2"/>
      <charset val="163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/>
      <right/>
      <top/>
      <bottom style="thin">
        <color rgb="FF00B0F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/>
    <xf numFmtId="0" fontId="8" fillId="0" borderId="0" xfId="0" applyFont="1" applyAlignment="1">
      <alignment wrapText="1"/>
    </xf>
    <xf numFmtId="0" fontId="8" fillId="0" borderId="0" xfId="0" applyFont="1" applyAlignme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2" fillId="0" borderId="0" xfId="0" applyFont="1"/>
    <xf numFmtId="0" fontId="0" fillId="6" borderId="2" xfId="0" applyFill="1" applyBorder="1"/>
    <xf numFmtId="0" fontId="0" fillId="0" borderId="2" xfId="0" applyBorder="1"/>
    <xf numFmtId="9" fontId="0" fillId="0" borderId="0" xfId="0" applyNumberFormat="1"/>
    <xf numFmtId="0" fontId="13" fillId="0" borderId="0" xfId="0" applyFont="1"/>
    <xf numFmtId="14" fontId="0" fillId="0" borderId="1" xfId="0" applyNumberFormat="1" applyBorder="1"/>
    <xf numFmtId="0" fontId="0" fillId="0" borderId="3" xfId="0" applyBorder="1"/>
    <xf numFmtId="14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3" fillId="0" borderId="0" xfId="0" applyFont="1" applyAlignment="1">
      <alignment horizontal="left" wrapText="1"/>
    </xf>
    <xf numFmtId="0" fontId="2" fillId="7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0" fontId="14" fillId="0" borderId="1" xfId="2" applyFont="1" applyBorder="1"/>
    <xf numFmtId="14" fontId="14" fillId="0" borderId="1" xfId="2" applyNumberFormat="1" applyFont="1" applyBorder="1"/>
    <xf numFmtId="41" fontId="14" fillId="0" borderId="1" xfId="2" applyNumberFormat="1" applyFont="1" applyBorder="1"/>
    <xf numFmtId="3" fontId="14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31BAE09A-DD76-476E-8236-9499CAC7AE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508635</xdr:colOff>
      <xdr:row>2</xdr:row>
      <xdr:rowOff>38100</xdr:rowOff>
    </xdr:from>
    <xdr:to>
      <xdr:col>20</xdr:col>
      <xdr:colOff>365760</xdr:colOff>
      <xdr:row>17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7132DA-0D6B-4B1C-99D3-FE7FC2178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6015" y="403860"/>
          <a:ext cx="65627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/>
  </sheetViews>
  <sheetFormatPr defaultRowHeight="14.4" x14ac:dyDescent="0.3"/>
  <cols>
    <col min="4" max="4" width="17.6640625" bestFit="1" customWidth="1"/>
    <col min="6" max="6" width="11.88671875" bestFit="1" customWidth="1"/>
    <col min="10" max="10" width="11.5546875" bestFit="1" customWidth="1"/>
  </cols>
  <sheetData>
    <row r="1" spans="1:12" ht="15.6" x14ac:dyDescent="0.3">
      <c r="A1" s="1"/>
    </row>
    <row r="2" spans="1:12" ht="15.6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2" ht="15.6" x14ac:dyDescent="0.3">
      <c r="A3" s="1"/>
      <c r="B3" s="3">
        <v>1</v>
      </c>
      <c r="C3" s="3" t="s">
        <v>9</v>
      </c>
      <c r="D3" s="3" t="s">
        <v>10</v>
      </c>
      <c r="E3" s="3" t="s">
        <v>11</v>
      </c>
      <c r="F3" s="4">
        <v>27259</v>
      </c>
      <c r="G3" s="3">
        <v>2.5</v>
      </c>
      <c r="H3" s="3">
        <v>500000</v>
      </c>
      <c r="I3" s="3">
        <v>22</v>
      </c>
      <c r="J3" s="5">
        <f>H3*G3/23*I3</f>
        <v>1195652.1739130435</v>
      </c>
    </row>
    <row r="4" spans="1:12" ht="15.6" x14ac:dyDescent="0.3">
      <c r="A4" s="1"/>
      <c r="B4" s="3">
        <v>2</v>
      </c>
      <c r="C4" s="3" t="s">
        <v>12</v>
      </c>
      <c r="D4" s="3" t="s">
        <v>13</v>
      </c>
      <c r="E4" s="3" t="s">
        <v>14</v>
      </c>
      <c r="F4" s="4">
        <v>18047</v>
      </c>
      <c r="G4" s="3">
        <v>4.3</v>
      </c>
      <c r="H4" s="3">
        <v>700000</v>
      </c>
      <c r="I4" s="3">
        <v>24</v>
      </c>
      <c r="J4" s="5">
        <f t="shared" ref="J4:J12" si="0">H4*G4/23*I4</f>
        <v>3140869.5652173916</v>
      </c>
    </row>
    <row r="5" spans="1:12" ht="15.6" x14ac:dyDescent="0.3">
      <c r="A5" s="1"/>
      <c r="B5" s="3">
        <v>3</v>
      </c>
      <c r="C5" s="3" t="s">
        <v>15</v>
      </c>
      <c r="D5" s="3" t="s">
        <v>16</v>
      </c>
      <c r="E5" s="3" t="s">
        <v>17</v>
      </c>
      <c r="F5" s="4">
        <v>25472</v>
      </c>
      <c r="G5" s="3">
        <v>3.5</v>
      </c>
      <c r="H5" s="3">
        <v>650000</v>
      </c>
      <c r="I5" s="3">
        <v>25</v>
      </c>
      <c r="J5" s="5">
        <f t="shared" si="0"/>
        <v>2472826.0869565215</v>
      </c>
    </row>
    <row r="6" spans="1:12" ht="15.6" x14ac:dyDescent="0.3">
      <c r="A6" s="1"/>
      <c r="B6" s="3">
        <v>4</v>
      </c>
      <c r="C6" s="3" t="s">
        <v>18</v>
      </c>
      <c r="D6" s="3" t="s">
        <v>19</v>
      </c>
      <c r="E6" s="3" t="s">
        <v>20</v>
      </c>
      <c r="F6" s="4">
        <v>26509</v>
      </c>
      <c r="G6" s="3">
        <v>2.4</v>
      </c>
      <c r="H6" s="3">
        <v>800000</v>
      </c>
      <c r="I6" s="3">
        <v>23</v>
      </c>
      <c r="J6" s="5">
        <f t="shared" si="0"/>
        <v>1920000</v>
      </c>
    </row>
    <row r="7" spans="1:12" ht="15.6" x14ac:dyDescent="0.3">
      <c r="A7" s="1"/>
      <c r="B7" s="3">
        <v>5</v>
      </c>
      <c r="C7" s="3" t="s">
        <v>21</v>
      </c>
      <c r="D7" s="3" t="s">
        <v>22</v>
      </c>
      <c r="E7" s="3" t="s">
        <v>23</v>
      </c>
      <c r="F7" s="4">
        <v>24956</v>
      </c>
      <c r="G7" s="3">
        <v>3.8</v>
      </c>
      <c r="H7" s="3">
        <v>685000</v>
      </c>
      <c r="I7" s="3">
        <v>26</v>
      </c>
      <c r="J7" s="5">
        <f t="shared" si="0"/>
        <v>2942521.7391304346</v>
      </c>
    </row>
    <row r="8" spans="1:12" ht="15.6" x14ac:dyDescent="0.3">
      <c r="A8" s="1"/>
      <c r="B8" s="3">
        <v>6</v>
      </c>
      <c r="C8" s="3" t="s">
        <v>24</v>
      </c>
      <c r="D8" s="3" t="s">
        <v>25</v>
      </c>
      <c r="E8" s="3" t="s">
        <v>26</v>
      </c>
      <c r="F8" s="4">
        <v>24308</v>
      </c>
      <c r="G8" s="3">
        <v>4.5999999999999996</v>
      </c>
      <c r="H8" s="3">
        <v>705000</v>
      </c>
      <c r="I8" s="3">
        <v>27</v>
      </c>
      <c r="J8" s="5">
        <f t="shared" si="0"/>
        <v>3806999.9999999991</v>
      </c>
    </row>
    <row r="9" spans="1:12" ht="15.6" x14ac:dyDescent="0.3">
      <c r="A9" s="1"/>
      <c r="B9" s="3">
        <v>7</v>
      </c>
      <c r="C9" s="3" t="s">
        <v>27</v>
      </c>
      <c r="D9" s="3" t="s">
        <v>28</v>
      </c>
      <c r="E9" s="3" t="s">
        <v>29</v>
      </c>
      <c r="F9" s="4">
        <v>23712</v>
      </c>
      <c r="G9" s="3">
        <v>3.5</v>
      </c>
      <c r="H9" s="3">
        <v>550000</v>
      </c>
      <c r="I9" s="3">
        <v>28</v>
      </c>
      <c r="J9" s="5">
        <f t="shared" si="0"/>
        <v>2343478.260869565</v>
      </c>
    </row>
    <row r="10" spans="1:12" ht="15.6" x14ac:dyDescent="0.3">
      <c r="A10" s="1"/>
      <c r="B10" s="3">
        <v>8</v>
      </c>
      <c r="C10" s="3" t="s">
        <v>30</v>
      </c>
      <c r="D10" s="3" t="s">
        <v>31</v>
      </c>
      <c r="E10" s="3" t="s">
        <v>29</v>
      </c>
      <c r="F10" s="4">
        <v>23235</v>
      </c>
      <c r="G10" s="3">
        <v>6</v>
      </c>
      <c r="H10" s="3">
        <v>650000</v>
      </c>
      <c r="I10" s="3">
        <v>29</v>
      </c>
      <c r="J10" s="5">
        <f t="shared" si="0"/>
        <v>4917391.3043478262</v>
      </c>
    </row>
    <row r="11" spans="1:12" ht="15.6" x14ac:dyDescent="0.3">
      <c r="A11" s="1"/>
      <c r="B11" s="3">
        <v>9</v>
      </c>
      <c r="C11" s="3" t="s">
        <v>32</v>
      </c>
      <c r="D11" s="3" t="s">
        <v>33</v>
      </c>
      <c r="E11" s="3" t="s">
        <v>17</v>
      </c>
      <c r="F11" s="4">
        <v>22482</v>
      </c>
      <c r="G11" s="3">
        <v>5.4</v>
      </c>
      <c r="H11" s="3">
        <v>400000</v>
      </c>
      <c r="I11" s="3">
        <v>30</v>
      </c>
      <c r="J11" s="5">
        <f t="shared" si="0"/>
        <v>2817391.3043478262</v>
      </c>
    </row>
    <row r="12" spans="1:12" ht="15.6" x14ac:dyDescent="0.3">
      <c r="A12" s="1"/>
      <c r="B12" s="3">
        <v>10</v>
      </c>
      <c r="C12" s="3" t="s">
        <v>34</v>
      </c>
      <c r="D12" s="3" t="s">
        <v>35</v>
      </c>
      <c r="E12" s="3" t="s">
        <v>17</v>
      </c>
      <c r="F12" s="4">
        <v>21872</v>
      </c>
      <c r="G12" s="3">
        <v>3.5</v>
      </c>
      <c r="H12" s="3">
        <v>650000</v>
      </c>
      <c r="I12" s="3">
        <v>31</v>
      </c>
      <c r="J12" s="5">
        <f t="shared" si="0"/>
        <v>3066304.3478260869</v>
      </c>
    </row>
    <row r="15" spans="1:12" ht="15" customHeight="1" x14ac:dyDescent="0.3">
      <c r="B15" s="30" t="s">
        <v>152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2" ht="15" customHeight="1" x14ac:dyDescent="0.3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</sheetData>
  <mergeCells count="1">
    <mergeCell ref="B15:L1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F498-203D-43F4-AEEB-152206DB9090}">
  <dimension ref="B2:I19"/>
  <sheetViews>
    <sheetView workbookViewId="0"/>
  </sheetViews>
  <sheetFormatPr defaultRowHeight="14.4" x14ac:dyDescent="0.3"/>
  <cols>
    <col min="2" max="2" width="13.5546875" bestFit="1" customWidth="1"/>
    <col min="3" max="3" width="10.5546875" bestFit="1" customWidth="1"/>
    <col min="4" max="4" width="8.5546875" bestFit="1" customWidth="1"/>
    <col min="5" max="5" width="11.44140625" bestFit="1" customWidth="1"/>
  </cols>
  <sheetData>
    <row r="2" spans="2:5" x14ac:dyDescent="0.3">
      <c r="B2" s="7" t="s">
        <v>36</v>
      </c>
      <c r="C2" s="7" t="s">
        <v>37</v>
      </c>
      <c r="D2" s="7" t="s">
        <v>38</v>
      </c>
      <c r="E2" s="7" t="s">
        <v>39</v>
      </c>
    </row>
    <row r="3" spans="2:5" x14ac:dyDescent="0.3">
      <c r="B3" s="8" t="s">
        <v>40</v>
      </c>
      <c r="C3" s="8">
        <v>350</v>
      </c>
      <c r="D3" s="8"/>
      <c r="E3" s="9"/>
    </row>
    <row r="4" spans="2:5" x14ac:dyDescent="0.3">
      <c r="B4" s="8" t="s">
        <v>41</v>
      </c>
      <c r="C4" s="8">
        <v>420</v>
      </c>
      <c r="D4" s="8"/>
      <c r="E4" s="9"/>
    </row>
    <row r="5" spans="2:5" x14ac:dyDescent="0.3">
      <c r="B5" s="8" t="s">
        <v>42</v>
      </c>
      <c r="C5" s="8">
        <v>200</v>
      </c>
      <c r="D5" s="8"/>
      <c r="E5" s="9"/>
    </row>
    <row r="6" spans="2:5" x14ac:dyDescent="0.3">
      <c r="B6" s="8" t="s">
        <v>43</v>
      </c>
      <c r="C6" s="8">
        <v>690</v>
      </c>
      <c r="D6" s="8"/>
      <c r="E6" s="9"/>
    </row>
    <row r="7" spans="2:5" x14ac:dyDescent="0.3">
      <c r="B7" s="8" t="s">
        <v>44</v>
      </c>
      <c r="C7" s="8">
        <v>190</v>
      </c>
      <c r="D7" s="8"/>
      <c r="E7" s="9"/>
    </row>
    <row r="8" spans="2:5" x14ac:dyDescent="0.3">
      <c r="B8" s="8" t="s">
        <v>45</v>
      </c>
      <c r="C8" s="8">
        <v>210</v>
      </c>
      <c r="D8" s="8"/>
      <c r="E8" s="9"/>
    </row>
    <row r="9" spans="2:5" x14ac:dyDescent="0.3">
      <c r="B9" s="8" t="s">
        <v>46</v>
      </c>
      <c r="C9" s="8">
        <v>120</v>
      </c>
      <c r="D9" s="8"/>
      <c r="E9" s="9"/>
    </row>
    <row r="10" spans="2:5" x14ac:dyDescent="0.3">
      <c r="B10" s="8" t="s">
        <v>41</v>
      </c>
      <c r="C10" s="8">
        <v>420</v>
      </c>
      <c r="D10" s="8"/>
      <c r="E10" s="9"/>
    </row>
    <row r="11" spans="2:5" x14ac:dyDescent="0.3">
      <c r="B11" s="8" t="s">
        <v>42</v>
      </c>
      <c r="C11" s="8">
        <v>200</v>
      </c>
      <c r="D11" s="8"/>
      <c r="E11" s="9"/>
    </row>
    <row r="12" spans="2:5" x14ac:dyDescent="0.3">
      <c r="B12" s="8" t="s">
        <v>41</v>
      </c>
      <c r="C12" s="8">
        <v>420</v>
      </c>
      <c r="D12" s="8"/>
      <c r="E12" s="9"/>
    </row>
    <row r="13" spans="2:5" x14ac:dyDescent="0.3">
      <c r="B13" s="8" t="s">
        <v>42</v>
      </c>
      <c r="C13" s="8">
        <v>800</v>
      </c>
      <c r="D13" s="8"/>
      <c r="E13" s="9"/>
    </row>
    <row r="14" spans="2:5" x14ac:dyDescent="0.3">
      <c r="B14" s="8" t="s">
        <v>43</v>
      </c>
      <c r="C14" s="8">
        <v>690</v>
      </c>
      <c r="D14" s="8"/>
      <c r="E14" s="9"/>
    </row>
    <row r="15" spans="2:5" x14ac:dyDescent="0.3">
      <c r="B15" s="8" t="s">
        <v>44</v>
      </c>
      <c r="C15" s="8">
        <v>190</v>
      </c>
      <c r="D15" s="8"/>
      <c r="E15" s="9"/>
    </row>
    <row r="16" spans="2:5" x14ac:dyDescent="0.3">
      <c r="B16" s="8" t="s">
        <v>47</v>
      </c>
      <c r="C16" s="8">
        <v>320</v>
      </c>
      <c r="D16" s="8"/>
      <c r="E16" s="9"/>
    </row>
    <row r="17" spans="2:9" x14ac:dyDescent="0.3">
      <c r="B17" s="8" t="s">
        <v>48</v>
      </c>
      <c r="C17" s="8">
        <v>400</v>
      </c>
      <c r="D17" s="8"/>
      <c r="E17" s="9"/>
    </row>
    <row r="19" spans="2:9" ht="18" x14ac:dyDescent="0.35">
      <c r="B19" s="11" t="s">
        <v>49</v>
      </c>
      <c r="C19" s="11"/>
      <c r="D19" s="11"/>
      <c r="E19" s="11"/>
      <c r="F19" s="11"/>
      <c r="G19" s="10"/>
      <c r="H19" s="10"/>
      <c r="I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7B9D-3073-4AEC-899A-C5BF5802AD35}">
  <dimension ref="A1:I41"/>
  <sheetViews>
    <sheetView workbookViewId="0">
      <selection sqref="A1:XFD1"/>
    </sheetView>
  </sheetViews>
  <sheetFormatPr defaultRowHeight="14.4" x14ac:dyDescent="0.3"/>
  <cols>
    <col min="1" max="1" width="4" bestFit="1" customWidth="1"/>
    <col min="2" max="2" width="12.44140625" customWidth="1"/>
    <col min="4" max="4" width="10.6640625" bestFit="1" customWidth="1"/>
    <col min="9" max="9" width="11.6640625" bestFit="1" customWidth="1"/>
  </cols>
  <sheetData>
    <row r="1" spans="1:9" x14ac:dyDescent="0.3">
      <c r="A1" s="12" t="s">
        <v>0</v>
      </c>
      <c r="B1" s="12" t="s">
        <v>50</v>
      </c>
      <c r="C1" s="12" t="s">
        <v>51</v>
      </c>
      <c r="D1" s="13" t="s">
        <v>52</v>
      </c>
      <c r="E1" s="13" t="s">
        <v>53</v>
      </c>
      <c r="F1" s="13" t="s">
        <v>54</v>
      </c>
      <c r="G1" s="12" t="s">
        <v>55</v>
      </c>
      <c r="H1" s="12" t="s">
        <v>38</v>
      </c>
      <c r="I1" s="12" t="s">
        <v>56</v>
      </c>
    </row>
    <row r="2" spans="1:9" x14ac:dyDescent="0.3">
      <c r="A2" s="14">
        <v>1</v>
      </c>
      <c r="B2" s="14" t="s">
        <v>57</v>
      </c>
      <c r="C2" s="14" t="s">
        <v>58</v>
      </c>
      <c r="D2" s="15">
        <v>43840</v>
      </c>
      <c r="E2" s="16" t="s">
        <v>59</v>
      </c>
      <c r="F2" s="16" t="s">
        <v>60</v>
      </c>
      <c r="G2" s="14">
        <v>10</v>
      </c>
      <c r="H2" s="14">
        <v>6000</v>
      </c>
      <c r="I2" s="14">
        <v>60000</v>
      </c>
    </row>
    <row r="3" spans="1:9" x14ac:dyDescent="0.3">
      <c r="A3" s="14">
        <v>2</v>
      </c>
      <c r="B3" s="14" t="s">
        <v>61</v>
      </c>
      <c r="C3" s="14" t="s">
        <v>62</v>
      </c>
      <c r="D3" s="15">
        <v>43854</v>
      </c>
      <c r="E3" s="16" t="s">
        <v>59</v>
      </c>
      <c r="F3" s="16" t="s">
        <v>60</v>
      </c>
      <c r="G3" s="14">
        <v>30</v>
      </c>
      <c r="H3" s="14">
        <v>6000</v>
      </c>
      <c r="I3" s="14">
        <v>180000</v>
      </c>
    </row>
    <row r="4" spans="1:9" x14ac:dyDescent="0.3">
      <c r="A4" s="14">
        <v>3</v>
      </c>
      <c r="B4" s="14" t="s">
        <v>63</v>
      </c>
      <c r="C4" s="14" t="s">
        <v>64</v>
      </c>
      <c r="D4" s="15">
        <v>43868</v>
      </c>
      <c r="E4" s="16" t="s">
        <v>65</v>
      </c>
      <c r="F4" s="16" t="s">
        <v>66</v>
      </c>
      <c r="G4" s="14">
        <v>40</v>
      </c>
      <c r="H4" s="14">
        <v>4000</v>
      </c>
      <c r="I4" s="14">
        <v>160000</v>
      </c>
    </row>
    <row r="5" spans="1:9" x14ac:dyDescent="0.3">
      <c r="A5" s="14">
        <v>4</v>
      </c>
      <c r="B5" s="14" t="s">
        <v>67</v>
      </c>
      <c r="C5" s="14" t="s">
        <v>64</v>
      </c>
      <c r="D5" s="15">
        <v>43869</v>
      </c>
      <c r="E5" s="16" t="s">
        <v>65</v>
      </c>
      <c r="F5" s="16" t="s">
        <v>66</v>
      </c>
      <c r="G5" s="14">
        <v>10</v>
      </c>
      <c r="H5" s="14">
        <v>4000</v>
      </c>
      <c r="I5" s="14">
        <v>40000</v>
      </c>
    </row>
    <row r="6" spans="1:9" x14ac:dyDescent="0.3">
      <c r="A6" s="14">
        <v>5</v>
      </c>
      <c r="B6" s="14" t="s">
        <v>68</v>
      </c>
      <c r="C6" s="14" t="s">
        <v>69</v>
      </c>
      <c r="D6" s="15">
        <v>43883</v>
      </c>
      <c r="E6" s="16" t="s">
        <v>65</v>
      </c>
      <c r="F6" s="16" t="s">
        <v>66</v>
      </c>
      <c r="G6" s="14">
        <v>10</v>
      </c>
      <c r="H6" s="14">
        <v>4000</v>
      </c>
      <c r="I6" s="14">
        <v>40000</v>
      </c>
    </row>
    <row r="7" spans="1:9" x14ac:dyDescent="0.3">
      <c r="A7" s="14">
        <v>6</v>
      </c>
      <c r="B7" s="14" t="s">
        <v>70</v>
      </c>
      <c r="C7" s="14" t="s">
        <v>58</v>
      </c>
      <c r="D7" s="15">
        <v>43897</v>
      </c>
      <c r="E7" s="16" t="s">
        <v>59</v>
      </c>
      <c r="F7" s="16" t="s">
        <v>60</v>
      </c>
      <c r="G7" s="14">
        <v>20</v>
      </c>
      <c r="H7" s="14">
        <v>6000</v>
      </c>
      <c r="I7" s="14">
        <v>120000</v>
      </c>
    </row>
    <row r="8" spans="1:9" x14ac:dyDescent="0.3">
      <c r="A8" s="14">
        <v>7</v>
      </c>
      <c r="B8" s="14" t="s">
        <v>71</v>
      </c>
      <c r="C8" s="14" t="s">
        <v>58</v>
      </c>
      <c r="D8" s="15">
        <v>43926</v>
      </c>
      <c r="E8" s="16" t="s">
        <v>59</v>
      </c>
      <c r="F8" s="16" t="s">
        <v>60</v>
      </c>
      <c r="G8" s="14">
        <v>30</v>
      </c>
      <c r="H8" s="14">
        <v>6000</v>
      </c>
      <c r="I8" s="14">
        <v>180000</v>
      </c>
    </row>
    <row r="9" spans="1:9" x14ac:dyDescent="0.3">
      <c r="A9" s="14">
        <v>8</v>
      </c>
      <c r="B9" s="14" t="s">
        <v>72</v>
      </c>
      <c r="C9" s="14" t="s">
        <v>64</v>
      </c>
      <c r="D9" s="15">
        <v>43940</v>
      </c>
      <c r="E9" s="16" t="s">
        <v>65</v>
      </c>
      <c r="F9" s="16" t="s">
        <v>66</v>
      </c>
      <c r="G9" s="14">
        <v>5</v>
      </c>
      <c r="H9" s="14">
        <v>4000</v>
      </c>
      <c r="I9" s="14">
        <v>20000</v>
      </c>
    </row>
    <row r="10" spans="1:9" x14ac:dyDescent="0.3">
      <c r="A10" s="14">
        <v>9</v>
      </c>
      <c r="B10" s="14" t="s">
        <v>73</v>
      </c>
      <c r="C10" s="14" t="s">
        <v>69</v>
      </c>
      <c r="D10" s="15">
        <v>43957</v>
      </c>
      <c r="E10" s="16" t="s">
        <v>65</v>
      </c>
      <c r="F10" s="16" t="s">
        <v>66</v>
      </c>
      <c r="G10" s="14">
        <v>10</v>
      </c>
      <c r="H10" s="14">
        <v>4000</v>
      </c>
      <c r="I10" s="14">
        <v>40000</v>
      </c>
    </row>
    <row r="11" spans="1:9" x14ac:dyDescent="0.3">
      <c r="A11" s="14">
        <v>10</v>
      </c>
      <c r="B11" s="14" t="s">
        <v>74</v>
      </c>
      <c r="C11" s="14" t="s">
        <v>64</v>
      </c>
      <c r="D11" s="15">
        <v>43967</v>
      </c>
      <c r="E11" s="16" t="s">
        <v>65</v>
      </c>
      <c r="F11" s="16" t="s">
        <v>66</v>
      </c>
      <c r="G11" s="14">
        <v>20</v>
      </c>
      <c r="H11" s="14">
        <v>4000</v>
      </c>
      <c r="I11" s="14">
        <v>80000</v>
      </c>
    </row>
    <row r="12" spans="1:9" x14ac:dyDescent="0.3">
      <c r="A12" s="14">
        <v>11</v>
      </c>
      <c r="B12" s="14" t="s">
        <v>75</v>
      </c>
      <c r="C12" s="14" t="s">
        <v>76</v>
      </c>
      <c r="D12" s="15">
        <v>43981</v>
      </c>
      <c r="E12" s="16" t="s">
        <v>59</v>
      </c>
      <c r="F12" s="16" t="s">
        <v>60</v>
      </c>
      <c r="G12" s="14">
        <v>30</v>
      </c>
      <c r="H12" s="14">
        <v>6000</v>
      </c>
      <c r="I12" s="14">
        <v>180000</v>
      </c>
    </row>
    <row r="13" spans="1:9" x14ac:dyDescent="0.3">
      <c r="A13" s="14">
        <v>12</v>
      </c>
      <c r="B13" s="14" t="s">
        <v>77</v>
      </c>
      <c r="C13" s="14" t="s">
        <v>58</v>
      </c>
      <c r="D13" s="15">
        <v>43982</v>
      </c>
      <c r="E13" s="16" t="s">
        <v>59</v>
      </c>
      <c r="F13" s="16" t="s">
        <v>60</v>
      </c>
      <c r="G13" s="14">
        <v>20</v>
      </c>
      <c r="H13" s="14">
        <v>6000</v>
      </c>
      <c r="I13" s="14">
        <v>120000</v>
      </c>
    </row>
    <row r="14" spans="1:9" x14ac:dyDescent="0.3">
      <c r="A14" s="14">
        <v>13</v>
      </c>
      <c r="B14" s="14" t="s">
        <v>78</v>
      </c>
      <c r="C14" s="14" t="s">
        <v>79</v>
      </c>
      <c r="D14" s="15">
        <v>43996</v>
      </c>
      <c r="E14" s="16" t="s">
        <v>80</v>
      </c>
      <c r="F14" s="16" t="s">
        <v>81</v>
      </c>
      <c r="G14" s="14">
        <v>30</v>
      </c>
      <c r="H14" s="14">
        <v>5000</v>
      </c>
      <c r="I14" s="14">
        <v>150000</v>
      </c>
    </row>
    <row r="15" spans="1:9" x14ac:dyDescent="0.3">
      <c r="A15" s="14">
        <v>14</v>
      </c>
      <c r="B15" s="14" t="s">
        <v>82</v>
      </c>
      <c r="C15" s="14" t="s">
        <v>79</v>
      </c>
      <c r="D15" s="15">
        <v>44015</v>
      </c>
      <c r="E15" s="16" t="s">
        <v>80</v>
      </c>
      <c r="F15" s="16" t="s">
        <v>81</v>
      </c>
      <c r="G15" s="14">
        <v>40</v>
      </c>
      <c r="H15" s="14">
        <v>5000</v>
      </c>
      <c r="I15" s="14">
        <v>200000</v>
      </c>
    </row>
    <row r="16" spans="1:9" x14ac:dyDescent="0.3">
      <c r="A16" s="14">
        <v>15</v>
      </c>
      <c r="B16" s="14" t="s">
        <v>83</v>
      </c>
      <c r="C16" s="14" t="s">
        <v>79</v>
      </c>
      <c r="D16" s="15">
        <v>44029</v>
      </c>
      <c r="E16" s="16" t="s">
        <v>80</v>
      </c>
      <c r="F16" s="16" t="s">
        <v>81</v>
      </c>
      <c r="G16" s="14">
        <v>10</v>
      </c>
      <c r="H16" s="14">
        <v>5000</v>
      </c>
      <c r="I16" s="14">
        <v>50000</v>
      </c>
    </row>
    <row r="17" spans="1:9" x14ac:dyDescent="0.3">
      <c r="A17" s="14">
        <v>16</v>
      </c>
      <c r="B17" s="14" t="s">
        <v>84</v>
      </c>
      <c r="C17" s="14" t="s">
        <v>79</v>
      </c>
      <c r="D17" s="15">
        <v>44033</v>
      </c>
      <c r="E17" s="16" t="s">
        <v>80</v>
      </c>
      <c r="F17" s="16" t="s">
        <v>81</v>
      </c>
      <c r="G17" s="14">
        <v>30</v>
      </c>
      <c r="H17" s="14">
        <v>5000</v>
      </c>
      <c r="I17" s="14">
        <v>150000</v>
      </c>
    </row>
    <row r="18" spans="1:9" x14ac:dyDescent="0.3">
      <c r="A18" s="14">
        <v>17</v>
      </c>
      <c r="B18" s="14" t="s">
        <v>85</v>
      </c>
      <c r="C18" s="14" t="s">
        <v>58</v>
      </c>
      <c r="D18" s="15">
        <v>44047</v>
      </c>
      <c r="E18" s="16" t="s">
        <v>59</v>
      </c>
      <c r="F18" s="16" t="s">
        <v>60</v>
      </c>
      <c r="G18" s="14">
        <v>40</v>
      </c>
      <c r="H18" s="14">
        <v>6000</v>
      </c>
      <c r="I18" s="14">
        <v>240000</v>
      </c>
    </row>
    <row r="19" spans="1:9" x14ac:dyDescent="0.3">
      <c r="A19" s="14">
        <v>18</v>
      </c>
      <c r="B19" s="14" t="s">
        <v>86</v>
      </c>
      <c r="C19" s="14" t="s">
        <v>64</v>
      </c>
      <c r="D19" s="15">
        <v>44061</v>
      </c>
      <c r="E19" s="16" t="s">
        <v>65</v>
      </c>
      <c r="F19" s="16" t="s">
        <v>66</v>
      </c>
      <c r="G19" s="14">
        <v>10</v>
      </c>
      <c r="H19" s="14">
        <v>4000</v>
      </c>
      <c r="I19" s="14">
        <v>40000</v>
      </c>
    </row>
    <row r="20" spans="1:9" x14ac:dyDescent="0.3">
      <c r="A20" s="14">
        <v>19</v>
      </c>
      <c r="B20" s="14" t="s">
        <v>87</v>
      </c>
      <c r="C20" s="14" t="s">
        <v>64</v>
      </c>
      <c r="D20" s="15">
        <v>44080</v>
      </c>
      <c r="E20" s="16" t="s">
        <v>65</v>
      </c>
      <c r="F20" s="16" t="s">
        <v>66</v>
      </c>
      <c r="G20" s="14">
        <v>20</v>
      </c>
      <c r="H20" s="14">
        <v>4000</v>
      </c>
      <c r="I20" s="14">
        <v>80000</v>
      </c>
    </row>
    <row r="21" spans="1:9" x14ac:dyDescent="0.3">
      <c r="A21" s="14">
        <v>20</v>
      </c>
      <c r="B21" s="14" t="s">
        <v>88</v>
      </c>
      <c r="C21" s="14" t="s">
        <v>89</v>
      </c>
      <c r="D21" s="15">
        <v>44094</v>
      </c>
      <c r="E21" s="16" t="s">
        <v>80</v>
      </c>
      <c r="F21" s="16" t="s">
        <v>81</v>
      </c>
      <c r="G21" s="14">
        <v>30</v>
      </c>
      <c r="H21" s="14">
        <v>5000</v>
      </c>
      <c r="I21" s="14">
        <v>150000</v>
      </c>
    </row>
    <row r="22" spans="1:9" x14ac:dyDescent="0.3">
      <c r="A22" s="14">
        <v>21</v>
      </c>
      <c r="B22" s="14" t="s">
        <v>90</v>
      </c>
      <c r="C22" s="14" t="s">
        <v>58</v>
      </c>
      <c r="D22" s="15">
        <v>44118</v>
      </c>
      <c r="E22" s="16" t="s">
        <v>59</v>
      </c>
      <c r="F22" s="16" t="s">
        <v>60</v>
      </c>
      <c r="G22" s="14">
        <v>40</v>
      </c>
      <c r="H22" s="14">
        <v>6000</v>
      </c>
      <c r="I22" s="14">
        <v>240000</v>
      </c>
    </row>
    <row r="23" spans="1:9" x14ac:dyDescent="0.3">
      <c r="A23" s="14">
        <v>22</v>
      </c>
      <c r="B23" s="14" t="s">
        <v>91</v>
      </c>
      <c r="C23" s="14" t="s">
        <v>89</v>
      </c>
      <c r="D23" s="15">
        <v>44137</v>
      </c>
      <c r="E23" s="16" t="s">
        <v>80</v>
      </c>
      <c r="F23" s="16" t="s">
        <v>81</v>
      </c>
      <c r="G23" s="14">
        <v>10</v>
      </c>
      <c r="H23" s="14">
        <v>5000</v>
      </c>
      <c r="I23" s="14">
        <v>50000</v>
      </c>
    </row>
    <row r="24" spans="1:9" x14ac:dyDescent="0.3">
      <c r="D24" s="6"/>
      <c r="E24" s="6"/>
      <c r="F24" s="6"/>
    </row>
    <row r="25" spans="1:9" x14ac:dyDescent="0.3">
      <c r="A25" t="s">
        <v>92</v>
      </c>
      <c r="D25" s="6"/>
      <c r="E25" s="6"/>
      <c r="F25" s="6"/>
    </row>
    <row r="26" spans="1:9" x14ac:dyDescent="0.3">
      <c r="D26" s="6"/>
      <c r="E26" s="6"/>
      <c r="F26" s="6"/>
    </row>
    <row r="27" spans="1:9" x14ac:dyDescent="0.3">
      <c r="D27" s="6"/>
      <c r="E27" s="6"/>
      <c r="F27" s="6"/>
    </row>
    <row r="28" spans="1:9" x14ac:dyDescent="0.3">
      <c r="D28" s="6"/>
      <c r="E28" s="6"/>
      <c r="F28" s="6"/>
    </row>
    <row r="29" spans="1:9" x14ac:dyDescent="0.3">
      <c r="D29" s="6"/>
      <c r="E29" s="6"/>
      <c r="F29" s="6"/>
    </row>
    <row r="30" spans="1:9" x14ac:dyDescent="0.3">
      <c r="D30" s="6"/>
      <c r="E30" s="6"/>
      <c r="F30" s="6"/>
    </row>
    <row r="31" spans="1:9" x14ac:dyDescent="0.3">
      <c r="D31" s="6"/>
      <c r="E31" s="6"/>
      <c r="F31" s="6"/>
    </row>
    <row r="32" spans="1:9" x14ac:dyDescent="0.3">
      <c r="D32" s="6"/>
      <c r="E32" s="6"/>
      <c r="F32" s="6"/>
    </row>
    <row r="33" spans="4:6" x14ac:dyDescent="0.3">
      <c r="D33" s="6"/>
      <c r="E33" s="6"/>
      <c r="F33" s="6"/>
    </row>
    <row r="34" spans="4:6" x14ac:dyDescent="0.3">
      <c r="D34" s="6"/>
      <c r="E34" s="6"/>
      <c r="F34" s="6"/>
    </row>
    <row r="35" spans="4:6" x14ac:dyDescent="0.3">
      <c r="D35" s="6"/>
      <c r="E35" s="6"/>
      <c r="F35" s="6"/>
    </row>
    <row r="36" spans="4:6" x14ac:dyDescent="0.3">
      <c r="D36" s="6"/>
      <c r="E36" s="6"/>
      <c r="F36" s="6"/>
    </row>
    <row r="37" spans="4:6" x14ac:dyDescent="0.3">
      <c r="D37" s="6"/>
      <c r="E37" s="6"/>
      <c r="F37" s="6"/>
    </row>
    <row r="38" spans="4:6" x14ac:dyDescent="0.3">
      <c r="D38" s="6"/>
      <c r="E38" s="6"/>
      <c r="F38" s="6"/>
    </row>
    <row r="39" spans="4:6" x14ac:dyDescent="0.3">
      <c r="D39" s="6"/>
      <c r="E39" s="6"/>
      <c r="F39" s="6"/>
    </row>
    <row r="40" spans="4:6" x14ac:dyDescent="0.3">
      <c r="D40" s="6"/>
      <c r="E40" s="6"/>
      <c r="F40" s="6"/>
    </row>
    <row r="41" spans="4:6" x14ac:dyDescent="0.3">
      <c r="D41" s="6"/>
      <c r="E41" s="6"/>
      <c r="F4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E2C6-B8FB-4A3B-8047-929BCB7CBA9F}">
  <dimension ref="A1:J18"/>
  <sheetViews>
    <sheetView workbookViewId="0"/>
  </sheetViews>
  <sheetFormatPr defaultRowHeight="14.4" x14ac:dyDescent="0.3"/>
  <cols>
    <col min="1" max="1" width="14.33203125" customWidth="1"/>
    <col min="2" max="2" width="12.21875" bestFit="1" customWidth="1"/>
    <col min="3" max="3" width="15.44140625" bestFit="1" customWidth="1"/>
    <col min="4" max="4" width="12.21875" bestFit="1" customWidth="1"/>
    <col min="5" max="6" width="10" bestFit="1" customWidth="1"/>
    <col min="7" max="7" width="7.44140625" bestFit="1" customWidth="1"/>
    <col min="8" max="8" width="16" bestFit="1" customWidth="1"/>
    <col min="9" max="9" width="14.109375" bestFit="1" customWidth="1"/>
    <col min="10" max="10" width="16" bestFit="1" customWidth="1"/>
  </cols>
  <sheetData>
    <row r="1" spans="1:10" ht="16.8" x14ac:dyDescent="0.3">
      <c r="A1" s="17" t="s">
        <v>126</v>
      </c>
    </row>
    <row r="2" spans="1:10" ht="16.8" x14ac:dyDescent="0.3">
      <c r="B2" s="17"/>
      <c r="C2" s="17"/>
      <c r="D2" s="17"/>
      <c r="E2" s="17"/>
      <c r="F2" s="17"/>
      <c r="G2" s="17"/>
      <c r="H2" s="17"/>
      <c r="I2" s="17"/>
      <c r="J2" s="17"/>
    </row>
    <row r="3" spans="1:10" ht="33.6" x14ac:dyDescent="0.3">
      <c r="A3" s="17"/>
      <c r="B3" s="33" t="s">
        <v>93</v>
      </c>
      <c r="C3" s="33" t="s">
        <v>94</v>
      </c>
      <c r="D3" s="34" t="s">
        <v>95</v>
      </c>
      <c r="E3" s="34" t="s">
        <v>96</v>
      </c>
      <c r="F3" s="34" t="s">
        <v>97</v>
      </c>
      <c r="G3" s="34" t="s">
        <v>98</v>
      </c>
      <c r="H3" s="34" t="s">
        <v>99</v>
      </c>
      <c r="I3" s="34" t="s">
        <v>100</v>
      </c>
      <c r="J3" s="34" t="s">
        <v>101</v>
      </c>
    </row>
    <row r="4" spans="1:10" ht="16.8" x14ac:dyDescent="0.3">
      <c r="A4" s="17"/>
      <c r="B4" s="35" t="s">
        <v>105</v>
      </c>
      <c r="C4" s="35" t="s">
        <v>103</v>
      </c>
      <c r="D4" s="36" t="s">
        <v>106</v>
      </c>
      <c r="E4" s="37">
        <v>26300</v>
      </c>
      <c r="F4" s="37">
        <v>6580</v>
      </c>
      <c r="G4" s="35">
        <v>67</v>
      </c>
      <c r="H4" s="38">
        <v>551004000</v>
      </c>
      <c r="I4" s="38">
        <v>99181000</v>
      </c>
      <c r="J4" s="38">
        <v>650185000</v>
      </c>
    </row>
    <row r="5" spans="1:10" ht="16.8" x14ac:dyDescent="0.3">
      <c r="A5" s="17"/>
      <c r="B5" s="35" t="s">
        <v>102</v>
      </c>
      <c r="C5" s="35" t="s">
        <v>103</v>
      </c>
      <c r="D5" s="36" t="s">
        <v>104</v>
      </c>
      <c r="E5" s="37">
        <v>26300</v>
      </c>
      <c r="F5" s="37">
        <v>6580</v>
      </c>
      <c r="G5" s="35">
        <v>37</v>
      </c>
      <c r="H5" s="38">
        <v>551004000</v>
      </c>
      <c r="I5" s="38">
        <v>99181000</v>
      </c>
      <c r="J5" s="38">
        <v>650185000</v>
      </c>
    </row>
    <row r="6" spans="1:10" ht="16.8" x14ac:dyDescent="0.3">
      <c r="A6" s="17"/>
      <c r="B6" s="35" t="s">
        <v>107</v>
      </c>
      <c r="C6" s="35" t="s">
        <v>108</v>
      </c>
      <c r="D6" s="36" t="s">
        <v>106</v>
      </c>
      <c r="E6" s="37">
        <v>19400</v>
      </c>
      <c r="F6" s="37">
        <v>3880</v>
      </c>
      <c r="G6" s="35">
        <v>6</v>
      </c>
      <c r="H6" s="38">
        <v>390127000</v>
      </c>
      <c r="I6" s="38">
        <v>78026000</v>
      </c>
      <c r="J6" s="38">
        <v>468153000</v>
      </c>
    </row>
    <row r="7" spans="1:10" ht="16.8" x14ac:dyDescent="0.3">
      <c r="A7" s="17"/>
      <c r="B7" s="35" t="s">
        <v>109</v>
      </c>
      <c r="C7" s="35" t="s">
        <v>108</v>
      </c>
      <c r="D7" s="36" t="s">
        <v>106</v>
      </c>
      <c r="E7" s="37">
        <v>19400</v>
      </c>
      <c r="F7" s="37">
        <v>3880</v>
      </c>
      <c r="G7" s="35">
        <v>64</v>
      </c>
      <c r="H7" s="38">
        <v>390127000</v>
      </c>
      <c r="I7" s="38">
        <v>70223000</v>
      </c>
      <c r="J7" s="38">
        <v>460350000</v>
      </c>
    </row>
    <row r="8" spans="1:10" ht="16.8" x14ac:dyDescent="0.3">
      <c r="A8" s="17"/>
      <c r="B8" s="35" t="s">
        <v>114</v>
      </c>
      <c r="C8" s="35" t="s">
        <v>111</v>
      </c>
      <c r="D8" s="36" t="s">
        <v>106</v>
      </c>
      <c r="E8" s="37">
        <v>18500</v>
      </c>
      <c r="F8" s="37">
        <v>3700</v>
      </c>
      <c r="G8" s="35">
        <v>41</v>
      </c>
      <c r="H8" s="38">
        <v>372028000</v>
      </c>
      <c r="I8" s="38">
        <v>66966000</v>
      </c>
      <c r="J8" s="38">
        <v>438994000</v>
      </c>
    </row>
    <row r="9" spans="1:10" ht="16.8" x14ac:dyDescent="0.3">
      <c r="A9" s="17"/>
      <c r="B9" s="35" t="s">
        <v>112</v>
      </c>
      <c r="C9" s="35" t="s">
        <v>111</v>
      </c>
      <c r="D9" s="36" t="s">
        <v>113</v>
      </c>
      <c r="E9" s="37">
        <v>18500</v>
      </c>
      <c r="F9" s="37">
        <v>3700</v>
      </c>
      <c r="G9" s="35">
        <v>21</v>
      </c>
      <c r="H9" s="38">
        <v>372028000</v>
      </c>
      <c r="I9" s="38">
        <v>66966000</v>
      </c>
      <c r="J9" s="38">
        <v>438994000</v>
      </c>
    </row>
    <row r="10" spans="1:10" ht="16.8" x14ac:dyDescent="0.3">
      <c r="A10" s="17"/>
      <c r="B10" s="35" t="s">
        <v>110</v>
      </c>
      <c r="C10" s="35" t="s">
        <v>111</v>
      </c>
      <c r="D10" s="36" t="s">
        <v>104</v>
      </c>
      <c r="E10" s="37">
        <v>18500</v>
      </c>
      <c r="F10" s="37">
        <v>3700</v>
      </c>
      <c r="G10" s="35">
        <v>24</v>
      </c>
      <c r="H10" s="38">
        <v>372028000</v>
      </c>
      <c r="I10" s="38">
        <v>66966000</v>
      </c>
      <c r="J10" s="38">
        <v>438994000</v>
      </c>
    </row>
    <row r="11" spans="1:10" ht="16.8" x14ac:dyDescent="0.3">
      <c r="A11" s="17"/>
      <c r="B11" s="35" t="s">
        <v>119</v>
      </c>
      <c r="C11" s="35" t="s">
        <v>116</v>
      </c>
      <c r="D11" s="36" t="s">
        <v>106</v>
      </c>
      <c r="E11" s="37">
        <v>58500</v>
      </c>
      <c r="F11" s="37">
        <v>23400</v>
      </c>
      <c r="G11" s="35">
        <v>27</v>
      </c>
      <c r="H11" s="38">
        <v>1372481000</v>
      </c>
      <c r="I11" s="38">
        <v>247047000</v>
      </c>
      <c r="J11" s="38">
        <v>1619528000</v>
      </c>
    </row>
    <row r="12" spans="1:10" ht="16.8" x14ac:dyDescent="0.3">
      <c r="A12" s="17"/>
      <c r="B12" s="35" t="s">
        <v>120</v>
      </c>
      <c r="C12" s="35" t="s">
        <v>116</v>
      </c>
      <c r="D12" s="36" t="s">
        <v>106</v>
      </c>
      <c r="E12" s="37">
        <v>58500</v>
      </c>
      <c r="F12" s="37">
        <v>23400</v>
      </c>
      <c r="G12" s="35">
        <v>45</v>
      </c>
      <c r="H12" s="38">
        <v>1372481000</v>
      </c>
      <c r="I12" s="38">
        <v>247047000</v>
      </c>
      <c r="J12" s="38">
        <v>1619528000</v>
      </c>
    </row>
    <row r="13" spans="1:10" ht="16.8" x14ac:dyDescent="0.3">
      <c r="A13" s="17"/>
      <c r="B13" s="35" t="s">
        <v>117</v>
      </c>
      <c r="C13" s="35" t="s">
        <v>116</v>
      </c>
      <c r="D13" s="36" t="s">
        <v>113</v>
      </c>
      <c r="E13" s="37">
        <v>58500</v>
      </c>
      <c r="F13" s="37">
        <v>23400</v>
      </c>
      <c r="G13" s="35">
        <v>16</v>
      </c>
      <c r="H13" s="38">
        <v>1372481000</v>
      </c>
      <c r="I13" s="38">
        <v>274497000</v>
      </c>
      <c r="J13" s="38">
        <v>1646978000</v>
      </c>
    </row>
    <row r="14" spans="1:10" ht="16.8" x14ac:dyDescent="0.3">
      <c r="A14" s="17"/>
      <c r="B14" s="35" t="s">
        <v>118</v>
      </c>
      <c r="C14" s="35" t="s">
        <v>116</v>
      </c>
      <c r="D14" s="36" t="s">
        <v>113</v>
      </c>
      <c r="E14" s="37">
        <v>58500</v>
      </c>
      <c r="F14" s="37">
        <v>23400</v>
      </c>
      <c r="G14" s="35">
        <v>45</v>
      </c>
      <c r="H14" s="38">
        <v>1372481000</v>
      </c>
      <c r="I14" s="38">
        <v>247047000</v>
      </c>
      <c r="J14" s="38">
        <v>1619528000</v>
      </c>
    </row>
    <row r="15" spans="1:10" ht="16.8" x14ac:dyDescent="0.3">
      <c r="A15" s="17"/>
      <c r="B15" s="35" t="s">
        <v>115</v>
      </c>
      <c r="C15" s="35" t="s">
        <v>116</v>
      </c>
      <c r="D15" s="36" t="s">
        <v>104</v>
      </c>
      <c r="E15" s="37">
        <v>58500</v>
      </c>
      <c r="F15" s="37">
        <v>23400</v>
      </c>
      <c r="G15" s="35">
        <v>6</v>
      </c>
      <c r="H15" s="38">
        <v>1372481000</v>
      </c>
      <c r="I15" s="38">
        <v>274497000</v>
      </c>
      <c r="J15" s="38">
        <v>1646978000</v>
      </c>
    </row>
    <row r="16" spans="1:10" ht="16.8" x14ac:dyDescent="0.3">
      <c r="A16" s="17"/>
      <c r="B16" s="35" t="s">
        <v>121</v>
      </c>
      <c r="C16" s="35" t="s">
        <v>122</v>
      </c>
      <c r="D16" s="36" t="s">
        <v>113</v>
      </c>
      <c r="E16" s="37">
        <v>25300</v>
      </c>
      <c r="F16" s="37">
        <v>6330</v>
      </c>
      <c r="G16" s="35">
        <v>42</v>
      </c>
      <c r="H16" s="38">
        <v>530056000</v>
      </c>
      <c r="I16" s="38">
        <v>95411000</v>
      </c>
      <c r="J16" s="38">
        <v>625467000</v>
      </c>
    </row>
    <row r="17" spans="1:10" ht="16.8" x14ac:dyDescent="0.3">
      <c r="A17" s="17"/>
      <c r="B17" s="35" t="s">
        <v>123</v>
      </c>
      <c r="C17" s="35" t="s">
        <v>124</v>
      </c>
      <c r="D17" s="36" t="s">
        <v>104</v>
      </c>
      <c r="E17" s="37">
        <v>28500</v>
      </c>
      <c r="F17" s="37">
        <v>7130</v>
      </c>
      <c r="G17" s="35">
        <v>13</v>
      </c>
      <c r="H17" s="38">
        <v>597088000</v>
      </c>
      <c r="I17" s="38">
        <v>119418000</v>
      </c>
      <c r="J17" s="38">
        <v>716506000</v>
      </c>
    </row>
    <row r="18" spans="1:10" ht="16.8" x14ac:dyDescent="0.3">
      <c r="A18" s="17"/>
      <c r="B18" s="35" t="s">
        <v>125</v>
      </c>
      <c r="C18" s="35" t="s">
        <v>124</v>
      </c>
      <c r="D18" s="36" t="s">
        <v>104</v>
      </c>
      <c r="E18" s="37">
        <v>28500</v>
      </c>
      <c r="F18" s="37">
        <v>7130</v>
      </c>
      <c r="G18" s="35">
        <v>20</v>
      </c>
      <c r="H18" s="38">
        <v>597088000</v>
      </c>
      <c r="I18" s="38">
        <v>107476000</v>
      </c>
      <c r="J18" s="38">
        <v>704564000</v>
      </c>
    </row>
  </sheetData>
  <sortState xmlns:xlrd2="http://schemas.microsoft.com/office/spreadsheetml/2017/richdata2" ref="A4:J18">
    <sortCondition ref="C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283C-9E0F-421A-A65D-E7821032E64A}">
  <dimension ref="B2:K9"/>
  <sheetViews>
    <sheetView workbookViewId="0"/>
  </sheetViews>
  <sheetFormatPr defaultRowHeight="14.4" x14ac:dyDescent="0.3"/>
  <sheetData>
    <row r="2" spans="2:11" ht="15.6" x14ac:dyDescent="0.3">
      <c r="B2" s="18" t="s">
        <v>127</v>
      </c>
    </row>
    <row r="4" spans="2:11" x14ac:dyDescent="0.3">
      <c r="B4" s="19" t="s">
        <v>128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</row>
    <row r="5" spans="2:11" x14ac:dyDescent="0.3">
      <c r="B5" s="19" t="s">
        <v>129</v>
      </c>
      <c r="C5" s="20">
        <v>0.7</v>
      </c>
      <c r="D5" s="20">
        <v>0.65</v>
      </c>
      <c r="E5" s="20">
        <v>0.78</v>
      </c>
      <c r="F5" s="20">
        <v>0.69</v>
      </c>
      <c r="G5" s="20">
        <v>0.79</v>
      </c>
      <c r="H5" s="20">
        <v>0.73</v>
      </c>
      <c r="I5" s="20">
        <v>0.82</v>
      </c>
      <c r="J5" s="20">
        <v>0.49</v>
      </c>
      <c r="K5" s="29" t="s">
        <v>130</v>
      </c>
    </row>
    <row r="6" spans="2:11" x14ac:dyDescent="0.3">
      <c r="G6" s="21"/>
      <c r="H6" s="21"/>
      <c r="I6" s="21"/>
      <c r="J6" s="21"/>
    </row>
    <row r="9" spans="2:11" ht="17.399999999999999" x14ac:dyDescent="0.3">
      <c r="B9" s="22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24D0-A951-473A-AE27-90A1BBEA7185}">
  <dimension ref="B2:G11"/>
  <sheetViews>
    <sheetView zoomScale="130" zoomScaleNormal="130" workbookViewId="0"/>
  </sheetViews>
  <sheetFormatPr defaultRowHeight="14.4" x14ac:dyDescent="0.3"/>
  <cols>
    <col min="2" max="2" width="3.109375" bestFit="1" customWidth="1"/>
    <col min="3" max="3" width="10.5546875" bestFit="1" customWidth="1"/>
    <col min="4" max="4" width="14.33203125" bestFit="1" customWidth="1"/>
    <col min="5" max="5" width="8.44140625" bestFit="1" customWidth="1"/>
    <col min="6" max="6" width="7.33203125" bestFit="1" customWidth="1"/>
    <col min="7" max="7" width="9.6640625" bestFit="1" customWidth="1"/>
  </cols>
  <sheetData>
    <row r="2" spans="2:7" x14ac:dyDescent="0.3">
      <c r="B2" s="39" t="s">
        <v>154</v>
      </c>
      <c r="C2" s="39" t="s">
        <v>131</v>
      </c>
      <c r="D2" s="39" t="s">
        <v>155</v>
      </c>
      <c r="E2" s="39" t="s">
        <v>98</v>
      </c>
      <c r="F2" s="39" t="s">
        <v>156</v>
      </c>
      <c r="G2" s="39" t="s">
        <v>8</v>
      </c>
    </row>
    <row r="3" spans="2:7" x14ac:dyDescent="0.3">
      <c r="B3" s="14">
        <v>1</v>
      </c>
      <c r="C3" s="23">
        <v>39270</v>
      </c>
      <c r="D3" s="14" t="s">
        <v>132</v>
      </c>
      <c r="E3" s="14">
        <v>3</v>
      </c>
      <c r="F3" s="14">
        <v>10000</v>
      </c>
      <c r="G3" s="14">
        <f>E3*F3</f>
        <v>30000</v>
      </c>
    </row>
    <row r="4" spans="2:7" x14ac:dyDescent="0.3">
      <c r="B4" s="14">
        <v>2</v>
      </c>
      <c r="C4" s="23">
        <v>39454</v>
      </c>
      <c r="D4" s="14" t="s">
        <v>133</v>
      </c>
      <c r="E4" s="14">
        <v>4</v>
      </c>
      <c r="F4" s="14">
        <v>20000</v>
      </c>
      <c r="G4" s="14">
        <f t="shared" ref="G4:G9" si="0">E4*F4</f>
        <v>80000</v>
      </c>
    </row>
    <row r="5" spans="2:7" x14ac:dyDescent="0.3">
      <c r="B5" s="14">
        <v>3</v>
      </c>
      <c r="C5" s="23">
        <v>39403</v>
      </c>
      <c r="D5" s="14" t="s">
        <v>134</v>
      </c>
      <c r="E5" s="14">
        <v>5</v>
      </c>
      <c r="F5" s="14">
        <v>30000</v>
      </c>
      <c r="G5" s="14">
        <f t="shared" si="0"/>
        <v>150000</v>
      </c>
    </row>
    <row r="6" spans="2:7" x14ac:dyDescent="0.3">
      <c r="B6" s="14">
        <v>4</v>
      </c>
      <c r="C6" s="23">
        <v>39448</v>
      </c>
      <c r="D6" s="14" t="s">
        <v>135</v>
      </c>
      <c r="E6" s="14">
        <v>6</v>
      </c>
      <c r="F6" s="14">
        <v>30000</v>
      </c>
      <c r="G6" s="14">
        <f t="shared" si="0"/>
        <v>180000</v>
      </c>
    </row>
    <row r="7" spans="2:7" x14ac:dyDescent="0.3">
      <c r="B7" s="14">
        <v>5</v>
      </c>
      <c r="C7" s="23">
        <v>39510</v>
      </c>
      <c r="D7" s="14" t="s">
        <v>136</v>
      </c>
      <c r="E7" s="14">
        <v>7</v>
      </c>
      <c r="F7" s="14">
        <v>30000</v>
      </c>
      <c r="G7" s="14">
        <f t="shared" si="0"/>
        <v>210000</v>
      </c>
    </row>
    <row r="8" spans="2:7" x14ac:dyDescent="0.3">
      <c r="B8" s="14">
        <v>6</v>
      </c>
      <c r="C8" s="23">
        <v>39508</v>
      </c>
      <c r="D8" s="14" t="s">
        <v>137</v>
      </c>
      <c r="E8" s="14">
        <v>8</v>
      </c>
      <c r="F8" s="14">
        <v>30000</v>
      </c>
      <c r="G8" s="14">
        <f t="shared" si="0"/>
        <v>240000</v>
      </c>
    </row>
    <row r="9" spans="2:7" x14ac:dyDescent="0.3">
      <c r="B9" s="14">
        <v>7</v>
      </c>
      <c r="C9" s="23">
        <v>39448</v>
      </c>
      <c r="D9" s="14" t="s">
        <v>138</v>
      </c>
      <c r="E9" s="14">
        <v>9</v>
      </c>
      <c r="F9" s="14">
        <v>30000</v>
      </c>
      <c r="G9" s="14">
        <f t="shared" si="0"/>
        <v>270000</v>
      </c>
    </row>
    <row r="11" spans="2:7" x14ac:dyDescent="0.3">
      <c r="B11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C0DC-0768-4813-B08A-42046A78934F}">
  <dimension ref="A1:U19"/>
  <sheetViews>
    <sheetView workbookViewId="0"/>
  </sheetViews>
  <sheetFormatPr defaultRowHeight="14.4" x14ac:dyDescent="0.3"/>
  <cols>
    <col min="2" max="2" width="5.88671875" bestFit="1" customWidth="1"/>
    <col min="3" max="4" width="11" bestFit="1" customWidth="1"/>
    <col min="5" max="5" width="10.5546875" bestFit="1" customWidth="1"/>
    <col min="7" max="7" width="11.6640625" bestFit="1" customWidth="1"/>
    <col min="8" max="8" width="10.5546875" bestFit="1" customWidth="1"/>
    <col min="9" max="9" width="14.21875" bestFit="1" customWidth="1"/>
    <col min="10" max="10" width="9.5546875" bestFit="1" customWidth="1"/>
    <col min="11" max="11" width="10.44140625" bestFit="1" customWidth="1"/>
    <col min="12" max="12" width="10.21875" bestFit="1" customWidth="1"/>
    <col min="13" max="13" width="8.6640625" bestFit="1" customWidth="1"/>
    <col min="14" max="14" width="11.21875" bestFit="1" customWidth="1"/>
    <col min="16" max="16" width="5.88671875" bestFit="1" customWidth="1"/>
    <col min="17" max="17" width="9.5546875" bestFit="1" customWidth="1"/>
    <col min="18" max="18" width="10.44140625" bestFit="1" customWidth="1"/>
    <col min="19" max="19" width="10.21875" bestFit="1" customWidth="1"/>
    <col min="20" max="20" width="8.6640625" bestFit="1" customWidth="1"/>
    <col min="21" max="21" width="11.21875" bestFit="1" customWidth="1"/>
    <col min="23" max="23" width="11.6640625" bestFit="1" customWidth="1"/>
  </cols>
  <sheetData>
    <row r="1" spans="1:21" x14ac:dyDescent="0.3">
      <c r="B1" s="40" t="s">
        <v>151</v>
      </c>
      <c r="C1" s="40"/>
      <c r="D1" s="40"/>
      <c r="E1" s="40"/>
      <c r="F1" s="40"/>
      <c r="G1" s="40"/>
      <c r="I1" s="40" t="s">
        <v>150</v>
      </c>
      <c r="J1" s="40"/>
      <c r="K1" s="40"/>
      <c r="L1" s="40"/>
      <c r="M1" s="40"/>
      <c r="N1" s="40"/>
      <c r="P1" s="40" t="s">
        <v>146</v>
      </c>
      <c r="Q1" s="40"/>
      <c r="R1" s="40"/>
      <c r="S1" s="40"/>
      <c r="T1" s="40"/>
      <c r="U1" s="40"/>
    </row>
    <row r="2" spans="1:21" x14ac:dyDescent="0.3">
      <c r="B2" s="31" t="s">
        <v>145</v>
      </c>
      <c r="C2" s="31"/>
      <c r="D2" s="31"/>
      <c r="E2" s="31"/>
      <c r="F2" s="31"/>
      <c r="G2" s="31"/>
      <c r="I2" s="31" t="s">
        <v>145</v>
      </c>
      <c r="J2" s="31"/>
      <c r="K2" s="31"/>
      <c r="L2" s="31"/>
      <c r="M2" s="31"/>
      <c r="N2" s="31"/>
      <c r="P2" s="31" t="s">
        <v>145</v>
      </c>
      <c r="Q2" s="31"/>
      <c r="R2" s="31"/>
      <c r="S2" s="31"/>
      <c r="T2" s="31"/>
      <c r="U2" s="31"/>
    </row>
    <row r="3" spans="1:21" x14ac:dyDescent="0.3">
      <c r="B3" s="26" t="s">
        <v>144</v>
      </c>
      <c r="C3" s="26" t="s">
        <v>52</v>
      </c>
      <c r="D3" s="26" t="s">
        <v>143</v>
      </c>
      <c r="E3" s="26" t="s">
        <v>37</v>
      </c>
      <c r="F3" s="26" t="s">
        <v>38</v>
      </c>
      <c r="G3" s="26" t="s">
        <v>142</v>
      </c>
      <c r="I3" s="26" t="s">
        <v>144</v>
      </c>
      <c r="J3" s="26" t="s">
        <v>52</v>
      </c>
      <c r="K3" s="26" t="s">
        <v>143</v>
      </c>
      <c r="L3" s="26" t="s">
        <v>37</v>
      </c>
      <c r="M3" s="26" t="s">
        <v>38</v>
      </c>
      <c r="N3" s="26" t="s">
        <v>142</v>
      </c>
      <c r="P3" s="26" t="s">
        <v>144</v>
      </c>
      <c r="Q3" s="26" t="s">
        <v>52</v>
      </c>
      <c r="R3" s="26" t="s">
        <v>143</v>
      </c>
      <c r="S3" s="26" t="s">
        <v>37</v>
      </c>
      <c r="T3" s="26" t="s">
        <v>38</v>
      </c>
      <c r="U3" s="26" t="s">
        <v>142</v>
      </c>
    </row>
    <row r="4" spans="1:21" x14ac:dyDescent="0.3">
      <c r="B4" s="24">
        <v>1</v>
      </c>
      <c r="C4" s="25">
        <v>40909</v>
      </c>
      <c r="D4" s="24" t="s">
        <v>140</v>
      </c>
      <c r="E4" s="24">
        <v>12</v>
      </c>
      <c r="F4" s="24">
        <v>100</v>
      </c>
      <c r="G4" s="24">
        <f t="shared" ref="G4:G10" si="0">E4*F4</f>
        <v>1200</v>
      </c>
      <c r="I4" s="24">
        <v>11</v>
      </c>
      <c r="J4" s="25">
        <v>40909</v>
      </c>
      <c r="K4" s="24" t="s">
        <v>140</v>
      </c>
      <c r="L4" s="24">
        <v>6</v>
      </c>
      <c r="M4" s="24">
        <v>100</v>
      </c>
      <c r="N4" s="24">
        <f t="shared" ref="N4:N12" si="1">L4*M4</f>
        <v>600</v>
      </c>
      <c r="P4" s="24">
        <v>11</v>
      </c>
      <c r="Q4" s="25">
        <v>40909</v>
      </c>
      <c r="R4" s="24" t="s">
        <v>140</v>
      </c>
      <c r="S4" s="24">
        <v>6</v>
      </c>
      <c r="T4" s="24">
        <v>100</v>
      </c>
      <c r="U4" s="24">
        <f t="shared" ref="U4:U12" si="2">S4*T4</f>
        <v>600</v>
      </c>
    </row>
    <row r="5" spans="1:21" x14ac:dyDescent="0.3">
      <c r="B5" s="24">
        <v>2</v>
      </c>
      <c r="C5" s="25">
        <v>40913</v>
      </c>
      <c r="D5" s="24" t="s">
        <v>141</v>
      </c>
      <c r="E5" s="24">
        <v>7</v>
      </c>
      <c r="F5" s="24">
        <v>200</v>
      </c>
      <c r="G5" s="24">
        <f t="shared" si="0"/>
        <v>1400</v>
      </c>
      <c r="I5" s="24">
        <v>12</v>
      </c>
      <c r="J5" s="25">
        <v>40912</v>
      </c>
      <c r="K5" s="24" t="s">
        <v>140</v>
      </c>
      <c r="L5" s="24">
        <v>7</v>
      </c>
      <c r="M5" s="24">
        <v>200</v>
      </c>
      <c r="N5" s="24">
        <f t="shared" si="1"/>
        <v>1400</v>
      </c>
      <c r="P5" s="24">
        <v>12</v>
      </c>
      <c r="Q5" s="25">
        <v>40912</v>
      </c>
      <c r="R5" s="24" t="s">
        <v>140</v>
      </c>
      <c r="S5" s="24">
        <v>7</v>
      </c>
      <c r="T5" s="24">
        <v>200</v>
      </c>
      <c r="U5" s="24">
        <f t="shared" si="2"/>
        <v>1400</v>
      </c>
    </row>
    <row r="6" spans="1:21" x14ac:dyDescent="0.3">
      <c r="B6" s="24">
        <v>3</v>
      </c>
      <c r="C6" s="25">
        <v>40918</v>
      </c>
      <c r="D6" s="24" t="s">
        <v>140</v>
      </c>
      <c r="E6" s="24">
        <v>2</v>
      </c>
      <c r="F6" s="24">
        <v>100</v>
      </c>
      <c r="G6" s="24">
        <f t="shared" si="0"/>
        <v>200</v>
      </c>
      <c r="I6" s="24">
        <v>13</v>
      </c>
      <c r="J6" s="25">
        <v>40917</v>
      </c>
      <c r="K6" s="24" t="s">
        <v>141</v>
      </c>
      <c r="L6" s="24">
        <v>2</v>
      </c>
      <c r="M6" s="24">
        <v>100</v>
      </c>
      <c r="N6" s="24">
        <f t="shared" si="1"/>
        <v>200</v>
      </c>
      <c r="P6" s="24">
        <v>13</v>
      </c>
      <c r="Q6" s="25">
        <v>40917</v>
      </c>
      <c r="R6" s="24" t="s">
        <v>141</v>
      </c>
      <c r="S6" s="24">
        <v>2</v>
      </c>
      <c r="T6" s="24">
        <v>100</v>
      </c>
      <c r="U6" s="24">
        <f t="shared" si="2"/>
        <v>200</v>
      </c>
    </row>
    <row r="7" spans="1:21" x14ac:dyDescent="0.3">
      <c r="B7" s="24">
        <v>4</v>
      </c>
      <c r="C7" s="25">
        <v>40928</v>
      </c>
      <c r="D7" s="24" t="s">
        <v>141</v>
      </c>
      <c r="E7" s="24">
        <v>10</v>
      </c>
      <c r="F7" s="24">
        <v>200</v>
      </c>
      <c r="G7" s="24">
        <f t="shared" si="0"/>
        <v>2000</v>
      </c>
      <c r="I7" s="24">
        <v>14</v>
      </c>
      <c r="J7" s="25">
        <v>40918</v>
      </c>
      <c r="K7" s="24" t="s">
        <v>140</v>
      </c>
      <c r="L7" s="24">
        <v>10</v>
      </c>
      <c r="M7" s="24">
        <v>200</v>
      </c>
      <c r="N7" s="24">
        <f t="shared" si="1"/>
        <v>2000</v>
      </c>
      <c r="P7" s="24">
        <v>14</v>
      </c>
      <c r="Q7" s="25">
        <v>40918</v>
      </c>
      <c r="R7" s="24" t="s">
        <v>140</v>
      </c>
      <c r="S7" s="24">
        <v>10</v>
      </c>
      <c r="T7" s="24">
        <v>200</v>
      </c>
      <c r="U7" s="24">
        <f t="shared" si="2"/>
        <v>2000</v>
      </c>
    </row>
    <row r="8" spans="1:21" x14ac:dyDescent="0.3">
      <c r="B8" s="24">
        <v>5</v>
      </c>
      <c r="C8" s="25">
        <v>40942</v>
      </c>
      <c r="D8" s="24" t="s">
        <v>147</v>
      </c>
      <c r="E8" s="24">
        <v>5</v>
      </c>
      <c r="F8" s="24">
        <v>150</v>
      </c>
      <c r="G8" s="24">
        <f t="shared" si="0"/>
        <v>750</v>
      </c>
      <c r="I8" s="24">
        <v>15</v>
      </c>
      <c r="J8" s="25">
        <v>40919</v>
      </c>
      <c r="K8" s="24" t="s">
        <v>140</v>
      </c>
      <c r="L8" s="24">
        <v>5</v>
      </c>
      <c r="M8" s="24">
        <v>150</v>
      </c>
      <c r="N8" s="24">
        <f t="shared" si="1"/>
        <v>750</v>
      </c>
      <c r="P8" s="24">
        <v>15</v>
      </c>
      <c r="Q8" s="25">
        <v>40919</v>
      </c>
      <c r="R8" s="24" t="s">
        <v>140</v>
      </c>
      <c r="S8" s="24">
        <v>5</v>
      </c>
      <c r="T8" s="24">
        <v>150</v>
      </c>
      <c r="U8" s="24">
        <f t="shared" si="2"/>
        <v>750</v>
      </c>
    </row>
    <row r="9" spans="1:21" x14ac:dyDescent="0.3">
      <c r="B9" s="24">
        <v>6</v>
      </c>
      <c r="C9" s="25">
        <v>40944</v>
      </c>
      <c r="D9" s="24" t="s">
        <v>140</v>
      </c>
      <c r="E9" s="24">
        <v>7</v>
      </c>
      <c r="F9" s="24">
        <v>100</v>
      </c>
      <c r="G9" s="24">
        <f t="shared" si="0"/>
        <v>700</v>
      </c>
      <c r="I9" s="24">
        <v>16</v>
      </c>
      <c r="J9" s="25">
        <v>40920</v>
      </c>
      <c r="K9" s="24" t="s">
        <v>141</v>
      </c>
      <c r="L9" s="24">
        <v>7</v>
      </c>
      <c r="M9" s="24">
        <v>100</v>
      </c>
      <c r="N9" s="24">
        <f t="shared" si="1"/>
        <v>700</v>
      </c>
      <c r="P9" s="24">
        <v>16</v>
      </c>
      <c r="Q9" s="25">
        <v>40920</v>
      </c>
      <c r="R9" s="24" t="s">
        <v>141</v>
      </c>
      <c r="S9" s="24">
        <v>7</v>
      </c>
      <c r="T9" s="24">
        <v>100</v>
      </c>
      <c r="U9" s="24">
        <f t="shared" si="2"/>
        <v>700</v>
      </c>
    </row>
    <row r="10" spans="1:21" x14ac:dyDescent="0.3">
      <c r="B10" s="24">
        <v>7</v>
      </c>
      <c r="C10" s="25">
        <v>40949</v>
      </c>
      <c r="D10" s="24" t="s">
        <v>140</v>
      </c>
      <c r="E10" s="24">
        <v>20</v>
      </c>
      <c r="F10" s="24">
        <v>100</v>
      </c>
      <c r="G10" s="24">
        <f t="shared" si="0"/>
        <v>2000</v>
      </c>
      <c r="I10" s="24">
        <v>17</v>
      </c>
      <c r="J10" s="25">
        <v>40923</v>
      </c>
      <c r="K10" s="24" t="s">
        <v>140</v>
      </c>
      <c r="L10" s="24">
        <v>20</v>
      </c>
      <c r="M10" s="24">
        <v>100</v>
      </c>
      <c r="N10" s="24">
        <f t="shared" si="1"/>
        <v>2000</v>
      </c>
      <c r="P10" s="24">
        <v>17</v>
      </c>
      <c r="Q10" s="25">
        <v>40923</v>
      </c>
      <c r="R10" s="24" t="s">
        <v>140</v>
      </c>
      <c r="S10" s="24">
        <v>20</v>
      </c>
      <c r="T10" s="24">
        <v>100</v>
      </c>
      <c r="U10" s="24">
        <f t="shared" si="2"/>
        <v>2000</v>
      </c>
    </row>
    <row r="11" spans="1:21" x14ac:dyDescent="0.3">
      <c r="I11" s="24">
        <v>18</v>
      </c>
      <c r="J11" s="25">
        <v>40928</v>
      </c>
      <c r="K11" s="24" t="s">
        <v>141</v>
      </c>
      <c r="L11" s="24">
        <v>5</v>
      </c>
      <c r="M11" s="24">
        <v>200</v>
      </c>
      <c r="N11" s="24">
        <f t="shared" si="1"/>
        <v>1000</v>
      </c>
      <c r="P11" s="24">
        <v>18</v>
      </c>
      <c r="Q11" s="25">
        <v>40928</v>
      </c>
      <c r="R11" s="24" t="s">
        <v>141</v>
      </c>
      <c r="S11" s="24">
        <v>5</v>
      </c>
      <c r="T11" s="24">
        <v>200</v>
      </c>
      <c r="U11" s="24">
        <f t="shared" si="2"/>
        <v>1000</v>
      </c>
    </row>
    <row r="12" spans="1:21" x14ac:dyDescent="0.3">
      <c r="I12" s="24">
        <v>19</v>
      </c>
      <c r="J12" s="25">
        <v>40929</v>
      </c>
      <c r="K12" s="24" t="s">
        <v>140</v>
      </c>
      <c r="L12" s="24">
        <v>10</v>
      </c>
      <c r="M12" s="24">
        <v>100</v>
      </c>
      <c r="N12" s="24">
        <f t="shared" si="1"/>
        <v>1000</v>
      </c>
      <c r="P12" s="24">
        <v>19</v>
      </c>
      <c r="Q12" s="25">
        <v>40929</v>
      </c>
      <c r="R12" s="24" t="s">
        <v>140</v>
      </c>
      <c r="S12" s="24">
        <v>10</v>
      </c>
      <c r="T12" s="24">
        <v>100</v>
      </c>
      <c r="U12" s="24">
        <f t="shared" si="2"/>
        <v>1000</v>
      </c>
    </row>
    <row r="14" spans="1:21" x14ac:dyDescent="0.3">
      <c r="A14" s="32" t="s">
        <v>149</v>
      </c>
      <c r="B14" s="32"/>
      <c r="C14" s="32"/>
      <c r="D14" s="32"/>
      <c r="E14" s="32"/>
    </row>
    <row r="16" spans="1:21" x14ac:dyDescent="0.3">
      <c r="C16" s="28" t="s">
        <v>143</v>
      </c>
      <c r="D16" s="28" t="s">
        <v>37</v>
      </c>
      <c r="G16" s="27" t="s">
        <v>148</v>
      </c>
      <c r="H16" s="27" t="s">
        <v>37</v>
      </c>
      <c r="I16" s="27" t="s">
        <v>142</v>
      </c>
    </row>
    <row r="17" spans="3:9" x14ac:dyDescent="0.3">
      <c r="C17" s="14"/>
      <c r="D17" s="14"/>
      <c r="G17" s="14"/>
      <c r="H17" s="14"/>
      <c r="I17" s="14"/>
    </row>
    <row r="18" spans="3:9" x14ac:dyDescent="0.3">
      <c r="C18" s="14"/>
      <c r="D18" s="14"/>
      <c r="G18" s="14"/>
      <c r="H18" s="14"/>
      <c r="I18" s="14"/>
    </row>
    <row r="19" spans="3:9" x14ac:dyDescent="0.3">
      <c r="C19" s="14"/>
      <c r="D19" s="14"/>
      <c r="G19" s="14"/>
      <c r="H19" s="14"/>
      <c r="I19" s="14"/>
    </row>
  </sheetData>
  <mergeCells count="7">
    <mergeCell ref="B2:G2"/>
    <mergeCell ref="I2:N2"/>
    <mergeCell ref="P2:U2"/>
    <mergeCell ref="A14:E14"/>
    <mergeCell ref="B1:G1"/>
    <mergeCell ref="P1:U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2022-08-27T03:44:15Z</dcterms:modified>
</cp:coreProperties>
</file>