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TV34\Downloads\Tin CĐR\Tin B New\1 Tin B Cơ Bản\Buổi 9\"/>
    </mc:Choice>
  </mc:AlternateContent>
  <xr:revisionPtr revIDLastSave="0" documentId="13_ncr:1_{B9F636DD-6DEC-4661-B495-8C5D367EA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2" sheetId="4" r:id="rId2"/>
    <sheet name="3" sheetId="5" r:id="rId3"/>
    <sheet name="4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2" l="1"/>
  <c r="H7" i="2"/>
  <c r="D7" i="2"/>
  <c r="H6" i="2"/>
  <c r="D6" i="2"/>
  <c r="H5" i="2"/>
  <c r="D5" i="2"/>
  <c r="H4" i="2"/>
  <c r="D4" i="2"/>
  <c r="H3" i="2"/>
  <c r="D3" i="2"/>
</calcChain>
</file>

<file path=xl/sharedStrings.xml><?xml version="1.0" encoding="utf-8"?>
<sst xmlns="http://schemas.openxmlformats.org/spreadsheetml/2006/main" count="172" uniqueCount="100">
  <si>
    <t>HÀNG XUẤT KHẨU QUÍ 3 - 2002</t>
  </si>
  <si>
    <t>SỐ</t>
  </si>
  <si>
    <t>MÃ HÓA</t>
  </si>
  <si>
    <t>TÊN</t>
  </si>
  <si>
    <t>ĐƠN</t>
  </si>
  <si>
    <t>TRỊ</t>
  </si>
  <si>
    <t>CHUYÊN</t>
  </si>
  <si>
    <t>TT</t>
  </si>
  <si>
    <t>HÀNG</t>
  </si>
  <si>
    <t>LƯỢNG</t>
  </si>
  <si>
    <t>GIÁ</t>
  </si>
  <si>
    <t>CHỞ</t>
  </si>
  <si>
    <t>B1230L1</t>
  </si>
  <si>
    <t>G350L2</t>
  </si>
  <si>
    <t>Đ475L1</t>
  </si>
  <si>
    <t>B7604L2</t>
  </si>
  <si>
    <t>G5730L1</t>
  </si>
  <si>
    <t>G1330L2</t>
  </si>
  <si>
    <t>Đ345L2</t>
  </si>
  <si>
    <t>B2234L1</t>
  </si>
  <si>
    <t>C2300L1</t>
  </si>
  <si>
    <t>C3210L2</t>
  </si>
  <si>
    <t>G436L1</t>
  </si>
  <si>
    <t>B5500L2</t>
  </si>
  <si>
    <t>BẢNG TỔNG HỢP SỐ LƯỢNG</t>
  </si>
  <si>
    <t>L1</t>
  </si>
  <si>
    <t>L2</t>
  </si>
  <si>
    <t>G</t>
  </si>
  <si>
    <t>Đ</t>
  </si>
  <si>
    <t>C</t>
  </si>
  <si>
    <t>B</t>
  </si>
  <si>
    <t xml:space="preserve">Dùng hàm Sumif hoặc Countif : Tổng hợp số lượng hàng </t>
  </si>
  <si>
    <t>Ngày</t>
  </si>
  <si>
    <t>Mã Ct</t>
  </si>
  <si>
    <t>Mã NV</t>
  </si>
  <si>
    <t>Họ tên</t>
  </si>
  <si>
    <t>Mặt hàng</t>
  </si>
  <si>
    <t>Số lượng bán</t>
  </si>
  <si>
    <t>Đơn giá</t>
  </si>
  <si>
    <t>Thành tiền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</si>
  <si>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</si>
  <si>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</si>
  <si>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</si>
  <si>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</si>
  <si>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</si>
  <si>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</si>
  <si>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</si>
  <si>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</si>
  <si>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</si>
  <si>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</si>
  <si>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Trần Thị B</t>
  </si>
  <si>
    <t>Z</t>
  </si>
  <si>
    <t>Tổng</t>
  </si>
  <si>
    <t>Bảng 3: Báo cáo doanh thu ( làm sumifs)</t>
  </si>
  <si>
    <t>Bảng 3: Báo cáo doanh thu ( làm countifs)</t>
  </si>
  <si>
    <t>MẶT HÀNG</t>
  </si>
  <si>
    <t>Tháng</t>
  </si>
  <si>
    <t>Bảng 1: Bảng kê chi tiết bán hàng</t>
  </si>
  <si>
    <t>Mã CT</t>
  </si>
  <si>
    <t>Diễn giải</t>
  </si>
  <si>
    <t>Mã SP</t>
  </si>
  <si>
    <t>Số lượng</t>
  </si>
  <si>
    <t>Thuế</t>
  </si>
  <si>
    <t>Cty A Thủy</t>
  </si>
  <si>
    <t>A-100</t>
  </si>
  <si>
    <t>Cty Hoàn cầu -Dũng</t>
  </si>
  <si>
    <t>B-125</t>
  </si>
  <si>
    <t>Công ty HC - Thủy</t>
  </si>
  <si>
    <t>KH Phạm Văn Công</t>
  </si>
  <si>
    <t>Trường PTTH XYZ</t>
  </si>
  <si>
    <t>Cộng</t>
  </si>
  <si>
    <t>Bảng 3: Tổng hợp dữ liệu</t>
  </si>
  <si>
    <t>Mã sp</t>
  </si>
  <si>
    <t>B-145</t>
  </si>
  <si>
    <t>Doanh Thu</t>
  </si>
  <si>
    <t>Số lần bán</t>
  </si>
  <si>
    <t>BẢNG KÊ BÁN HÀNG NĂM 2011</t>
  </si>
  <si>
    <t xml:space="preserve"> Bảng 2:Dùng hàm dữ liệu</t>
  </si>
  <si>
    <t>STT</t>
  </si>
  <si>
    <t>MÃ SP</t>
  </si>
  <si>
    <t>NGÀY BÁN</t>
  </si>
  <si>
    <t>TÊN SẢN PHẨM</t>
  </si>
  <si>
    <t>ĐƠN GIÁ</t>
  </si>
  <si>
    <t>S.LƯỢNG</t>
  </si>
  <si>
    <t>TRỊ GIÁ</t>
  </si>
  <si>
    <t xml:space="preserve">- Tính tổng số lượng từng sản phẩm </t>
  </si>
  <si>
    <t>VNA</t>
  </si>
  <si>
    <t>Sữa bột Vinamilk</t>
  </si>
  <si>
    <t>- Tính tổng số lượng từng sản phẩm theo quý</t>
  </si>
  <si>
    <t>ABOT</t>
  </si>
  <si>
    <t>Sữa bột Abott</t>
  </si>
  <si>
    <t>ENFA</t>
  </si>
  <si>
    <t>Sữa bột Enfa Grow</t>
  </si>
  <si>
    <t>Bảng 2: Tổng hợp số lượng bá theo quý</t>
  </si>
  <si>
    <t>DUMEX</t>
  </si>
  <si>
    <t>Sữa bột cô giái Hà Lan</t>
  </si>
  <si>
    <t>Tổng
số lượng</t>
  </si>
  <si>
    <t>Quý</t>
  </si>
  <si>
    <t>TỔNG CỘNG</t>
  </si>
  <si>
    <t xml:space="preserve"> Tính tổng doanh thu và số lần bán từng loại sản phẩm theo mẫu ở bảng 3, dùng hàm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</si>
</sst>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000"/>
    <numFmt numFmtId="165" formatCode="#,##0\ &quot;CHAI&quot;"/>
    <numFmt numFmtId="166" formatCode="_(* #,##0_);_(* \(#,##0\);_(* &quot;-&quot;??_);_(@_)"/>
    <numFmt numFmtId="167" formatCode="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  <charset val="163"/>
    </font>
    <font>
      <b/>
      <sz val="12"/>
      <name val="Arial"/>
      <family val="2"/>
      <charset val="163"/>
    </font>
    <font>
      <b/>
      <sz val="12"/>
      <color indexed="10"/>
      <name val="Arial"/>
      <family val="2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3"/>
      <color theme="1"/>
      <name val="Times New Roman"/>
      <family val="1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B05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4">
    <xf numFmtId="0" fontId="0" fillId="0" borderId="0" xfId="0"/>
    <xf numFmtId="0" fontId="4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3" fillId="0" borderId="1" xfId="1" applyNumberFormat="1" applyFont="1" applyBorder="1" applyAlignment="1"/>
    <xf numFmtId="165" fontId="3" fillId="0" borderId="1" xfId="1" applyNumberFormat="1" applyFont="1" applyBorder="1" applyAlignment="1">
      <alignment horizontal="center"/>
    </xf>
    <xf numFmtId="0" fontId="3" fillId="3" borderId="2" xfId="0" applyFont="1" applyFill="1" applyBorder="1"/>
    <xf numFmtId="0" fontId="4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0" borderId="1" xfId="0" quotePrefix="1" applyFont="1" applyFill="1" applyBorder="1"/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/>
    </xf>
    <xf numFmtId="14" fontId="6" fillId="0" borderId="1" xfId="0" applyNumberFormat="1" applyFont="1" applyBorder="1"/>
    <xf numFmtId="0" fontId="6" fillId="0" borderId="1" xfId="0" applyFont="1" applyBorder="1"/>
    <xf numFmtId="1" fontId="6" fillId="0" borderId="1" xfId="2" applyNumberFormat="1" applyFont="1" applyBorder="1"/>
    <xf numFmtId="0" fontId="6" fillId="0" borderId="1" xfId="0" applyFont="1" applyFill="1" applyBorder="1"/>
    <xf numFmtId="0" fontId="6" fillId="0" borderId="0" xfId="0" applyFont="1"/>
    <xf numFmtId="0" fontId="7" fillId="5" borderId="9" xfId="0" applyFont="1" applyFill="1" applyBorder="1" applyAlignment="1">
      <alignment horizontal="center"/>
    </xf>
    <xf numFmtId="0" fontId="6" fillId="0" borderId="9" xfId="0" applyFont="1" applyBorder="1"/>
    <xf numFmtId="1" fontId="6" fillId="0" borderId="9" xfId="0" applyNumberFormat="1" applyFont="1" applyFill="1" applyBorder="1"/>
    <xf numFmtId="0" fontId="6" fillId="0" borderId="9" xfId="0" applyFont="1" applyBorder="1" applyAlignment="1">
      <alignment horizontal="center"/>
    </xf>
    <xf numFmtId="1" fontId="6" fillId="0" borderId="9" xfId="0" applyNumberFormat="1" applyFont="1" applyBorder="1"/>
    <xf numFmtId="1" fontId="6" fillId="0" borderId="9" xfId="0" quotePrefix="1" applyNumberFormat="1" applyFont="1" applyBorder="1"/>
    <xf numFmtId="0" fontId="10" fillId="6" borderId="13" xfId="0" applyFont="1" applyFill="1" applyBorder="1" applyAlignment="1">
      <alignment horizontal="center"/>
    </xf>
    <xf numFmtId="14" fontId="0" fillId="0" borderId="13" xfId="0" applyNumberFormat="1" applyBorder="1"/>
    <xf numFmtId="0" fontId="0" fillId="0" borderId="13" xfId="0" applyBorder="1"/>
    <xf numFmtId="9" fontId="0" fillId="0" borderId="13" xfId="2" applyFont="1" applyBorder="1"/>
    <xf numFmtId="166" fontId="0" fillId="0" borderId="13" xfId="1" applyNumberFormat="1" applyFont="1" applyBorder="1"/>
    <xf numFmtId="166" fontId="0" fillId="0" borderId="13" xfId="0" applyNumberFormat="1" applyBorder="1"/>
    <xf numFmtId="0" fontId="0" fillId="6" borderId="13" xfId="0" applyFill="1" applyBorder="1"/>
    <xf numFmtId="0" fontId="0" fillId="0" borderId="13" xfId="0" applyBorder="1" applyAlignment="1">
      <alignment horizontal="center"/>
    </xf>
    <xf numFmtId="0" fontId="12" fillId="0" borderId="0" xfId="0" applyFont="1"/>
    <xf numFmtId="0" fontId="4" fillId="8" borderId="15" xfId="3" applyFont="1" applyFill="1" applyBorder="1" applyAlignment="1">
      <alignment horizontal="center" vertical="center"/>
    </xf>
    <xf numFmtId="0" fontId="4" fillId="8" borderId="15" xfId="3" applyFont="1" applyFill="1" applyBorder="1" applyAlignment="1">
      <alignment horizontal="center" vertical="center" wrapText="1"/>
    </xf>
    <xf numFmtId="0" fontId="4" fillId="8" borderId="15" xfId="3" applyFont="1" applyFill="1" applyBorder="1" applyAlignment="1">
      <alignment vertical="center"/>
    </xf>
    <xf numFmtId="0" fontId="12" fillId="0" borderId="0" xfId="0" applyFont="1" applyAlignment="1">
      <alignment horizontal="left" vertical="center" indent="5"/>
    </xf>
    <xf numFmtId="0" fontId="3" fillId="0" borderId="15" xfId="3" applyFont="1" applyBorder="1" applyAlignment="1">
      <alignment horizontal="center"/>
    </xf>
    <xf numFmtId="0" fontId="3" fillId="0" borderId="15" xfId="3" applyFont="1" applyBorder="1" applyAlignment="1">
      <alignment horizontal="left" vertical="center"/>
    </xf>
    <xf numFmtId="167" fontId="3" fillId="0" borderId="15" xfId="3" applyNumberFormat="1" applyFont="1" applyBorder="1" applyAlignment="1">
      <alignment horizontal="center"/>
    </xf>
    <xf numFmtId="0" fontId="3" fillId="0" borderId="15" xfId="3" applyFont="1" applyBorder="1"/>
    <xf numFmtId="166" fontId="3" fillId="0" borderId="15" xfId="4" applyNumberFormat="1" applyFont="1" applyBorder="1"/>
    <xf numFmtId="166" fontId="3" fillId="0" borderId="15" xfId="3" applyNumberFormat="1" applyFont="1" applyBorder="1" applyAlignment="1">
      <alignment horizontal="right"/>
    </xf>
    <xf numFmtId="0" fontId="4" fillId="8" borderId="15" xfId="3" applyFont="1" applyFill="1" applyBorder="1" applyAlignment="1">
      <alignment horizontal="center"/>
    </xf>
    <xf numFmtId="0" fontId="4" fillId="0" borderId="15" xfId="3" applyFont="1" applyBorder="1"/>
    <xf numFmtId="0" fontId="3" fillId="10" borderId="15" xfId="3" applyFont="1" applyFill="1" applyBorder="1"/>
    <xf numFmtId="1" fontId="3" fillId="10" borderId="15" xfId="5" applyNumberFormat="1" applyFont="1" applyFill="1" applyBorder="1" applyAlignment="1">
      <alignment horizontal="center"/>
    </xf>
    <xf numFmtId="0" fontId="3" fillId="11" borderId="15" xfId="3" applyFont="1" applyFill="1" applyBorder="1"/>
    <xf numFmtId="166" fontId="4" fillId="0" borderId="15" xfId="3" applyNumberFormat="1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13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4" fillId="9" borderId="16" xfId="3" applyFont="1" applyFill="1" applyBorder="1" applyAlignment="1">
      <alignment horizontal="center"/>
    </xf>
    <xf numFmtId="0" fontId="4" fillId="9" borderId="17" xfId="3" applyFont="1" applyFill="1" applyBorder="1" applyAlignment="1">
      <alignment horizontal="center"/>
    </xf>
    <xf numFmtId="0" fontId="4" fillId="9" borderId="18" xfId="3" applyFont="1" applyFill="1" applyBorder="1" applyAlignment="1">
      <alignment horizontal="center"/>
    </xf>
    <xf numFmtId="0" fontId="13" fillId="8" borderId="19" xfId="3" applyFont="1" applyFill="1" applyBorder="1" applyAlignment="1">
      <alignment horizontal="center" wrapText="1"/>
    </xf>
    <xf numFmtId="0" fontId="13" fillId="8" borderId="20" xfId="3" applyFont="1" applyFill="1" applyBorder="1" applyAlignment="1">
      <alignment horizontal="center"/>
    </xf>
    <xf numFmtId="0" fontId="4" fillId="8" borderId="15" xfId="3" applyFont="1" applyFill="1" applyBorder="1" applyAlignment="1">
      <alignment horizontal="center"/>
    </xf>
    <xf numFmtId="0" fontId="4" fillId="0" borderId="23" xfId="3" applyFont="1" applyBorder="1" applyAlignment="1">
      <alignment horizontal="center" vertical="center"/>
    </xf>
  </cellXfs>
  <cellStyles count="6">
    <cellStyle name="Comma" xfId="1" builtinId="3"/>
    <cellStyle name="Comma 2" xfId="4" xr:uid="{BE81BC87-5C3F-480F-8B9D-305506584731}"/>
    <cellStyle name="Normal" xfId="0" builtinId="0"/>
    <cellStyle name="Normal 2" xfId="3" xr:uid="{9A7D7778-AABA-4209-A9B8-4E4CE5F22551}"/>
    <cellStyle name="Percent" xfId="2" builtinId="5"/>
    <cellStyle name="Percent 2" xfId="5" xr:uid="{1A755B9F-0D87-429E-9EF8-47721848A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crosoft%20Office\Excel\Excel%20Nang%20cao%201\BAI_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ke"/>
      <sheetName val="dongia"/>
      <sheetName val="thunhapnv"/>
      <sheetName val="doanhthu"/>
    </sheetNames>
    <sheetDataSet>
      <sheetData sheetId="0" refreshError="1"/>
      <sheetData sheetId="1" refreshError="1"/>
      <sheetData sheetId="2" refreshError="1">
        <row r="4">
          <cell r="B4" t="str">
            <v>T1</v>
          </cell>
          <cell r="C4" t="str">
            <v>Nguyễn Văn A</v>
          </cell>
        </row>
        <row r="5">
          <cell r="B5" t="str">
            <v>T2</v>
          </cell>
          <cell r="C5" t="str">
            <v>Trần Thị B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tabSelected="1" workbookViewId="0">
      <selection sqref="A1:G2"/>
    </sheetView>
  </sheetViews>
  <sheetFormatPr defaultRowHeight="14.4" x14ac:dyDescent="0.3"/>
  <cols>
    <col min="2" max="2" width="10.109375" bestFit="1" customWidth="1"/>
    <col min="3" max="3" width="7.44140625" bestFit="1" customWidth="1"/>
    <col min="4" max="4" width="9.44140625" bestFit="1" customWidth="1"/>
    <col min="7" max="7" width="11.109375" customWidth="1"/>
  </cols>
  <sheetData>
    <row r="1" spans="1:16" ht="15.6" customHeight="1" x14ac:dyDescent="0.3">
      <c r="A1" s="58" t="s">
        <v>0</v>
      </c>
      <c r="B1" s="59"/>
      <c r="C1" s="59"/>
      <c r="D1" s="59"/>
      <c r="E1" s="59"/>
      <c r="F1" s="59"/>
      <c r="G1" s="60"/>
    </row>
    <row r="2" spans="1:16" ht="15.6" customHeight="1" x14ac:dyDescent="0.3">
      <c r="A2" s="61"/>
      <c r="B2" s="62"/>
      <c r="C2" s="62"/>
      <c r="D2" s="62"/>
      <c r="E2" s="62"/>
      <c r="F2" s="62"/>
      <c r="G2" s="63"/>
      <c r="I2" s="12" t="s">
        <v>31</v>
      </c>
    </row>
    <row r="3" spans="1:16" ht="15.6" x14ac:dyDescent="0.3">
      <c r="A3" s="1" t="s">
        <v>1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</row>
    <row r="4" spans="1:16" ht="15.6" x14ac:dyDescent="0.3">
      <c r="A4" s="1" t="s">
        <v>7</v>
      </c>
      <c r="B4" s="1" t="s">
        <v>4</v>
      </c>
      <c r="C4" s="1" t="s">
        <v>8</v>
      </c>
      <c r="D4" s="1" t="s">
        <v>9</v>
      </c>
      <c r="E4" s="1" t="s">
        <v>10</v>
      </c>
      <c r="F4" s="1" t="s">
        <v>10</v>
      </c>
      <c r="G4" s="1" t="s">
        <v>11</v>
      </c>
      <c r="I4" s="57" t="s">
        <v>24</v>
      </c>
      <c r="J4" s="57"/>
      <c r="K4" s="57"/>
    </row>
    <row r="5" spans="1:16" ht="15.6" x14ac:dyDescent="0.3">
      <c r="A5" s="2">
        <v>1</v>
      </c>
      <c r="B5" s="3" t="s">
        <v>12</v>
      </c>
      <c r="C5" s="4"/>
      <c r="D5" s="5">
        <v>30</v>
      </c>
      <c r="E5" s="6"/>
      <c r="F5" s="7"/>
      <c r="G5" s="5"/>
      <c r="I5" s="8"/>
      <c r="J5" s="9" t="s">
        <v>25</v>
      </c>
      <c r="K5" s="9" t="s">
        <v>26</v>
      </c>
      <c r="N5" s="8"/>
      <c r="O5" s="9" t="s">
        <v>25</v>
      </c>
      <c r="P5" s="9" t="s">
        <v>26</v>
      </c>
    </row>
    <row r="6" spans="1:16" ht="15.6" x14ac:dyDescent="0.3">
      <c r="A6" s="2">
        <v>2</v>
      </c>
      <c r="B6" s="3" t="s">
        <v>13</v>
      </c>
      <c r="C6" s="4"/>
      <c r="D6" s="5">
        <v>10</v>
      </c>
      <c r="E6" s="6"/>
      <c r="F6" s="7"/>
      <c r="G6" s="5"/>
      <c r="I6" s="10" t="s">
        <v>27</v>
      </c>
      <c r="J6" s="11"/>
      <c r="K6" s="11"/>
      <c r="N6" s="10" t="s">
        <v>27</v>
      </c>
      <c r="O6" s="11"/>
      <c r="P6" s="11"/>
    </row>
    <row r="7" spans="1:16" ht="15.6" x14ac:dyDescent="0.3">
      <c r="A7" s="2">
        <v>3</v>
      </c>
      <c r="B7" s="3" t="s">
        <v>14</v>
      </c>
      <c r="C7" s="4"/>
      <c r="D7" s="5">
        <v>20</v>
      </c>
      <c r="E7" s="6"/>
      <c r="F7" s="7"/>
      <c r="G7" s="5"/>
      <c r="I7" s="10" t="s">
        <v>28</v>
      </c>
      <c r="J7" s="11"/>
      <c r="K7" s="11"/>
      <c r="N7" s="10" t="s">
        <v>28</v>
      </c>
      <c r="O7" s="11"/>
      <c r="P7" s="11"/>
    </row>
    <row r="8" spans="1:16" ht="15.6" x14ac:dyDescent="0.3">
      <c r="A8" s="2">
        <v>4</v>
      </c>
      <c r="B8" s="3" t="s">
        <v>15</v>
      </c>
      <c r="C8" s="4"/>
      <c r="D8" s="5">
        <v>40</v>
      </c>
      <c r="E8" s="6"/>
      <c r="F8" s="7"/>
      <c r="G8" s="5"/>
      <c r="I8" s="10" t="s">
        <v>29</v>
      </c>
      <c r="J8" s="11"/>
      <c r="K8" s="11"/>
      <c r="N8" s="10" t="s">
        <v>29</v>
      </c>
      <c r="O8" s="11"/>
      <c r="P8" s="11"/>
    </row>
    <row r="9" spans="1:16" ht="15.6" x14ac:dyDescent="0.3">
      <c r="A9" s="2">
        <v>5</v>
      </c>
      <c r="B9" s="3" t="s">
        <v>16</v>
      </c>
      <c r="C9" s="4"/>
      <c r="D9" s="5">
        <v>80</v>
      </c>
      <c r="E9" s="6"/>
      <c r="F9" s="7"/>
      <c r="G9" s="5"/>
      <c r="I9" s="10" t="s">
        <v>30</v>
      </c>
      <c r="J9" s="11"/>
      <c r="K9" s="11"/>
      <c r="N9" s="10" t="s">
        <v>30</v>
      </c>
      <c r="O9" s="11"/>
      <c r="P9" s="11"/>
    </row>
    <row r="10" spans="1:16" ht="15.6" x14ac:dyDescent="0.3">
      <c r="A10" s="2">
        <v>6</v>
      </c>
      <c r="B10" s="3" t="s">
        <v>17</v>
      </c>
      <c r="C10" s="4"/>
      <c r="D10" s="5">
        <v>50</v>
      </c>
      <c r="E10" s="6"/>
      <c r="F10" s="7"/>
      <c r="G10" s="5"/>
    </row>
    <row r="11" spans="1:16" ht="15.6" x14ac:dyDescent="0.3">
      <c r="A11" s="2">
        <v>7</v>
      </c>
      <c r="B11" s="3" t="s">
        <v>18</v>
      </c>
      <c r="C11" s="4"/>
      <c r="D11" s="5">
        <v>10</v>
      </c>
      <c r="E11" s="6"/>
      <c r="F11" s="7"/>
      <c r="G11" s="5"/>
    </row>
    <row r="12" spans="1:16" ht="15.6" x14ac:dyDescent="0.3">
      <c r="A12" s="2">
        <v>8</v>
      </c>
      <c r="B12" s="3" t="s">
        <v>19</v>
      </c>
      <c r="C12" s="4"/>
      <c r="D12" s="5">
        <v>15</v>
      </c>
      <c r="E12" s="6"/>
      <c r="F12" s="7"/>
      <c r="G12" s="5"/>
    </row>
    <row r="13" spans="1:16" ht="15.6" x14ac:dyDescent="0.3">
      <c r="A13" s="2">
        <v>9</v>
      </c>
      <c r="B13" s="3" t="s">
        <v>20</v>
      </c>
      <c r="C13" s="4"/>
      <c r="D13" s="5">
        <v>35</v>
      </c>
      <c r="E13" s="6"/>
      <c r="F13" s="7"/>
      <c r="G13" s="5"/>
    </row>
    <row r="14" spans="1:16" ht="15.6" x14ac:dyDescent="0.3">
      <c r="A14" s="2">
        <v>10</v>
      </c>
      <c r="B14" s="3" t="s">
        <v>21</v>
      </c>
      <c r="C14" s="4"/>
      <c r="D14" s="5">
        <v>30</v>
      </c>
      <c r="E14" s="6"/>
      <c r="F14" s="7"/>
      <c r="G14" s="5"/>
    </row>
    <row r="15" spans="1:16" ht="15.6" x14ac:dyDescent="0.3">
      <c r="A15" s="2">
        <v>11</v>
      </c>
      <c r="B15" s="3" t="s">
        <v>22</v>
      </c>
      <c r="C15" s="4"/>
      <c r="D15" s="5">
        <v>15</v>
      </c>
      <c r="E15" s="6"/>
      <c r="F15" s="7"/>
      <c r="G15" s="5"/>
    </row>
    <row r="16" spans="1:16" ht="15.6" x14ac:dyDescent="0.3">
      <c r="A16" s="2">
        <v>12</v>
      </c>
      <c r="B16" s="3" t="s">
        <v>23</v>
      </c>
      <c r="C16" s="4"/>
      <c r="D16" s="5">
        <v>40</v>
      </c>
      <c r="E16" s="6"/>
      <c r="F16" s="7"/>
      <c r="G16" s="5"/>
    </row>
    <row r="24" spans="13:13" x14ac:dyDescent="0.3">
      <c r="M24" s="12"/>
    </row>
  </sheetData>
  <mergeCells count="2">
    <mergeCell ref="I4:K4"/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040A-7738-456C-AAE0-874991552D7E}">
  <dimension ref="A1:H15"/>
  <sheetViews>
    <sheetView workbookViewId="0">
      <selection sqref="A1:H1"/>
    </sheetView>
  </sheetViews>
  <sheetFormatPr defaultRowHeight="14.4" x14ac:dyDescent="0.3"/>
  <cols>
    <col min="1" max="1" width="9.88671875" customWidth="1"/>
    <col min="3" max="3" width="17.21875" bestFit="1" customWidth="1"/>
    <col min="4" max="4" width="6.44140625" bestFit="1" customWidth="1"/>
  </cols>
  <sheetData>
    <row r="1" spans="1:8" x14ac:dyDescent="0.3">
      <c r="A1" s="64" t="s">
        <v>57</v>
      </c>
      <c r="B1" s="64"/>
      <c r="C1" s="64"/>
      <c r="D1" s="64"/>
      <c r="E1" s="64"/>
      <c r="F1" s="64"/>
      <c r="G1" s="64"/>
      <c r="H1" s="64"/>
    </row>
    <row r="2" spans="1:8" x14ac:dyDescent="0.3">
      <c r="A2" s="25" t="s">
        <v>32</v>
      </c>
      <c r="B2" s="25" t="s">
        <v>58</v>
      </c>
      <c r="C2" s="25" t="s">
        <v>59</v>
      </c>
      <c r="D2" s="25" t="s">
        <v>60</v>
      </c>
      <c r="E2" s="25" t="s">
        <v>61</v>
      </c>
      <c r="F2" s="25" t="s">
        <v>38</v>
      </c>
      <c r="G2" s="25" t="s">
        <v>62</v>
      </c>
      <c r="H2" s="25" t="s">
        <v>39</v>
      </c>
    </row>
    <row r="3" spans="1:8" x14ac:dyDescent="0.3">
      <c r="A3" s="26">
        <v>36892</v>
      </c>
      <c r="B3" s="27" t="s">
        <v>40</v>
      </c>
      <c r="C3" s="27" t="s">
        <v>63</v>
      </c>
      <c r="D3" s="27" t="s">
        <v>64</v>
      </c>
      <c r="E3" s="27">
        <v>100</v>
      </c>
      <c r="F3" s="27">
        <v>12.5</v>
      </c>
      <c r="G3" s="28">
        <v>0.05</v>
      </c>
      <c r="H3" s="29">
        <v>1187.5</v>
      </c>
    </row>
    <row r="4" spans="1:8" x14ac:dyDescent="0.3">
      <c r="A4" s="26">
        <v>36911</v>
      </c>
      <c r="B4" s="27" t="s">
        <v>46</v>
      </c>
      <c r="C4" s="27" t="s">
        <v>65</v>
      </c>
      <c r="D4" s="27" t="s">
        <v>66</v>
      </c>
      <c r="E4" s="27">
        <v>200</v>
      </c>
      <c r="F4" s="27">
        <v>13</v>
      </c>
      <c r="G4" s="28">
        <v>0.05</v>
      </c>
      <c r="H4" s="29">
        <v>2470</v>
      </c>
    </row>
    <row r="5" spans="1:8" x14ac:dyDescent="0.3">
      <c r="A5" s="26">
        <v>36913</v>
      </c>
      <c r="B5" s="27" t="s">
        <v>43</v>
      </c>
      <c r="C5" s="27" t="s">
        <v>67</v>
      </c>
      <c r="D5" s="27" t="s">
        <v>64</v>
      </c>
      <c r="E5" s="27">
        <v>50</v>
      </c>
      <c r="F5" s="27">
        <v>12.5</v>
      </c>
      <c r="G5" s="28">
        <v>0.05</v>
      </c>
      <c r="H5" s="29">
        <v>593.75</v>
      </c>
    </row>
    <row r="6" spans="1:8" x14ac:dyDescent="0.3">
      <c r="A6" s="26">
        <v>36948</v>
      </c>
      <c r="B6" s="27" t="s">
        <v>45</v>
      </c>
      <c r="C6" s="27" t="s">
        <v>68</v>
      </c>
      <c r="D6" s="27" t="s">
        <v>64</v>
      </c>
      <c r="E6" s="27">
        <v>100</v>
      </c>
      <c r="F6" s="27">
        <v>13</v>
      </c>
      <c r="G6" s="28">
        <v>0.05</v>
      </c>
      <c r="H6" s="29">
        <v>1235</v>
      </c>
    </row>
    <row r="7" spans="1:8" x14ac:dyDescent="0.3">
      <c r="A7" s="26">
        <v>36964</v>
      </c>
      <c r="B7" s="27" t="s">
        <v>48</v>
      </c>
      <c r="C7" s="27" t="s">
        <v>69</v>
      </c>
      <c r="D7" s="27" t="s">
        <v>66</v>
      </c>
      <c r="E7" s="27">
        <v>150</v>
      </c>
      <c r="F7" s="27">
        <v>13.5</v>
      </c>
      <c r="G7" s="28">
        <v>0.05</v>
      </c>
      <c r="H7" s="29">
        <v>1923.75</v>
      </c>
    </row>
    <row r="8" spans="1:8" x14ac:dyDescent="0.3">
      <c r="A8" s="65" t="s">
        <v>70</v>
      </c>
      <c r="B8" s="65"/>
      <c r="C8" s="65"/>
      <c r="D8" s="65"/>
      <c r="E8" s="65"/>
      <c r="F8" s="65"/>
      <c r="G8" s="28"/>
      <c r="H8" s="30">
        <v>7410</v>
      </c>
    </row>
    <row r="10" spans="1:8" x14ac:dyDescent="0.3">
      <c r="A10" t="s">
        <v>99</v>
      </c>
    </row>
    <row r="12" spans="1:8" x14ac:dyDescent="0.3">
      <c r="A12" s="66" t="s">
        <v>71</v>
      </c>
      <c r="B12" s="66"/>
      <c r="C12" s="66"/>
      <c r="D12" s="66"/>
    </row>
    <row r="13" spans="1:8" x14ac:dyDescent="0.3">
      <c r="A13" s="31" t="s">
        <v>72</v>
      </c>
      <c r="B13" s="25" t="s">
        <v>64</v>
      </c>
      <c r="C13" s="25" t="s">
        <v>66</v>
      </c>
      <c r="D13" s="25" t="s">
        <v>73</v>
      </c>
    </row>
    <row r="14" spans="1:8" x14ac:dyDescent="0.3">
      <c r="A14" s="27" t="s">
        <v>74</v>
      </c>
      <c r="B14" s="32"/>
      <c r="C14" s="32"/>
      <c r="D14" s="32"/>
    </row>
    <row r="15" spans="1:8" x14ac:dyDescent="0.3">
      <c r="A15" s="27" t="s">
        <v>75</v>
      </c>
      <c r="B15" s="27"/>
      <c r="C15" s="27"/>
      <c r="D15" s="27"/>
    </row>
  </sheetData>
  <mergeCells count="3">
    <mergeCell ref="A1:H1"/>
    <mergeCell ref="A8:F8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4268-48DD-4D9F-8090-19469FA2DF11}">
  <dimension ref="A1:O22"/>
  <sheetViews>
    <sheetView workbookViewId="0">
      <selection sqref="A1:G1"/>
    </sheetView>
  </sheetViews>
  <sheetFormatPr defaultRowHeight="14.4" x14ac:dyDescent="0.3"/>
  <cols>
    <col min="3" max="3" width="12.6640625" bestFit="1" customWidth="1"/>
    <col min="4" max="4" width="23.77734375" bestFit="1" customWidth="1"/>
    <col min="5" max="5" width="10.5546875" bestFit="1" customWidth="1"/>
    <col min="6" max="6" width="13.5546875" customWidth="1"/>
    <col min="7" max="7" width="13.77734375" bestFit="1" customWidth="1"/>
  </cols>
  <sheetData>
    <row r="1" spans="1:15" ht="14.4" customHeight="1" x14ac:dyDescent="0.3">
      <c r="A1" s="73" t="s">
        <v>76</v>
      </c>
      <c r="B1" s="73"/>
      <c r="C1" s="73"/>
      <c r="D1" s="73"/>
      <c r="E1" s="73"/>
      <c r="F1" s="73"/>
      <c r="G1" s="73"/>
    </row>
    <row r="2" spans="1:15" ht="16.8" x14ac:dyDescent="0.3">
      <c r="A2" s="34" t="s">
        <v>78</v>
      </c>
      <c r="B2" s="34" t="s">
        <v>79</v>
      </c>
      <c r="C2" s="34" t="s">
        <v>80</v>
      </c>
      <c r="D2" s="35" t="s">
        <v>81</v>
      </c>
      <c r="E2" s="36" t="s">
        <v>82</v>
      </c>
      <c r="F2" s="35" t="s">
        <v>83</v>
      </c>
      <c r="G2" s="35" t="s">
        <v>84</v>
      </c>
      <c r="I2" s="33" t="s">
        <v>77</v>
      </c>
    </row>
    <row r="3" spans="1:15" ht="16.8" x14ac:dyDescent="0.3">
      <c r="A3" s="38">
        <v>1</v>
      </c>
      <c r="B3" s="39" t="s">
        <v>86</v>
      </c>
      <c r="C3" s="40">
        <v>40909</v>
      </c>
      <c r="D3" s="41" t="s">
        <v>87</v>
      </c>
      <c r="E3" s="42">
        <v>97000</v>
      </c>
      <c r="F3" s="41">
        <v>20</v>
      </c>
      <c r="G3" s="43">
        <v>1940000</v>
      </c>
      <c r="I3" s="37" t="s">
        <v>85</v>
      </c>
    </row>
    <row r="4" spans="1:15" ht="16.8" x14ac:dyDescent="0.3">
      <c r="A4" s="38">
        <v>2</v>
      </c>
      <c r="B4" s="39" t="s">
        <v>89</v>
      </c>
      <c r="C4" s="40">
        <v>40944</v>
      </c>
      <c r="D4" s="41" t="s">
        <v>90</v>
      </c>
      <c r="E4" s="42">
        <v>160000</v>
      </c>
      <c r="F4" s="41">
        <v>12</v>
      </c>
      <c r="G4" s="43">
        <v>1920000</v>
      </c>
      <c r="I4" s="37" t="s">
        <v>88</v>
      </c>
    </row>
    <row r="5" spans="1:15" ht="15.6" x14ac:dyDescent="0.3">
      <c r="A5" s="38">
        <v>3</v>
      </c>
      <c r="B5" s="39" t="s">
        <v>91</v>
      </c>
      <c r="C5" s="40">
        <v>40945</v>
      </c>
      <c r="D5" s="41" t="s">
        <v>92</v>
      </c>
      <c r="E5" s="42">
        <v>140000</v>
      </c>
      <c r="F5" s="41">
        <v>30</v>
      </c>
      <c r="G5" s="43">
        <v>4200000</v>
      </c>
    </row>
    <row r="6" spans="1:15" ht="15.6" x14ac:dyDescent="0.3">
      <c r="A6" s="38">
        <v>4</v>
      </c>
      <c r="B6" s="39" t="s">
        <v>94</v>
      </c>
      <c r="C6" s="40">
        <v>40946</v>
      </c>
      <c r="D6" s="41" t="s">
        <v>95</v>
      </c>
      <c r="E6" s="42">
        <v>120000</v>
      </c>
      <c r="F6" s="41">
        <v>25</v>
      </c>
      <c r="G6" s="43">
        <v>3000000</v>
      </c>
      <c r="J6" s="67" t="s">
        <v>93</v>
      </c>
      <c r="K6" s="68"/>
      <c r="L6" s="68"/>
      <c r="M6" s="68"/>
      <c r="N6" s="68"/>
      <c r="O6" s="69"/>
    </row>
    <row r="7" spans="1:15" ht="15.6" x14ac:dyDescent="0.3">
      <c r="A7" s="38">
        <v>5</v>
      </c>
      <c r="B7" s="39" t="s">
        <v>86</v>
      </c>
      <c r="C7" s="40">
        <v>40979</v>
      </c>
      <c r="D7" s="41" t="s">
        <v>87</v>
      </c>
      <c r="E7" s="42">
        <v>97000</v>
      </c>
      <c r="F7" s="41">
        <v>50</v>
      </c>
      <c r="G7" s="43">
        <v>4850000</v>
      </c>
      <c r="J7" s="41"/>
      <c r="K7" s="70" t="s">
        <v>96</v>
      </c>
      <c r="L7" s="72" t="s">
        <v>97</v>
      </c>
      <c r="M7" s="72"/>
      <c r="N7" s="72"/>
      <c r="O7" s="72"/>
    </row>
    <row r="8" spans="1:15" ht="15.6" x14ac:dyDescent="0.3">
      <c r="A8" s="38">
        <v>6</v>
      </c>
      <c r="B8" s="39" t="s">
        <v>86</v>
      </c>
      <c r="C8" s="40">
        <v>41014</v>
      </c>
      <c r="D8" s="41" t="s">
        <v>87</v>
      </c>
      <c r="E8" s="42">
        <v>97000</v>
      </c>
      <c r="F8" s="41">
        <v>10</v>
      </c>
      <c r="G8" s="43">
        <v>970000</v>
      </c>
      <c r="J8" s="44" t="s">
        <v>72</v>
      </c>
      <c r="K8" s="71"/>
      <c r="L8" s="44">
        <v>1</v>
      </c>
      <c r="M8" s="44">
        <v>2</v>
      </c>
      <c r="N8" s="44">
        <v>3</v>
      </c>
      <c r="O8" s="44">
        <v>4</v>
      </c>
    </row>
    <row r="9" spans="1:15" ht="15.6" x14ac:dyDescent="0.3">
      <c r="A9" s="38">
        <v>7</v>
      </c>
      <c r="B9" s="39" t="s">
        <v>89</v>
      </c>
      <c r="C9" s="40">
        <v>41049</v>
      </c>
      <c r="D9" s="41" t="s">
        <v>90</v>
      </c>
      <c r="E9" s="42">
        <v>160000</v>
      </c>
      <c r="F9" s="41">
        <v>100</v>
      </c>
      <c r="G9" s="43">
        <v>16000000</v>
      </c>
      <c r="J9" s="45" t="s">
        <v>86</v>
      </c>
      <c r="K9" s="46"/>
      <c r="L9" s="47"/>
      <c r="M9" s="47"/>
      <c r="N9" s="47"/>
      <c r="O9" s="47"/>
    </row>
    <row r="10" spans="1:15" ht="15.6" x14ac:dyDescent="0.3">
      <c r="A10" s="38">
        <v>8</v>
      </c>
      <c r="B10" s="39" t="s">
        <v>86</v>
      </c>
      <c r="C10" s="40">
        <v>41050</v>
      </c>
      <c r="D10" s="41" t="s">
        <v>87</v>
      </c>
      <c r="E10" s="42">
        <v>97000</v>
      </c>
      <c r="F10" s="41">
        <v>20</v>
      </c>
      <c r="G10" s="43">
        <v>1940000</v>
      </c>
      <c r="J10" s="45" t="s">
        <v>89</v>
      </c>
      <c r="K10" s="46"/>
      <c r="L10" s="47"/>
      <c r="M10" s="47"/>
      <c r="N10" s="47"/>
      <c r="O10" s="47"/>
    </row>
    <row r="11" spans="1:15" ht="15.6" x14ac:dyDescent="0.3">
      <c r="A11" s="38">
        <v>9</v>
      </c>
      <c r="B11" s="39" t="s">
        <v>89</v>
      </c>
      <c r="C11" s="40">
        <v>41084</v>
      </c>
      <c r="D11" s="41" t="s">
        <v>90</v>
      </c>
      <c r="E11" s="42">
        <v>160000</v>
      </c>
      <c r="F11" s="41">
        <v>50</v>
      </c>
      <c r="G11" s="43">
        <v>8000000</v>
      </c>
      <c r="J11" s="45" t="s">
        <v>91</v>
      </c>
      <c r="K11" s="46"/>
      <c r="L11" s="47"/>
      <c r="M11" s="47"/>
      <c r="N11" s="47"/>
      <c r="O11" s="47"/>
    </row>
    <row r="12" spans="1:15" ht="15.6" x14ac:dyDescent="0.3">
      <c r="A12" s="38">
        <v>10</v>
      </c>
      <c r="B12" s="39" t="s">
        <v>91</v>
      </c>
      <c r="C12" s="40">
        <v>41119</v>
      </c>
      <c r="D12" s="41" t="s">
        <v>92</v>
      </c>
      <c r="E12" s="42">
        <v>140000</v>
      </c>
      <c r="F12" s="41">
        <v>60</v>
      </c>
      <c r="G12" s="43">
        <v>8400000</v>
      </c>
      <c r="J12" s="45" t="s">
        <v>94</v>
      </c>
      <c r="K12" s="46"/>
      <c r="L12" s="47"/>
      <c r="M12" s="47"/>
      <c r="N12" s="47"/>
      <c r="O12" s="47"/>
    </row>
    <row r="13" spans="1:15" ht="15.6" x14ac:dyDescent="0.3">
      <c r="A13" s="38">
        <v>11</v>
      </c>
      <c r="B13" s="39" t="s">
        <v>94</v>
      </c>
      <c r="C13" s="40">
        <v>41122</v>
      </c>
      <c r="D13" s="41" t="s">
        <v>95</v>
      </c>
      <c r="E13" s="42">
        <v>120000</v>
      </c>
      <c r="F13" s="41">
        <v>20</v>
      </c>
      <c r="G13" s="43">
        <v>2400000</v>
      </c>
    </row>
    <row r="14" spans="1:15" ht="15.6" x14ac:dyDescent="0.3">
      <c r="A14" s="38">
        <v>12</v>
      </c>
      <c r="B14" s="39" t="s">
        <v>86</v>
      </c>
      <c r="C14" s="40">
        <v>41123</v>
      </c>
      <c r="D14" s="41" t="s">
        <v>87</v>
      </c>
      <c r="E14" s="42">
        <v>97000</v>
      </c>
      <c r="F14" s="41">
        <v>90</v>
      </c>
      <c r="G14" s="43">
        <v>8730000</v>
      </c>
    </row>
    <row r="15" spans="1:15" ht="15.6" x14ac:dyDescent="0.3">
      <c r="A15" s="38">
        <v>13</v>
      </c>
      <c r="B15" s="39" t="s">
        <v>86</v>
      </c>
      <c r="C15" s="40">
        <v>41124</v>
      </c>
      <c r="D15" s="41" t="s">
        <v>87</v>
      </c>
      <c r="E15" s="42">
        <v>97000</v>
      </c>
      <c r="F15" s="41">
        <v>15</v>
      </c>
      <c r="G15" s="43">
        <v>1455000</v>
      </c>
    </row>
    <row r="16" spans="1:15" ht="15.6" x14ac:dyDescent="0.3">
      <c r="A16" s="38">
        <v>14</v>
      </c>
      <c r="B16" s="39" t="s">
        <v>89</v>
      </c>
      <c r="C16" s="40">
        <v>41154</v>
      </c>
      <c r="D16" s="41" t="s">
        <v>90</v>
      </c>
      <c r="E16" s="42">
        <v>160000</v>
      </c>
      <c r="F16" s="41">
        <v>29</v>
      </c>
      <c r="G16" s="43">
        <v>4640000</v>
      </c>
    </row>
    <row r="17" spans="1:7" ht="15.6" x14ac:dyDescent="0.3">
      <c r="A17" s="38">
        <v>15</v>
      </c>
      <c r="B17" s="39" t="s">
        <v>91</v>
      </c>
      <c r="C17" s="40">
        <v>41155</v>
      </c>
      <c r="D17" s="41" t="s">
        <v>92</v>
      </c>
      <c r="E17" s="42">
        <v>140000</v>
      </c>
      <c r="F17" s="41">
        <v>40</v>
      </c>
      <c r="G17" s="43">
        <v>5600000</v>
      </c>
    </row>
    <row r="18" spans="1:7" ht="15.6" x14ac:dyDescent="0.3">
      <c r="A18" s="38">
        <v>16</v>
      </c>
      <c r="B18" s="39" t="s">
        <v>94</v>
      </c>
      <c r="C18" s="40">
        <v>41154</v>
      </c>
      <c r="D18" s="41" t="s">
        <v>95</v>
      </c>
      <c r="E18" s="42">
        <v>120000</v>
      </c>
      <c r="F18" s="41">
        <v>50</v>
      </c>
      <c r="G18" s="43">
        <v>6000000</v>
      </c>
    </row>
    <row r="19" spans="1:7" ht="15.6" x14ac:dyDescent="0.3">
      <c r="A19" s="38">
        <v>17</v>
      </c>
      <c r="B19" s="39" t="s">
        <v>94</v>
      </c>
      <c r="C19" s="40">
        <v>41189</v>
      </c>
      <c r="D19" s="41" t="s">
        <v>95</v>
      </c>
      <c r="E19" s="42">
        <v>120000</v>
      </c>
      <c r="F19" s="41">
        <v>25</v>
      </c>
      <c r="G19" s="43">
        <v>3000000</v>
      </c>
    </row>
    <row r="20" spans="1:7" ht="15.6" x14ac:dyDescent="0.3">
      <c r="A20" s="38">
        <v>18</v>
      </c>
      <c r="B20" s="39" t="s">
        <v>91</v>
      </c>
      <c r="C20" s="40">
        <v>41224</v>
      </c>
      <c r="D20" s="41" t="s">
        <v>92</v>
      </c>
      <c r="E20" s="42">
        <v>140000</v>
      </c>
      <c r="F20" s="41">
        <v>20</v>
      </c>
      <c r="G20" s="43">
        <v>2800000</v>
      </c>
    </row>
    <row r="21" spans="1:7" ht="15.6" x14ac:dyDescent="0.3">
      <c r="A21" s="38">
        <v>19</v>
      </c>
      <c r="B21" s="39" t="s">
        <v>91</v>
      </c>
      <c r="C21" s="40">
        <v>41259</v>
      </c>
      <c r="D21" s="41" t="s">
        <v>92</v>
      </c>
      <c r="E21" s="42">
        <v>140000</v>
      </c>
      <c r="F21" s="41">
        <v>25</v>
      </c>
      <c r="G21" s="43">
        <v>3500000</v>
      </c>
    </row>
    <row r="22" spans="1:7" ht="15.6" x14ac:dyDescent="0.3">
      <c r="A22" s="72" t="s">
        <v>98</v>
      </c>
      <c r="B22" s="72"/>
      <c r="C22" s="72"/>
      <c r="D22" s="72"/>
      <c r="E22" s="72"/>
      <c r="F22" s="48">
        <v>691</v>
      </c>
      <c r="G22" s="49">
        <v>89345000</v>
      </c>
    </row>
  </sheetData>
  <mergeCells count="5">
    <mergeCell ref="J6:O6"/>
    <mergeCell ref="K7:K8"/>
    <mergeCell ref="L7:O7"/>
    <mergeCell ref="A22:E2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"/>
  <sheetViews>
    <sheetView workbookViewId="0"/>
  </sheetViews>
  <sheetFormatPr defaultRowHeight="14.4" x14ac:dyDescent="0.3"/>
  <cols>
    <col min="2" max="2" width="11.109375" bestFit="1" customWidth="1"/>
    <col min="4" max="4" width="12.88671875" bestFit="1" customWidth="1"/>
    <col min="6" max="6" width="11.5546875" bestFit="1" customWidth="1"/>
    <col min="8" max="8" width="11.109375" bestFit="1" customWidth="1"/>
    <col min="11" max="11" width="9.88671875" customWidth="1"/>
  </cols>
  <sheetData>
    <row r="2" spans="1:11" x14ac:dyDescent="0.3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</row>
    <row r="3" spans="1:11" x14ac:dyDescent="0.3">
      <c r="A3" s="14">
        <v>36892</v>
      </c>
      <c r="B3" s="15" t="s">
        <v>40</v>
      </c>
      <c r="C3" s="15" t="s">
        <v>41</v>
      </c>
      <c r="D3" s="15" t="str">
        <f>VLOOKUP(C3,[1]thunhapnv!$B$4:$C$5,2,0)</f>
        <v>Trần Thị B</v>
      </c>
      <c r="E3" s="15" t="s">
        <v>42</v>
      </c>
      <c r="F3" s="15">
        <v>1</v>
      </c>
      <c r="G3" s="15">
        <v>100</v>
      </c>
      <c r="H3" s="16">
        <f>F3*G3</f>
        <v>100</v>
      </c>
    </row>
    <row r="4" spans="1:11" x14ac:dyDescent="0.3">
      <c r="A4" s="14">
        <v>36913</v>
      </c>
      <c r="B4" s="15" t="s">
        <v>43</v>
      </c>
      <c r="C4" s="15" t="s">
        <v>44</v>
      </c>
      <c r="D4" s="15" t="str">
        <f>VLOOKUP(C4,[1]thunhapnv!$B$4:$C$5,2,0)</f>
        <v>Nguyễn Văn A</v>
      </c>
      <c r="E4" s="15" t="s">
        <v>42</v>
      </c>
      <c r="F4" s="15">
        <v>2</v>
      </c>
      <c r="G4" s="15">
        <v>100</v>
      </c>
      <c r="H4" s="16">
        <f t="shared" ref="H4:H8" si="0">F4*G4</f>
        <v>200</v>
      </c>
    </row>
    <row r="5" spans="1:11" x14ac:dyDescent="0.3">
      <c r="A5" s="14">
        <v>36948</v>
      </c>
      <c r="B5" s="15" t="s">
        <v>45</v>
      </c>
      <c r="C5" s="15" t="s">
        <v>41</v>
      </c>
      <c r="D5" s="15" t="str">
        <f>VLOOKUP(C5,[1]thunhapnv!$B$4:$C$5,2,0)</f>
        <v>Trần Thị B</v>
      </c>
      <c r="E5" s="15" t="s">
        <v>42</v>
      </c>
      <c r="F5" s="15">
        <v>5</v>
      </c>
      <c r="G5" s="15">
        <v>100</v>
      </c>
      <c r="H5" s="16">
        <f t="shared" si="0"/>
        <v>500</v>
      </c>
    </row>
    <row r="6" spans="1:11" x14ac:dyDescent="0.3">
      <c r="A6" s="14">
        <v>36911</v>
      </c>
      <c r="B6" s="15" t="s">
        <v>46</v>
      </c>
      <c r="C6" s="15" t="s">
        <v>41</v>
      </c>
      <c r="D6" s="15" t="str">
        <f>VLOOKUP(C6,[1]thunhapnv!$B$4:$C$5,2,0)</f>
        <v>Trần Thị B</v>
      </c>
      <c r="E6" s="15" t="s">
        <v>47</v>
      </c>
      <c r="F6" s="15">
        <v>7</v>
      </c>
      <c r="G6" s="15">
        <v>250</v>
      </c>
      <c r="H6" s="16">
        <f t="shared" si="0"/>
        <v>1750</v>
      </c>
    </row>
    <row r="7" spans="1:11" x14ac:dyDescent="0.3">
      <c r="A7" s="14">
        <v>36964</v>
      </c>
      <c r="B7" s="15" t="s">
        <v>48</v>
      </c>
      <c r="C7" s="15" t="s">
        <v>44</v>
      </c>
      <c r="D7" s="15" t="str">
        <f>VLOOKUP(C7,[1]thunhapnv!$B$4:$C$5,2,0)</f>
        <v>Nguyễn Văn A</v>
      </c>
      <c r="E7" s="15" t="s">
        <v>47</v>
      </c>
      <c r="F7" s="15">
        <v>12</v>
      </c>
      <c r="G7" s="15">
        <v>250</v>
      </c>
      <c r="H7" s="16">
        <f t="shared" si="0"/>
        <v>3000</v>
      </c>
    </row>
    <row r="8" spans="1:11" x14ac:dyDescent="0.3">
      <c r="A8" s="14">
        <v>36965</v>
      </c>
      <c r="B8" s="17" t="s">
        <v>49</v>
      </c>
      <c r="C8" s="17" t="s">
        <v>44</v>
      </c>
      <c r="D8" s="15" t="s">
        <v>50</v>
      </c>
      <c r="E8" s="17" t="s">
        <v>51</v>
      </c>
      <c r="F8" s="15">
        <v>11</v>
      </c>
      <c r="G8" s="17">
        <v>200</v>
      </c>
      <c r="H8" s="16">
        <f t="shared" si="0"/>
        <v>2200</v>
      </c>
    </row>
    <row r="9" spans="1:11" x14ac:dyDescent="0.3">
      <c r="A9" s="50" t="s">
        <v>52</v>
      </c>
      <c r="B9" s="50"/>
      <c r="C9" s="50"/>
      <c r="D9" s="50"/>
      <c r="E9" s="50"/>
      <c r="F9" s="50"/>
      <c r="G9" s="50"/>
      <c r="H9" s="16"/>
    </row>
    <row r="10" spans="1:11" x14ac:dyDescent="0.3">
      <c r="A10" s="18"/>
      <c r="B10" s="18"/>
      <c r="C10" s="18"/>
      <c r="D10" s="18"/>
      <c r="E10" s="18"/>
      <c r="F10" s="18"/>
      <c r="G10" s="18"/>
      <c r="H10" s="18"/>
    </row>
    <row r="11" spans="1:11" x14ac:dyDescent="0.3">
      <c r="A11" s="18"/>
      <c r="B11" s="18"/>
      <c r="C11" s="18"/>
      <c r="D11" s="18"/>
      <c r="E11" s="18"/>
      <c r="F11" s="18"/>
      <c r="G11" s="18"/>
      <c r="H11" s="18"/>
    </row>
    <row r="12" spans="1:11" x14ac:dyDescent="0.3">
      <c r="B12" s="51" t="s">
        <v>53</v>
      </c>
      <c r="C12" s="52"/>
      <c r="D12" s="52"/>
      <c r="E12" s="53"/>
      <c r="H12" s="51" t="s">
        <v>54</v>
      </c>
      <c r="I12" s="52"/>
      <c r="J12" s="52"/>
      <c r="K12" s="53"/>
    </row>
    <row r="13" spans="1:11" x14ac:dyDescent="0.3">
      <c r="B13" s="19" t="s">
        <v>55</v>
      </c>
      <c r="C13" s="54" t="s">
        <v>56</v>
      </c>
      <c r="D13" s="55"/>
      <c r="E13" s="56"/>
      <c r="H13" s="19" t="s">
        <v>55</v>
      </c>
      <c r="I13" s="54" t="s">
        <v>56</v>
      </c>
      <c r="J13" s="55"/>
      <c r="K13" s="56"/>
    </row>
    <row r="14" spans="1:11" x14ac:dyDescent="0.3">
      <c r="B14" s="20"/>
      <c r="C14" s="21">
        <v>1</v>
      </c>
      <c r="D14" s="21">
        <v>2</v>
      </c>
      <c r="E14" s="21">
        <v>3</v>
      </c>
      <c r="H14" s="20"/>
      <c r="I14" s="21">
        <v>1</v>
      </c>
      <c r="J14" s="21">
        <v>2</v>
      </c>
      <c r="K14" s="21">
        <v>3</v>
      </c>
    </row>
    <row r="15" spans="1:11" x14ac:dyDescent="0.3">
      <c r="B15" s="22" t="s">
        <v>42</v>
      </c>
      <c r="C15" s="23"/>
      <c r="D15" s="24"/>
      <c r="E15" s="24"/>
      <c r="H15" s="22" t="s">
        <v>42</v>
      </c>
      <c r="I15" s="23"/>
      <c r="J15" s="24"/>
      <c r="K15" s="24"/>
    </row>
    <row r="16" spans="1:11" x14ac:dyDescent="0.3">
      <c r="B16" s="22" t="s">
        <v>47</v>
      </c>
      <c r="C16" s="24"/>
      <c r="D16" s="24"/>
      <c r="E16" s="24"/>
      <c r="H16" s="22" t="s">
        <v>47</v>
      </c>
      <c r="I16" s="24"/>
      <c r="J16" s="24"/>
      <c r="K16" s="24"/>
    </row>
    <row r="17" spans="2:11" x14ac:dyDescent="0.3">
      <c r="B17" s="22" t="s">
        <v>51</v>
      </c>
      <c r="C17" s="24"/>
      <c r="D17" s="24"/>
      <c r="E17" s="24"/>
      <c r="H17" s="22" t="s">
        <v>51</v>
      </c>
      <c r="I17" s="24"/>
      <c r="J17" s="24"/>
      <c r="K17" s="24"/>
    </row>
  </sheetData>
  <mergeCells count="5">
    <mergeCell ref="A9:G9"/>
    <mergeCell ref="B12:E12"/>
    <mergeCell ref="H12:K12"/>
    <mergeCell ref="C13:E13"/>
    <mergeCell ref="I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DTV34</cp:lastModifiedBy>
  <dcterms:created xsi:type="dcterms:W3CDTF">2020-06-21T15:44:06Z</dcterms:created>
  <dcterms:modified xsi:type="dcterms:W3CDTF">2022-09-28T04:55:19Z</dcterms:modified>
</cp:coreProperties>
</file>