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305A0A0F-BD5E-4FAD-830B-17A23FCAC0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ngKe" sheetId="1" r:id="rId1"/>
    <sheet name="BangGia" sheetId="2" r:id="rId2"/>
  </sheets>
  <definedNames>
    <definedName name="_xlnm._FilterDatabase" localSheetId="0" hidden="1">BangKe!$A$11:$J$24</definedName>
    <definedName name="_xlnm.Criteria" localSheetId="0">BangKe!#REF!</definedName>
    <definedName name="_xlnm.Extract" localSheetId="0">BangKe!#REF!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</calcChain>
</file>

<file path=xl/sharedStrings.xml><?xml version="1.0" encoding="utf-8"?>
<sst xmlns="http://schemas.openxmlformats.org/spreadsheetml/2006/main" count="56" uniqueCount="30">
  <si>
    <t>BẢNG KÊ CHI TiẾT NHẬP/XuẤT HÀNG</t>
  </si>
  <si>
    <t>NHẬP/XuẤT</t>
  </si>
  <si>
    <t>SỐ CT</t>
  </si>
  <si>
    <t>NGÀY</t>
  </si>
  <si>
    <t>KHÁCH HÀNG</t>
  </si>
  <si>
    <t>SỐ LƯỢNG</t>
  </si>
  <si>
    <t>ĐƠN GIÁ</t>
  </si>
  <si>
    <t>THÀNH TiỀN</t>
  </si>
  <si>
    <t>N</t>
  </si>
  <si>
    <t>HDD SG 500GB</t>
  </si>
  <si>
    <t>Đĩa cứng</t>
  </si>
  <si>
    <t>X</t>
  </si>
  <si>
    <t>Key Board MSM</t>
  </si>
  <si>
    <t>Bàn phím</t>
  </si>
  <si>
    <t>Samsung Monitor 15"</t>
  </si>
  <si>
    <t>Màn hình</t>
  </si>
  <si>
    <t>LG Monitor 14"</t>
  </si>
  <si>
    <t>Mã MH</t>
  </si>
  <si>
    <t>Nhóm hàng</t>
  </si>
  <si>
    <t>Đơn giá</t>
  </si>
  <si>
    <t>Tên mặt hàng</t>
  </si>
  <si>
    <t>HD01</t>
  </si>
  <si>
    <t>KB01</t>
  </si>
  <si>
    <t>MH01</t>
  </si>
  <si>
    <t>MH02</t>
  </si>
  <si>
    <t>BẢNG GIÁ CÁC MẶT HÀNG</t>
  </si>
  <si>
    <t>TÊN MẶT HÀNG</t>
  </si>
  <si>
    <t>NHÓM HÀNG</t>
  </si>
  <si>
    <t>1/ Lập công thức lấy đơn giá dựa vào bảng sheet Banggia, tính Thành tiền = Số lượng * Đơn giá</t>
  </si>
  <si>
    <t>2/ Dùng Advenced rút trích các mặt hàng  xuất đĩa cứng và màn hình có số lượng trên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</si>
</sst>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00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4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6:J28"/>
  <sheetViews>
    <sheetView tabSelected="1" topLeftCell="A10" workbookViewId="0">
      <selection activeCell="L31" sqref="L31"/>
    </sheetView>
  </sheetViews>
  <sheetFormatPr defaultRowHeight="14.4" x14ac:dyDescent="0.3"/>
  <cols>
    <col min="1" max="1" width="11.5546875" bestFit="1" customWidth="1"/>
    <col min="2" max="2" width="6.33203125" bestFit="1" customWidth="1"/>
    <col min="3" max="3" width="10.6640625" bestFit="1" customWidth="1"/>
    <col min="4" max="4" width="7.44140625" bestFit="1" customWidth="1"/>
    <col min="5" max="5" width="13.109375" bestFit="1" customWidth="1"/>
    <col min="6" max="6" width="20" bestFit="1" customWidth="1"/>
    <col min="7" max="7" width="12.88671875" bestFit="1" customWidth="1"/>
    <col min="8" max="8" width="11.44140625" bestFit="1" customWidth="1"/>
    <col min="9" max="9" width="10.5546875" bestFit="1" customWidth="1"/>
    <col min="10" max="10" width="12.5546875" bestFit="1" customWidth="1"/>
  </cols>
  <sheetData>
    <row r="6" spans="1:10" ht="17.25" customHeight="1" x14ac:dyDescent="0.3"/>
    <row r="10" spans="1:10" x14ac:dyDescent="0.3">
      <c r="A10" s="10" t="s">
        <v>0</v>
      </c>
      <c r="B10" s="11"/>
      <c r="C10" s="11"/>
      <c r="D10" s="11"/>
      <c r="E10" s="11"/>
      <c r="F10" s="11"/>
      <c r="G10" s="11"/>
      <c r="H10" s="11"/>
      <c r="I10" s="11"/>
      <c r="J10" s="12"/>
    </row>
    <row r="11" spans="1:10" x14ac:dyDescent="0.3">
      <c r="A11" s="1" t="s">
        <v>1</v>
      </c>
      <c r="B11" s="1" t="s">
        <v>2</v>
      </c>
      <c r="C11" s="1" t="s">
        <v>3</v>
      </c>
      <c r="D11" s="1" t="s">
        <v>17</v>
      </c>
      <c r="E11" s="1" t="s">
        <v>4</v>
      </c>
      <c r="F11" s="1" t="s">
        <v>26</v>
      </c>
      <c r="G11" s="1" t="s">
        <v>27</v>
      </c>
      <c r="H11" s="1" t="s">
        <v>5</v>
      </c>
      <c r="I11" s="1" t="s">
        <v>6</v>
      </c>
      <c r="J11" s="1" t="s">
        <v>7</v>
      </c>
    </row>
    <row r="12" spans="1:10" ht="14.25" customHeight="1" x14ac:dyDescent="0.3">
      <c r="A12" s="2" t="s">
        <v>8</v>
      </c>
      <c r="B12" s="3">
        <v>1</v>
      </c>
      <c r="C12" s="4">
        <v>40911</v>
      </c>
      <c r="D12" s="4" t="s">
        <v>21</v>
      </c>
      <c r="E12" s="3"/>
      <c r="F12" s="3" t="str">
        <f>VLOOKUP($D12,BangGia!$D$4:$G$7,2,0)</f>
        <v>HDD SG 500GB</v>
      </c>
      <c r="G12" s="3" t="str">
        <f>VLOOKUP($D12,BangGia!$D$4:$G$7,3,0)</f>
        <v>Đĩa cứng</v>
      </c>
      <c r="H12" s="3">
        <v>2</v>
      </c>
      <c r="I12" s="5"/>
      <c r="J12" s="5"/>
    </row>
    <row r="13" spans="1:10" x14ac:dyDescent="0.3">
      <c r="A13" s="2" t="s">
        <v>8</v>
      </c>
      <c r="B13" s="3">
        <v>2</v>
      </c>
      <c r="C13" s="4">
        <v>40914</v>
      </c>
      <c r="D13" s="4" t="s">
        <v>21</v>
      </c>
      <c r="E13" s="3"/>
      <c r="F13" s="3" t="str">
        <f>VLOOKUP($D13,BangGia!$D$4:$G$7,2,0)</f>
        <v>HDD SG 500GB</v>
      </c>
      <c r="G13" s="3" t="str">
        <f>VLOOKUP($D13,BangGia!$D$4:$G$7,3,0)</f>
        <v>Đĩa cứng</v>
      </c>
      <c r="H13" s="3">
        <v>1</v>
      </c>
      <c r="I13" s="5"/>
      <c r="J13" s="5"/>
    </row>
    <row r="14" spans="1:10" x14ac:dyDescent="0.3">
      <c r="A14" s="2" t="s">
        <v>11</v>
      </c>
      <c r="B14" s="3">
        <v>1</v>
      </c>
      <c r="C14" s="4">
        <v>40914</v>
      </c>
      <c r="D14" s="4" t="s">
        <v>21</v>
      </c>
      <c r="E14" s="3"/>
      <c r="F14" s="3" t="str">
        <f>VLOOKUP($D14,BangGia!$D$4:$G$7,2,0)</f>
        <v>HDD SG 500GB</v>
      </c>
      <c r="G14" s="3" t="str">
        <f>VLOOKUP($D14,BangGia!$D$4:$G$7,3,0)</f>
        <v>Đĩa cứng</v>
      </c>
      <c r="H14" s="3">
        <v>100</v>
      </c>
      <c r="I14" s="5"/>
      <c r="J14" s="5"/>
    </row>
    <row r="15" spans="1:10" x14ac:dyDescent="0.3">
      <c r="A15" s="2" t="s">
        <v>11</v>
      </c>
      <c r="B15" s="3">
        <v>2</v>
      </c>
      <c r="C15" s="4">
        <v>40914</v>
      </c>
      <c r="D15" s="4" t="s">
        <v>22</v>
      </c>
      <c r="E15" s="3"/>
      <c r="F15" s="3" t="str">
        <f>VLOOKUP($D15,BangGia!$D$4:$G$7,2,0)</f>
        <v>Key Board MSM</v>
      </c>
      <c r="G15" s="3" t="str">
        <f>VLOOKUP($D15,BangGia!$D$4:$G$7,3,0)</f>
        <v>Bàn phím</v>
      </c>
      <c r="H15" s="3">
        <v>4</v>
      </c>
      <c r="I15" s="5"/>
      <c r="J15" s="5"/>
    </row>
    <row r="16" spans="1:10" x14ac:dyDescent="0.3">
      <c r="A16" s="2" t="s">
        <v>11</v>
      </c>
      <c r="B16" s="3">
        <v>3</v>
      </c>
      <c r="C16" s="4">
        <v>40914</v>
      </c>
      <c r="D16" s="4" t="s">
        <v>22</v>
      </c>
      <c r="E16" s="3"/>
      <c r="F16" s="3" t="str">
        <f>VLOOKUP($D16,BangGia!$D$4:$G$7,2,0)</f>
        <v>Key Board MSM</v>
      </c>
      <c r="G16" s="3" t="str">
        <f>VLOOKUP($D16,BangGia!$D$4:$G$7,3,0)</f>
        <v>Bàn phím</v>
      </c>
      <c r="H16" s="3">
        <v>2</v>
      </c>
      <c r="I16" s="5"/>
      <c r="J16" s="5"/>
    </row>
    <row r="17" spans="1:10" x14ac:dyDescent="0.3">
      <c r="A17" s="2" t="s">
        <v>8</v>
      </c>
      <c r="B17" s="3">
        <v>4</v>
      </c>
      <c r="C17" s="4">
        <v>40918</v>
      </c>
      <c r="D17" s="4" t="s">
        <v>21</v>
      </c>
      <c r="E17" s="3"/>
      <c r="F17" s="3" t="str">
        <f>VLOOKUP($D17,BangGia!$D$4:$G$7,2,0)</f>
        <v>HDD SG 500GB</v>
      </c>
      <c r="G17" s="3" t="str">
        <f>VLOOKUP($D17,BangGia!$D$4:$G$7,3,0)</f>
        <v>Đĩa cứng</v>
      </c>
      <c r="H17" s="3">
        <v>2</v>
      </c>
      <c r="I17" s="5"/>
      <c r="J17" s="5"/>
    </row>
    <row r="18" spans="1:10" x14ac:dyDescent="0.3">
      <c r="A18" s="2" t="s">
        <v>8</v>
      </c>
      <c r="B18" s="3">
        <v>5</v>
      </c>
      <c r="C18" s="4">
        <v>40918</v>
      </c>
      <c r="D18" s="4" t="s">
        <v>21</v>
      </c>
      <c r="E18" s="3"/>
      <c r="F18" s="3" t="str">
        <f>VLOOKUP($D18,BangGia!$D$4:$G$7,2,0)</f>
        <v>HDD SG 500GB</v>
      </c>
      <c r="G18" s="3" t="str">
        <f>VLOOKUP($D18,BangGia!$D$4:$G$7,3,0)</f>
        <v>Đĩa cứng</v>
      </c>
      <c r="H18" s="3">
        <v>3</v>
      </c>
      <c r="I18" s="5"/>
      <c r="J18" s="5"/>
    </row>
    <row r="19" spans="1:10" x14ac:dyDescent="0.3">
      <c r="A19" s="2" t="s">
        <v>11</v>
      </c>
      <c r="B19" s="3">
        <v>5</v>
      </c>
      <c r="C19" s="4">
        <v>40918</v>
      </c>
      <c r="D19" s="4" t="s">
        <v>21</v>
      </c>
      <c r="E19" s="3"/>
      <c r="F19" s="3" t="str">
        <f>VLOOKUP($D19,BangGia!$D$4:$G$7,2,0)</f>
        <v>HDD SG 500GB</v>
      </c>
      <c r="G19" s="3" t="str">
        <f>VLOOKUP($D19,BangGia!$D$4:$G$7,3,0)</f>
        <v>Đĩa cứng</v>
      </c>
      <c r="H19" s="3">
        <v>2</v>
      </c>
      <c r="I19" s="5"/>
      <c r="J19" s="5"/>
    </row>
    <row r="20" spans="1:10" x14ac:dyDescent="0.3">
      <c r="A20" s="2" t="s">
        <v>11</v>
      </c>
      <c r="B20" s="3">
        <v>6</v>
      </c>
      <c r="C20" s="4">
        <v>40918</v>
      </c>
      <c r="D20" s="4" t="s">
        <v>21</v>
      </c>
      <c r="E20" s="3"/>
      <c r="F20" s="3" t="str">
        <f>VLOOKUP($D20,BangGia!$D$4:$G$7,2,0)</f>
        <v>HDD SG 500GB</v>
      </c>
      <c r="G20" s="3" t="str">
        <f>VLOOKUP($D20,BangGia!$D$4:$G$7,3,0)</f>
        <v>Đĩa cứng</v>
      </c>
      <c r="H20" s="3">
        <v>5</v>
      </c>
      <c r="I20" s="5"/>
      <c r="J20" s="5"/>
    </row>
    <row r="21" spans="1:10" x14ac:dyDescent="0.3">
      <c r="A21" s="2" t="s">
        <v>8</v>
      </c>
      <c r="B21" s="3">
        <v>7</v>
      </c>
      <c r="C21" s="4">
        <v>40928</v>
      </c>
      <c r="D21" s="4" t="s">
        <v>23</v>
      </c>
      <c r="E21" s="3"/>
      <c r="F21" s="3" t="str">
        <f>VLOOKUP($D21,BangGia!$D$4:$G$7,2,0)</f>
        <v>Samsung Monitor 15"</v>
      </c>
      <c r="G21" s="3" t="str">
        <f>VLOOKUP($D21,BangGia!$D$4:$G$7,3,0)</f>
        <v>Màn hình</v>
      </c>
      <c r="H21" s="3">
        <v>10</v>
      </c>
      <c r="I21" s="5"/>
      <c r="J21" s="5"/>
    </row>
    <row r="22" spans="1:10" x14ac:dyDescent="0.3">
      <c r="A22" s="2" t="s">
        <v>8</v>
      </c>
      <c r="B22" s="3">
        <v>6</v>
      </c>
      <c r="C22" s="4">
        <v>40928</v>
      </c>
      <c r="D22" s="4" t="s">
        <v>23</v>
      </c>
      <c r="E22" s="3"/>
      <c r="F22" s="3" t="str">
        <f>VLOOKUP($D22,BangGia!$D$4:$G$7,2,0)</f>
        <v>Samsung Monitor 15"</v>
      </c>
      <c r="G22" s="3" t="str">
        <f>VLOOKUP($D22,BangGia!$D$4:$G$7,3,0)</f>
        <v>Màn hình</v>
      </c>
      <c r="H22" s="3">
        <v>10</v>
      </c>
      <c r="I22" s="5"/>
      <c r="J22" s="5"/>
    </row>
    <row r="23" spans="1:10" x14ac:dyDescent="0.3">
      <c r="A23" s="2" t="s">
        <v>11</v>
      </c>
      <c r="B23" s="3">
        <v>7</v>
      </c>
      <c r="C23" s="4">
        <v>40928</v>
      </c>
      <c r="D23" s="4" t="s">
        <v>23</v>
      </c>
      <c r="E23" s="3"/>
      <c r="F23" s="3" t="str">
        <f>VLOOKUP($D23,BangGia!$D$4:$G$7,2,0)</f>
        <v>Samsung Monitor 15"</v>
      </c>
      <c r="G23" s="3" t="str">
        <f>VLOOKUP($D23,BangGia!$D$4:$G$7,3,0)</f>
        <v>Màn hình</v>
      </c>
      <c r="H23" s="3">
        <v>4</v>
      </c>
      <c r="I23" s="5"/>
      <c r="J23" s="5"/>
    </row>
    <row r="24" spans="1:10" x14ac:dyDescent="0.3">
      <c r="A24" s="2" t="s">
        <v>11</v>
      </c>
      <c r="B24" s="3">
        <v>8</v>
      </c>
      <c r="C24" s="4">
        <v>40928</v>
      </c>
      <c r="D24" s="4" t="s">
        <v>24</v>
      </c>
      <c r="E24" s="3"/>
      <c r="F24" s="3" t="str">
        <f>VLOOKUP($D24,BangGia!$D$4:$G$7,2,0)</f>
        <v>LG Monitor 14"</v>
      </c>
      <c r="G24" s="3" t="str">
        <f>VLOOKUP($D24,BangGia!$D$4:$G$7,3,0)</f>
        <v>Màn hình</v>
      </c>
      <c r="H24" s="3">
        <v>1</v>
      </c>
      <c r="I24" s="5"/>
      <c r="J24" s="5"/>
    </row>
    <row r="26" spans="1:10" x14ac:dyDescent="0.3">
      <c r="B26" s="8" t="s">
        <v>28</v>
      </c>
      <c r="C26" s="8"/>
      <c r="D26" s="8"/>
      <c r="E26" s="8"/>
      <c r="F26" s="8"/>
      <c r="G26" s="8"/>
      <c r="H26" s="8"/>
      <c r="I26" s="8"/>
      <c r="J26" s="8"/>
    </row>
    <row r="28" spans="1:10" x14ac:dyDescent="0.3">
      <c r="B28" s="7" t="s">
        <v>29</v>
      </c>
      <c r="C28" s="7"/>
      <c r="D28" s="7"/>
      <c r="E28" s="7"/>
      <c r="F28" s="7"/>
      <c r="G28" s="7"/>
    </row>
  </sheetData>
  <sortState xmlns:xlrd2="http://schemas.microsoft.com/office/spreadsheetml/2017/richdata2" ref="A3:J12">
    <sortCondition descending="1" ref="F3:F12"/>
    <sortCondition ref="A3:A12"/>
  </sortState>
  <mergeCells count="2">
    <mergeCell ref="B26:J26"/>
    <mergeCell ref="A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D2:G7"/>
  <sheetViews>
    <sheetView workbookViewId="0">
      <selection activeCell="D19" sqref="D19"/>
    </sheetView>
  </sheetViews>
  <sheetFormatPr defaultRowHeight="14.4" x14ac:dyDescent="0.3"/>
  <cols>
    <col min="1" max="1" width="7.44140625" bestFit="1" customWidth="1"/>
    <col min="2" max="2" width="20" bestFit="1" customWidth="1"/>
    <col min="3" max="3" width="11.109375" bestFit="1" customWidth="1"/>
    <col min="4" max="4" width="7.44140625" bestFit="1" customWidth="1"/>
    <col min="5" max="5" width="20" bestFit="1" customWidth="1"/>
    <col min="6" max="6" width="11.109375" bestFit="1" customWidth="1"/>
    <col min="7" max="7" width="10.5546875" bestFit="1" customWidth="1"/>
  </cols>
  <sheetData>
    <row r="2" spans="4:7" x14ac:dyDescent="0.3">
      <c r="D2" s="9" t="s">
        <v>25</v>
      </c>
      <c r="E2" s="9"/>
      <c r="F2" s="9"/>
      <c r="G2" s="9"/>
    </row>
    <row r="3" spans="4:7" x14ac:dyDescent="0.3">
      <c r="D3" s="6" t="s">
        <v>17</v>
      </c>
      <c r="E3" s="6" t="s">
        <v>20</v>
      </c>
      <c r="F3" s="6" t="s">
        <v>18</v>
      </c>
      <c r="G3" s="6" t="s">
        <v>19</v>
      </c>
    </row>
    <row r="4" spans="4:7" x14ac:dyDescent="0.3">
      <c r="D4" s="3" t="s">
        <v>21</v>
      </c>
      <c r="E4" s="3" t="s">
        <v>9</v>
      </c>
      <c r="F4" s="3" t="s">
        <v>10</v>
      </c>
      <c r="G4" s="5">
        <v>1100000</v>
      </c>
    </row>
    <row r="5" spans="4:7" x14ac:dyDescent="0.3">
      <c r="D5" s="3" t="s">
        <v>22</v>
      </c>
      <c r="E5" s="3" t="s">
        <v>12</v>
      </c>
      <c r="F5" s="3" t="s">
        <v>13</v>
      </c>
      <c r="G5" s="5">
        <v>130000</v>
      </c>
    </row>
    <row r="6" spans="4:7" x14ac:dyDescent="0.3">
      <c r="D6" s="3" t="s">
        <v>23</v>
      </c>
      <c r="E6" s="3" t="s">
        <v>14</v>
      </c>
      <c r="F6" s="3" t="s">
        <v>15</v>
      </c>
      <c r="G6" s="5">
        <v>1500000</v>
      </c>
    </row>
    <row r="7" spans="4:7" x14ac:dyDescent="0.3">
      <c r="D7" s="3" t="s">
        <v>24</v>
      </c>
      <c r="E7" s="3" t="s">
        <v>16</v>
      </c>
      <c r="F7" s="3" t="s">
        <v>15</v>
      </c>
      <c r="G7" s="5">
        <v>1400000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BangKe</vt:lpstr>
      <vt:lpstr>BangGia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2022-05-01T12:50:04Z</dcterms:modified>
</cp:coreProperties>
</file>