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8520d51b86b0972/Máy tính/New folder (2)/Tin B New/1 Tin B Cơ Bản/Buổi 1/"/>
    </mc:Choice>
  </mc:AlternateContent>
  <xr:revisionPtr revIDLastSave="2" documentId="13_ncr:1_{F83A2EC0-771F-484C-9D33-19A672929B71}" xr6:coauthVersionLast="47" xr6:coauthVersionMax="47" xr10:uidLastSave="{ADB27D24-8041-45C0-99F1-F451D5376D7A}"/>
  <bookViews>
    <workbookView xWindow="-108" yWindow="-108" windowWidth="23256" windowHeight="12456" xr2:uid="{00000000-000D-0000-FFFF-FFFF00000000}"/>
  </bookViews>
  <sheets>
    <sheet name="1" sheetId="3" r:id="rId1"/>
    <sheet name="2" sheetId="2" r:id="rId2"/>
    <sheet name="3" sheetId="8" r:id="rId3"/>
    <sheet name="4" sheetId="5" r:id="rId4"/>
    <sheet name="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6" l="1"/>
  <c r="G11" i="6"/>
  <c r="G10" i="6"/>
  <c r="G9" i="6"/>
  <c r="G8" i="6"/>
  <c r="G7" i="6"/>
  <c r="G6" i="6"/>
  <c r="G5" i="6"/>
  <c r="G4" i="6"/>
  <c r="G13" i="6" l="1"/>
</calcChain>
</file>

<file path=xl/sharedStrings.xml><?xml version="1.0" encoding="utf-8"?>
<sst xmlns="http://schemas.openxmlformats.org/spreadsheetml/2006/main" count="176" uniqueCount="121">
  <si>
    <t>SỐ
TT</t>
  </si>
  <si>
    <t>NGÀY
NHẬP</t>
  </si>
  <si>
    <t>MẶT HÀNG</t>
  </si>
  <si>
    <t>SỐ
LƯỢNG</t>
  </si>
  <si>
    <t>Drem II - XM</t>
  </si>
  <si>
    <t>TV Sony - DM</t>
  </si>
  <si>
    <t>Wave - XM</t>
  </si>
  <si>
    <t>Compad - MT</t>
  </si>
  <si>
    <t>Dùng chức năng Advanced Filter trích lọc những mẫu tin có mặt hàng là Điện máy hoặc xe máy trong tháng 2</t>
  </si>
  <si>
    <t>Ngày</t>
  </si>
  <si>
    <t>Mã Ct</t>
  </si>
  <si>
    <t>Mã NV</t>
  </si>
  <si>
    <t>Họ tên</t>
  </si>
  <si>
    <t>Mặt hàng</t>
  </si>
  <si>
    <t>Số lượng bán</t>
  </si>
  <si>
    <t>Đơn giá</t>
  </si>
  <si>
    <t>TOÁN</t>
  </si>
  <si>
    <t>HÓA</t>
  </si>
  <si>
    <t>A001</t>
  </si>
  <si>
    <t>T2</t>
  </si>
  <si>
    <t>Trần Thị B</t>
  </si>
  <si>
    <t>N1</t>
  </si>
  <si>
    <t>A003</t>
  </si>
  <si>
    <t>T1</t>
  </si>
  <si>
    <t>Nguyễn Văn A</t>
  </si>
  <si>
    <t>N3</t>
  </si>
  <si>
    <t>A006</t>
  </si>
  <si>
    <t>N2</t>
  </si>
  <si>
    <t>B002</t>
  </si>
  <si>
    <t>B007</t>
  </si>
  <si>
    <t>N4</t>
  </si>
  <si>
    <t>C004</t>
  </si>
  <si>
    <t>STT</t>
  </si>
  <si>
    <t>MÃ
HÀNG</t>
  </si>
  <si>
    <t>NGÀY SX</t>
  </si>
  <si>
    <t>NHẬP</t>
  </si>
  <si>
    <t>XuẤT</t>
  </si>
  <si>
    <t>MDT</t>
  </si>
  <si>
    <t>x</t>
  </si>
  <si>
    <t>ML</t>
  </si>
  <si>
    <t>MPT</t>
  </si>
  <si>
    <t>TL</t>
  </si>
  <si>
    <t>TV</t>
  </si>
  <si>
    <t>HỌ</t>
  </si>
  <si>
    <t>TÊN</t>
  </si>
  <si>
    <t>PHÁI</t>
  </si>
  <si>
    <t>ĐƠN VỊ</t>
  </si>
  <si>
    <t>CV</t>
  </si>
  <si>
    <t>LƯƠNG</t>
  </si>
  <si>
    <t>VÕ TẤN</t>
  </si>
  <si>
    <t>THÀNH</t>
  </si>
  <si>
    <t>NAM</t>
  </si>
  <si>
    <t>PKD</t>
  </si>
  <si>
    <t>PGD</t>
  </si>
  <si>
    <t>TRỊNH MINH</t>
  </si>
  <si>
    <t>NV</t>
  </si>
  <si>
    <t>LÂM</t>
  </si>
  <si>
    <t>NGUYỄN</t>
  </si>
  <si>
    <t>TP</t>
  </si>
  <si>
    <t>NGUYỄN MINH</t>
  </si>
  <si>
    <t>TÂM</t>
  </si>
  <si>
    <t>GD</t>
  </si>
  <si>
    <t>MAI VĂN</t>
  </si>
  <si>
    <t>LÂN</t>
  </si>
  <si>
    <t>PTV</t>
  </si>
  <si>
    <t>PP</t>
  </si>
  <si>
    <t>LÊ VĂN</t>
  </si>
  <si>
    <t>HỰU</t>
  </si>
  <si>
    <t>TRẦN THỊ</t>
  </si>
  <si>
    <t>LUYẾN</t>
  </si>
  <si>
    <t>NỮ</t>
  </si>
  <si>
    <t>LÊ NGUYỄN CẨM</t>
  </si>
  <si>
    <t>HuỲNH THỊ</t>
  </si>
  <si>
    <t>HẰNG</t>
  </si>
  <si>
    <t>TTR</t>
  </si>
  <si>
    <t>Bảng kê</t>
  </si>
  <si>
    <t>Số Ct</t>
  </si>
  <si>
    <t>Diễn giải</t>
  </si>
  <si>
    <t>Mã Kh</t>
  </si>
  <si>
    <t>Loại hàng</t>
  </si>
  <si>
    <t>Số lượng</t>
  </si>
  <si>
    <t>Trị giá</t>
  </si>
  <si>
    <t>Chiết khấu</t>
  </si>
  <si>
    <t>Thành tiền</t>
  </si>
  <si>
    <t>Xí nghiệp Sampa</t>
  </si>
  <si>
    <t>XN1</t>
  </si>
  <si>
    <t>AL</t>
  </si>
  <si>
    <t>Điện lạnh</t>
  </si>
  <si>
    <t>Cty toàn cầu - Dũng</t>
  </si>
  <si>
    <t>CT1</t>
  </si>
  <si>
    <t>Điện tử</t>
  </si>
  <si>
    <t>Cty Hoàn Cầu - Thủy</t>
  </si>
  <si>
    <t>KH Phạm Văt Ất</t>
  </si>
  <si>
    <t>Cty ABC</t>
  </si>
  <si>
    <t>NX1</t>
  </si>
  <si>
    <t>DM</t>
  </si>
  <si>
    <t>Xe máy</t>
  </si>
  <si>
    <t>Trường THPT X</t>
  </si>
  <si>
    <t>Dùng chức năng Advanced Filter trích lọc những mẫu tin có loại hàng là Điện lạnh hoặc Điện tử trong quý 3</t>
  </si>
  <si>
    <t>ĐƠN
GIÁ
(USD)</t>
  </si>
  <si>
    <t>TỶ
GIÁ</t>
  </si>
  <si>
    <t>TRỊ
GIÁ
VNĐ</t>
  </si>
  <si>
    <t>THUẾ</t>
  </si>
  <si>
    <t>THUẾ
SUẤT</t>
  </si>
  <si>
    <t>TIỀN
THUÊ</t>
  </si>
  <si>
    <t>Cộng</t>
  </si>
  <si>
    <t>BẢNG LƯƠNG THÁNG 2/2012</t>
  </si>
  <si>
    <t>y</t>
  </si>
  <si>
    <t>z</t>
  </si>
  <si>
    <t>a</t>
  </si>
  <si>
    <t>b</t>
  </si>
  <si>
    <t>Hiện kết quả ở Sheet mới</t>
  </si>
  <si>
    <t>Giờ Vào</t>
  </si>
  <si>
    <t>Rút trích những mã hàng là ML, sản xuất ở 15 ngày đầu tiên của tháng 1 và ô nhập không để trống (ô trống  kí hiệu là "")</t>
  </si>
  <si>
    <t>LÝ</t>
  </si>
  <si>
    <t>TUẤN</t>
  </si>
  <si>
    <t>TÚ</t>
  </si>
  <si>
    <t>Chú thích: XM - xe máy, DM - điện máy, MT - máy tính</t>
  </si>
  <si>
    <t>Dùng hàm thích hợp để trích lọc ra theo điều kiện sau "N1" hoặc "N2" có số điểm 3 môn trên 7</t>
  </si>
  <si>
    <t>1/ Rút trích ra những nhân viên của đơn vị phòng kinh doanh và hiển thị kết quả ra vùng trống với các thông tin TÊN, CV, LƯƠNG</t>
  </si>
  <si>
    <t>2/ Rút trích ra những nhân viên nam đi làm trước 8 giờ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</si>
</sst>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"/>
    <numFmt numFmtId="165" formatCode="dd/mm"/>
    <numFmt numFmtId="166" formatCode="_(* #,##0_);_(* \(#,##0\);_(* &quot;-&quot;??_);_(@_)"/>
    <numFmt numFmtId="167" formatCode="[$$-4809]#,##0"/>
    <numFmt numFmtId="168" formatCode="#,###\ &quot;đồng&quot;"/>
    <numFmt numFmtId="169" formatCode="[$-409]h:mm\ AM/P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54">
    <xf numFmtId="0" fontId="0" fillId="0" borderId="0" xfId="0"/>
    <xf numFmtId="0" fontId="3" fillId="0" borderId="0" xfId="0" applyFont="1"/>
    <xf numFmtId="164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4" fontId="4" fillId="0" borderId="0" xfId="0" applyNumberFormat="1" applyFont="1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14" fontId="6" fillId="0" borderId="2" xfId="0" applyNumberFormat="1" applyFont="1" applyBorder="1"/>
    <xf numFmtId="0" fontId="6" fillId="0" borderId="2" xfId="0" applyFont="1" applyBorder="1"/>
    <xf numFmtId="0" fontId="6" fillId="0" borderId="2" xfId="2" applyNumberFormat="1" applyFont="1" applyBorder="1"/>
    <xf numFmtId="0" fontId="6" fillId="0" borderId="2" xfId="0" applyFont="1" applyFill="1" applyBorder="1"/>
    <xf numFmtId="0" fontId="6" fillId="0" borderId="0" xfId="0" applyFont="1" applyFill="1" applyBorder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11" fillId="4" borderId="2" xfId="3" applyFont="1" applyFill="1" applyBorder="1" applyAlignment="1">
      <alignment horizontal="center"/>
    </xf>
    <xf numFmtId="14" fontId="12" fillId="0" borderId="2" xfId="3" applyNumberFormat="1" applyFont="1" applyBorder="1"/>
    <xf numFmtId="0" fontId="12" fillId="0" borderId="2" xfId="3" applyFont="1" applyBorder="1"/>
    <xf numFmtId="0" fontId="13" fillId="0" borderId="0" xfId="0" applyFont="1"/>
    <xf numFmtId="0" fontId="2" fillId="0" borderId="2" xfId="0" applyFont="1" applyBorder="1" applyAlignment="1">
      <alignment horizontal="center" vertical="center" wrapText="1"/>
    </xf>
    <xf numFmtId="167" fontId="4" fillId="0" borderId="2" xfId="0" applyNumberFormat="1" applyFont="1" applyBorder="1"/>
    <xf numFmtId="168" fontId="4" fillId="0" borderId="2" xfId="0" applyNumberFormat="1" applyFont="1" applyBorder="1"/>
    <xf numFmtId="9" fontId="4" fillId="0" borderId="2" xfId="2" applyFont="1" applyBorder="1"/>
    <xf numFmtId="10" fontId="4" fillId="0" borderId="2" xfId="2" applyNumberFormat="1" applyFont="1" applyBorder="1"/>
    <xf numFmtId="0" fontId="15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166" fontId="8" fillId="0" borderId="15" xfId="1" applyNumberFormat="1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166" fontId="8" fillId="0" borderId="18" xfId="1" applyNumberFormat="1" applyFont="1" applyBorder="1"/>
    <xf numFmtId="169" fontId="8" fillId="0" borderId="14" xfId="0" applyNumberFormat="1" applyFont="1" applyBorder="1"/>
    <xf numFmtId="169" fontId="8" fillId="0" borderId="17" xfId="0" applyNumberFormat="1" applyFont="1" applyBorder="1"/>
    <xf numFmtId="0" fontId="0" fillId="0" borderId="0" xfId="0" applyFill="1"/>
    <xf numFmtId="0" fontId="14" fillId="0" borderId="9" xfId="0" applyFont="1" applyBorder="1" applyAlignment="1">
      <alignment horizontal="center"/>
    </xf>
    <xf numFmtId="0" fontId="10" fillId="3" borderId="8" xfId="3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308B34B8-E236-46E6-B45C-3F11ACC75C9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workbookViewId="0"/>
  </sheetViews>
  <sheetFormatPr defaultRowHeight="14.4" x14ac:dyDescent="0.3"/>
  <sheetData>
    <row r="1" spans="1:9" ht="15" thickBot="1" x14ac:dyDescent="0.35"/>
    <row r="2" spans="1:9" ht="28.2" thickTop="1" x14ac:dyDescent="0.3">
      <c r="A2" s="14" t="s">
        <v>32</v>
      </c>
      <c r="B2" s="15" t="s">
        <v>33</v>
      </c>
      <c r="C2" s="15" t="s">
        <v>34</v>
      </c>
      <c r="D2" s="15" t="s">
        <v>35</v>
      </c>
      <c r="E2" s="15" t="s">
        <v>36</v>
      </c>
      <c r="F2" s="1"/>
      <c r="G2" s="1"/>
      <c r="H2" s="1"/>
      <c r="I2" s="1"/>
    </row>
    <row r="3" spans="1:9" x14ac:dyDescent="0.3">
      <c r="A3" s="16">
        <v>1</v>
      </c>
      <c r="B3" s="17" t="s">
        <v>42</v>
      </c>
      <c r="C3" s="18">
        <v>38718</v>
      </c>
      <c r="D3" s="19" t="s">
        <v>110</v>
      </c>
      <c r="E3" s="19"/>
      <c r="F3" s="1"/>
      <c r="G3" s="1"/>
      <c r="H3" s="1"/>
      <c r="I3" s="1"/>
    </row>
    <row r="4" spans="1:9" x14ac:dyDescent="0.3">
      <c r="A4" s="16">
        <v>2</v>
      </c>
      <c r="B4" s="17" t="s">
        <v>40</v>
      </c>
      <c r="C4" s="18">
        <v>38722</v>
      </c>
      <c r="D4" s="19"/>
      <c r="E4" s="19" t="s">
        <v>108</v>
      </c>
      <c r="F4" s="1"/>
      <c r="G4" s="1"/>
      <c r="H4" s="1"/>
      <c r="I4" s="1"/>
    </row>
    <row r="5" spans="1:9" x14ac:dyDescent="0.3">
      <c r="A5" s="16">
        <v>3</v>
      </c>
      <c r="B5" s="17" t="s">
        <v>39</v>
      </c>
      <c r="C5" s="18">
        <v>38724</v>
      </c>
      <c r="D5" s="19" t="s">
        <v>107</v>
      </c>
      <c r="E5" s="19"/>
      <c r="F5" s="1"/>
      <c r="G5" s="1"/>
      <c r="H5" s="1"/>
      <c r="I5" s="1"/>
    </row>
    <row r="6" spans="1:9" x14ac:dyDescent="0.3">
      <c r="A6" s="16">
        <v>4</v>
      </c>
      <c r="B6" s="17" t="s">
        <v>37</v>
      </c>
      <c r="C6" s="18">
        <v>38727</v>
      </c>
      <c r="D6" s="19" t="s">
        <v>38</v>
      </c>
      <c r="E6" s="19"/>
      <c r="F6" s="1"/>
      <c r="G6" s="1"/>
      <c r="H6" s="1"/>
      <c r="I6" s="1"/>
    </row>
    <row r="7" spans="1:9" x14ac:dyDescent="0.3">
      <c r="A7" s="16">
        <v>5</v>
      </c>
      <c r="B7" s="17" t="s">
        <v>42</v>
      </c>
      <c r="C7" s="18">
        <v>38730</v>
      </c>
      <c r="D7" s="19"/>
      <c r="E7" s="19" t="s">
        <v>110</v>
      </c>
      <c r="F7" s="1"/>
      <c r="G7" s="1"/>
      <c r="H7" s="1"/>
      <c r="I7" s="1"/>
    </row>
    <row r="8" spans="1:9" x14ac:dyDescent="0.3">
      <c r="A8" s="16">
        <v>6</v>
      </c>
      <c r="B8" s="17" t="s">
        <v>39</v>
      </c>
      <c r="C8" s="18">
        <v>38727</v>
      </c>
      <c r="D8" s="19"/>
      <c r="E8" s="19" t="s">
        <v>107</v>
      </c>
      <c r="F8" s="1"/>
      <c r="G8" s="1"/>
      <c r="H8" s="1"/>
      <c r="I8" s="1"/>
    </row>
    <row r="9" spans="1:9" x14ac:dyDescent="0.3">
      <c r="A9" s="16">
        <v>7</v>
      </c>
      <c r="B9" s="17" t="s">
        <v>40</v>
      </c>
      <c r="C9" s="18">
        <v>38731</v>
      </c>
      <c r="D9" s="19" t="s">
        <v>108</v>
      </c>
      <c r="E9" s="19"/>
      <c r="F9" s="1"/>
      <c r="G9" s="1"/>
      <c r="H9" s="1"/>
      <c r="I9" s="1"/>
    </row>
    <row r="10" spans="1:9" x14ac:dyDescent="0.3">
      <c r="A10" s="16">
        <v>8</v>
      </c>
      <c r="B10" s="20" t="s">
        <v>37</v>
      </c>
      <c r="C10" s="21">
        <v>38742</v>
      </c>
      <c r="D10" s="22"/>
      <c r="E10" s="19" t="s">
        <v>38</v>
      </c>
      <c r="F10" s="1"/>
      <c r="G10" s="1"/>
      <c r="H10" s="1"/>
      <c r="I10" s="1"/>
    </row>
    <row r="11" spans="1:9" x14ac:dyDescent="0.3">
      <c r="A11" s="16">
        <v>9</v>
      </c>
      <c r="B11" s="20" t="s">
        <v>39</v>
      </c>
      <c r="C11" s="21">
        <v>38750</v>
      </c>
      <c r="D11" s="22" t="s">
        <v>109</v>
      </c>
      <c r="E11" s="22"/>
      <c r="F11" s="1"/>
      <c r="G11" s="1"/>
      <c r="H11" s="1"/>
      <c r="I11" s="1"/>
    </row>
    <row r="12" spans="1:9" ht="15" thickBot="1" x14ac:dyDescent="0.35">
      <c r="A12" s="23">
        <v>10</v>
      </c>
      <c r="B12" s="24" t="s">
        <v>41</v>
      </c>
      <c r="C12" s="25">
        <v>38743</v>
      </c>
      <c r="D12" s="26"/>
      <c r="E12" s="19" t="s">
        <v>110</v>
      </c>
      <c r="F12" s="1"/>
      <c r="G12" s="1"/>
      <c r="H12" s="1"/>
      <c r="I12" s="1"/>
    </row>
    <row r="13" spans="1:9" ht="15" thickTop="1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 t="s">
        <v>113</v>
      </c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</sheetData>
  <sortState xmlns:xlrd2="http://schemas.microsoft.com/office/spreadsheetml/2017/richdata2" ref="A3:E12">
    <sortCondition ref="A3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workbookViewId="0"/>
  </sheetViews>
  <sheetFormatPr defaultRowHeight="14.4" x14ac:dyDescent="0.3"/>
  <cols>
    <col min="1" max="1" width="13.33203125" customWidth="1"/>
    <col min="4" max="4" width="16.44140625" bestFit="1" customWidth="1"/>
    <col min="5" max="5" width="12" bestFit="1" customWidth="1"/>
    <col min="6" max="6" width="15.77734375" bestFit="1" customWidth="1"/>
  </cols>
  <sheetData>
    <row r="2" spans="1:9" ht="17.399999999999999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16</v>
      </c>
      <c r="H2" s="8" t="s">
        <v>114</v>
      </c>
      <c r="I2" s="8" t="s">
        <v>17</v>
      </c>
    </row>
    <row r="3" spans="1:9" ht="18" x14ac:dyDescent="0.35">
      <c r="A3" s="9">
        <v>36892</v>
      </c>
      <c r="B3" s="10" t="s">
        <v>18</v>
      </c>
      <c r="C3" s="10" t="s">
        <v>19</v>
      </c>
      <c r="D3" s="10" t="s">
        <v>20</v>
      </c>
      <c r="E3" s="10" t="s">
        <v>21</v>
      </c>
      <c r="F3" s="10">
        <v>1</v>
      </c>
      <c r="G3" s="11">
        <v>8</v>
      </c>
      <c r="H3" s="11">
        <v>9</v>
      </c>
      <c r="I3" s="11">
        <v>8</v>
      </c>
    </row>
    <row r="4" spans="1:9" ht="18" x14ac:dyDescent="0.35">
      <c r="A4" s="9">
        <v>36913</v>
      </c>
      <c r="B4" s="10" t="s">
        <v>22</v>
      </c>
      <c r="C4" s="10" t="s">
        <v>23</v>
      </c>
      <c r="D4" s="10" t="s">
        <v>24</v>
      </c>
      <c r="E4" s="10" t="s">
        <v>25</v>
      </c>
      <c r="F4" s="10">
        <v>2</v>
      </c>
      <c r="G4" s="11">
        <v>8</v>
      </c>
      <c r="H4" s="11">
        <v>7</v>
      </c>
      <c r="I4" s="11">
        <v>7</v>
      </c>
    </row>
    <row r="5" spans="1:9" ht="18" x14ac:dyDescent="0.35">
      <c r="A5" s="9">
        <v>36948</v>
      </c>
      <c r="B5" s="10" t="s">
        <v>26</v>
      </c>
      <c r="C5" s="10" t="s">
        <v>19</v>
      </c>
      <c r="D5" s="10" t="s">
        <v>20</v>
      </c>
      <c r="E5" s="10" t="s">
        <v>27</v>
      </c>
      <c r="F5" s="10">
        <v>5</v>
      </c>
      <c r="G5" s="11">
        <v>5</v>
      </c>
      <c r="H5" s="11">
        <v>9</v>
      </c>
      <c r="I5" s="11">
        <v>9</v>
      </c>
    </row>
    <row r="6" spans="1:9" ht="18" x14ac:dyDescent="0.35">
      <c r="A6" s="9">
        <v>36911</v>
      </c>
      <c r="B6" s="10" t="s">
        <v>28</v>
      </c>
      <c r="C6" s="10" t="s">
        <v>19</v>
      </c>
      <c r="D6" s="10" t="s">
        <v>20</v>
      </c>
      <c r="E6" s="10" t="s">
        <v>21</v>
      </c>
      <c r="F6" s="10">
        <v>7</v>
      </c>
      <c r="G6" s="11">
        <v>5</v>
      </c>
      <c r="H6" s="11">
        <v>5</v>
      </c>
      <c r="I6" s="11">
        <v>6</v>
      </c>
    </row>
    <row r="7" spans="1:9" ht="18" x14ac:dyDescent="0.35">
      <c r="A7" s="9">
        <v>36964</v>
      </c>
      <c r="B7" s="10" t="s">
        <v>29</v>
      </c>
      <c r="C7" s="10" t="s">
        <v>23</v>
      </c>
      <c r="D7" s="10" t="s">
        <v>24</v>
      </c>
      <c r="E7" s="10" t="s">
        <v>30</v>
      </c>
      <c r="F7" s="10">
        <v>12</v>
      </c>
      <c r="G7" s="11">
        <v>10</v>
      </c>
      <c r="H7" s="11">
        <v>9</v>
      </c>
      <c r="I7" s="11">
        <v>10</v>
      </c>
    </row>
    <row r="8" spans="1:9" ht="18" x14ac:dyDescent="0.35">
      <c r="A8" s="9">
        <v>36965</v>
      </c>
      <c r="B8" s="12" t="s">
        <v>31</v>
      </c>
      <c r="C8" s="12" t="s">
        <v>23</v>
      </c>
      <c r="D8" s="10" t="s">
        <v>20</v>
      </c>
      <c r="E8" s="12" t="s">
        <v>27</v>
      </c>
      <c r="F8" s="10">
        <v>11</v>
      </c>
      <c r="G8" s="11">
        <v>8</v>
      </c>
      <c r="H8" s="11">
        <v>8</v>
      </c>
      <c r="I8" s="11">
        <v>6</v>
      </c>
    </row>
    <row r="10" spans="1:9" ht="18" x14ac:dyDescent="0.35">
      <c r="A10" s="1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74C1-81B0-4CD3-B506-4750FA37D4BF}">
  <dimension ref="A1:O36"/>
  <sheetViews>
    <sheetView workbookViewId="0">
      <selection activeCell="A15" sqref="A15"/>
    </sheetView>
  </sheetViews>
  <sheetFormatPr defaultColWidth="9.109375" defaultRowHeight="16.8" x14ac:dyDescent="0.3"/>
  <cols>
    <col min="1" max="1" width="9.33203125" style="27" bestFit="1" customWidth="1"/>
    <col min="2" max="2" width="21.33203125" style="27" customWidth="1"/>
    <col min="3" max="3" width="14.6640625" style="27" customWidth="1"/>
    <col min="4" max="4" width="9.109375" style="27"/>
    <col min="5" max="5" width="9.5546875" style="27" bestFit="1" customWidth="1"/>
    <col min="6" max="6" width="8.44140625" style="27" customWidth="1"/>
    <col min="7" max="7" width="13.44140625" style="27" customWidth="1"/>
    <col min="8" max="9" width="12.88671875" style="27" bestFit="1" customWidth="1"/>
    <col min="10" max="10" width="13.109375" style="27" bestFit="1" customWidth="1"/>
    <col min="11" max="11" width="17.33203125" style="27" customWidth="1"/>
    <col min="12" max="12" width="9.109375" style="27"/>
    <col min="13" max="13" width="9.5546875" style="27" bestFit="1" customWidth="1"/>
    <col min="14" max="16384" width="9.109375" style="27"/>
  </cols>
  <sheetData>
    <row r="1" spans="1:15" ht="17.399999999999999" thickBot="1" x14ac:dyDescent="0.35">
      <c r="A1" s="49" t="s">
        <v>106</v>
      </c>
      <c r="B1" s="49"/>
      <c r="C1" s="49"/>
      <c r="D1" s="49"/>
      <c r="E1" s="49"/>
      <c r="F1" s="49"/>
      <c r="G1" s="49"/>
      <c r="H1" s="49"/>
      <c r="I1"/>
      <c r="J1"/>
      <c r="K1"/>
    </row>
    <row r="2" spans="1:15" x14ac:dyDescent="0.3">
      <c r="A2" s="37" t="s">
        <v>32</v>
      </c>
      <c r="B2" s="38" t="s">
        <v>43</v>
      </c>
      <c r="C2" s="38" t="s">
        <v>44</v>
      </c>
      <c r="D2" s="38" t="s">
        <v>45</v>
      </c>
      <c r="E2" s="38" t="s">
        <v>46</v>
      </c>
      <c r="F2" s="38" t="s">
        <v>47</v>
      </c>
      <c r="G2" s="38" t="s">
        <v>112</v>
      </c>
      <c r="H2" s="39" t="s">
        <v>48</v>
      </c>
      <c r="I2"/>
      <c r="J2"/>
      <c r="K2"/>
      <c r="M2"/>
      <c r="N2"/>
      <c r="O2"/>
    </row>
    <row r="3" spans="1:15" x14ac:dyDescent="0.3">
      <c r="A3" s="40">
        <v>1</v>
      </c>
      <c r="B3" s="41" t="s">
        <v>49</v>
      </c>
      <c r="C3" s="41" t="s">
        <v>50</v>
      </c>
      <c r="D3" s="41" t="s">
        <v>51</v>
      </c>
      <c r="E3" s="41" t="s">
        <v>52</v>
      </c>
      <c r="F3" s="41" t="s">
        <v>53</v>
      </c>
      <c r="G3" s="46">
        <v>0.33333333333333331</v>
      </c>
      <c r="H3" s="42">
        <v>888500</v>
      </c>
      <c r="I3"/>
      <c r="J3"/>
      <c r="K3"/>
      <c r="M3"/>
      <c r="N3"/>
      <c r="O3"/>
    </row>
    <row r="4" spans="1:15" x14ac:dyDescent="0.3">
      <c r="A4" s="40">
        <v>2</v>
      </c>
      <c r="B4" s="41" t="s">
        <v>54</v>
      </c>
      <c r="C4" s="41" t="s">
        <v>115</v>
      </c>
      <c r="D4" s="41" t="s">
        <v>51</v>
      </c>
      <c r="E4" s="41" t="s">
        <v>52</v>
      </c>
      <c r="F4" s="41" t="s">
        <v>55</v>
      </c>
      <c r="G4" s="46">
        <v>0.32291666666666669</v>
      </c>
      <c r="H4" s="42">
        <v>969200</v>
      </c>
      <c r="I4"/>
      <c r="J4"/>
      <c r="K4"/>
      <c r="M4"/>
      <c r="N4"/>
      <c r="O4"/>
    </row>
    <row r="5" spans="1:15" x14ac:dyDescent="0.3">
      <c r="A5" s="40">
        <v>3</v>
      </c>
      <c r="B5" s="41" t="s">
        <v>56</v>
      </c>
      <c r="C5" s="41" t="s">
        <v>57</v>
      </c>
      <c r="D5" s="41" t="s">
        <v>51</v>
      </c>
      <c r="E5" s="41" t="s">
        <v>52</v>
      </c>
      <c r="F5" s="41" t="s">
        <v>58</v>
      </c>
      <c r="G5" s="46">
        <v>0.34375</v>
      </c>
      <c r="H5" s="42">
        <v>928800</v>
      </c>
      <c r="I5"/>
      <c r="J5"/>
      <c r="K5"/>
      <c r="L5"/>
      <c r="M5"/>
      <c r="N5"/>
      <c r="O5"/>
    </row>
    <row r="6" spans="1:15" x14ac:dyDescent="0.3">
      <c r="A6" s="40">
        <v>4</v>
      </c>
      <c r="B6" s="41" t="s">
        <v>59</v>
      </c>
      <c r="C6" s="41" t="s">
        <v>60</v>
      </c>
      <c r="D6" s="41" t="s">
        <v>51</v>
      </c>
      <c r="E6" s="41" t="s">
        <v>53</v>
      </c>
      <c r="F6" s="41" t="s">
        <v>61</v>
      </c>
      <c r="G6" s="46">
        <v>0.3263888888888889</v>
      </c>
      <c r="H6" s="42">
        <v>1009600</v>
      </c>
      <c r="J6"/>
      <c r="K6"/>
      <c r="L6"/>
      <c r="M6"/>
      <c r="N6"/>
      <c r="O6"/>
    </row>
    <row r="7" spans="1:15" x14ac:dyDescent="0.3">
      <c r="A7" s="40">
        <v>5</v>
      </c>
      <c r="B7" s="41" t="s">
        <v>62</v>
      </c>
      <c r="C7" s="41" t="s">
        <v>63</v>
      </c>
      <c r="D7" s="41" t="s">
        <v>51</v>
      </c>
      <c r="E7" s="41" t="s">
        <v>64</v>
      </c>
      <c r="F7" s="41" t="s">
        <v>55</v>
      </c>
      <c r="G7" s="46">
        <v>0.33680555555555558</v>
      </c>
      <c r="H7" s="42">
        <v>928800</v>
      </c>
      <c r="J7"/>
      <c r="K7"/>
      <c r="L7"/>
    </row>
    <row r="8" spans="1:15" x14ac:dyDescent="0.3">
      <c r="A8" s="40">
        <v>6</v>
      </c>
      <c r="B8" s="41" t="s">
        <v>66</v>
      </c>
      <c r="C8" s="41" t="s">
        <v>67</v>
      </c>
      <c r="D8" s="41" t="s">
        <v>51</v>
      </c>
      <c r="E8" s="41" t="s">
        <v>64</v>
      </c>
      <c r="F8" s="41" t="s">
        <v>58</v>
      </c>
      <c r="G8" s="46">
        <v>0.3298611111111111</v>
      </c>
      <c r="H8" s="42">
        <v>888500</v>
      </c>
      <c r="J8"/>
      <c r="K8"/>
      <c r="L8"/>
    </row>
    <row r="9" spans="1:15" x14ac:dyDescent="0.3">
      <c r="A9" s="40">
        <v>7</v>
      </c>
      <c r="B9" s="41" t="s">
        <v>68</v>
      </c>
      <c r="C9" s="41" t="s">
        <v>69</v>
      </c>
      <c r="D9" s="41" t="s">
        <v>70</v>
      </c>
      <c r="E9" s="41" t="s">
        <v>52</v>
      </c>
      <c r="F9" s="41" t="s">
        <v>65</v>
      </c>
      <c r="G9" s="46">
        <v>0.33333333333333331</v>
      </c>
      <c r="H9" s="42">
        <v>969200</v>
      </c>
      <c r="J9"/>
      <c r="K9"/>
      <c r="L9"/>
    </row>
    <row r="10" spans="1:15" x14ac:dyDescent="0.3">
      <c r="A10" s="40">
        <v>8</v>
      </c>
      <c r="B10" s="41" t="s">
        <v>71</v>
      </c>
      <c r="C10" s="41" t="s">
        <v>116</v>
      </c>
      <c r="D10" s="41" t="s">
        <v>70</v>
      </c>
      <c r="E10" s="41" t="s">
        <v>52</v>
      </c>
      <c r="F10" s="41" t="s">
        <v>55</v>
      </c>
      <c r="G10" s="46">
        <v>0.34027777777777773</v>
      </c>
      <c r="H10" s="42">
        <v>1009600</v>
      </c>
      <c r="J10"/>
      <c r="K10"/>
      <c r="L10"/>
    </row>
    <row r="11" spans="1:15" ht="17.399999999999999" thickBot="1" x14ac:dyDescent="0.35">
      <c r="A11" s="43">
        <v>9</v>
      </c>
      <c r="B11" s="44" t="s">
        <v>72</v>
      </c>
      <c r="C11" s="44" t="s">
        <v>73</v>
      </c>
      <c r="D11" s="44" t="s">
        <v>70</v>
      </c>
      <c r="E11" s="44" t="s">
        <v>52</v>
      </c>
      <c r="F11" s="44" t="s">
        <v>74</v>
      </c>
      <c r="G11" s="47">
        <v>0.3125</v>
      </c>
      <c r="H11" s="45">
        <v>928800</v>
      </c>
    </row>
    <row r="14" spans="1:15" x14ac:dyDescent="0.3">
      <c r="A14" s="27" t="s">
        <v>119</v>
      </c>
    </row>
    <row r="15" spans="1:15" x14ac:dyDescent="0.3">
      <c r="A15" s="27" t="s">
        <v>120</v>
      </c>
    </row>
    <row r="16" spans="1:15" x14ac:dyDescent="0.3">
      <c r="A16"/>
      <c r="B16"/>
      <c r="C16"/>
      <c r="D16"/>
      <c r="E16"/>
      <c r="F16"/>
      <c r="G16"/>
      <c r="H16"/>
      <c r="I16"/>
      <c r="J16"/>
      <c r="K16"/>
    </row>
    <row r="17" spans="1:11" x14ac:dyDescent="0.3">
      <c r="A17"/>
      <c r="B17"/>
      <c r="C17"/>
      <c r="D17"/>
      <c r="E17"/>
      <c r="F17"/>
      <c r="G17"/>
      <c r="H17"/>
      <c r="I17"/>
      <c r="J17"/>
      <c r="K17"/>
    </row>
    <row r="18" spans="1:11" x14ac:dyDescent="0.3">
      <c r="A18"/>
      <c r="B18"/>
      <c r="C18"/>
      <c r="D18"/>
      <c r="E18"/>
      <c r="F18"/>
      <c r="G18"/>
      <c r="H18"/>
      <c r="I18"/>
      <c r="J18"/>
      <c r="K18"/>
    </row>
    <row r="19" spans="1:11" x14ac:dyDescent="0.3">
      <c r="A19"/>
      <c r="B19"/>
      <c r="C19"/>
      <c r="D19"/>
      <c r="E19"/>
      <c r="F19"/>
      <c r="G19"/>
      <c r="H19"/>
      <c r="I19"/>
      <c r="J19"/>
      <c r="K19"/>
    </row>
    <row r="20" spans="1:11" x14ac:dyDescent="0.3">
      <c r="A20"/>
      <c r="B20"/>
      <c r="C20"/>
      <c r="D20"/>
      <c r="E20"/>
      <c r="F20"/>
      <c r="G20"/>
      <c r="H20"/>
      <c r="I20"/>
      <c r="J20"/>
      <c r="K20"/>
    </row>
    <row r="21" spans="1:11" x14ac:dyDescent="0.3">
      <c r="A21"/>
      <c r="B21"/>
      <c r="C21"/>
      <c r="D21"/>
      <c r="E21"/>
      <c r="F21"/>
      <c r="G21"/>
      <c r="H21"/>
      <c r="I21"/>
      <c r="J21"/>
      <c r="K21"/>
    </row>
    <row r="22" spans="1:11" x14ac:dyDescent="0.3">
      <c r="A22"/>
      <c r="B22"/>
      <c r="C22"/>
      <c r="D22"/>
      <c r="E22"/>
      <c r="F22"/>
      <c r="G22"/>
      <c r="H22"/>
      <c r="I22"/>
      <c r="J22"/>
      <c r="K22"/>
    </row>
    <row r="23" spans="1:11" x14ac:dyDescent="0.3">
      <c r="A23"/>
      <c r="B23"/>
      <c r="C23"/>
      <c r="D23"/>
      <c r="E23"/>
      <c r="F23"/>
      <c r="G23"/>
      <c r="H23"/>
      <c r="I23"/>
      <c r="J23"/>
    </row>
    <row r="24" spans="1:11" x14ac:dyDescent="0.3">
      <c r="A24"/>
      <c r="B24"/>
      <c r="C24"/>
      <c r="D24"/>
      <c r="E24"/>
      <c r="F24"/>
      <c r="G24"/>
      <c r="H24"/>
      <c r="I24"/>
      <c r="J24"/>
    </row>
    <row r="25" spans="1:11" x14ac:dyDescent="0.3">
      <c r="A25"/>
      <c r="B25"/>
      <c r="C25"/>
      <c r="D25"/>
      <c r="E25"/>
      <c r="F25"/>
      <c r="G25"/>
      <c r="H25"/>
      <c r="I25"/>
      <c r="J25"/>
    </row>
    <row r="26" spans="1:11" x14ac:dyDescent="0.3">
      <c r="A26"/>
      <c r="B26"/>
      <c r="C26"/>
      <c r="D26"/>
      <c r="E26"/>
      <c r="F26"/>
      <c r="G26"/>
      <c r="H26"/>
      <c r="I26"/>
      <c r="J26"/>
    </row>
    <row r="27" spans="1:11" x14ac:dyDescent="0.3">
      <c r="A27"/>
      <c r="B27"/>
      <c r="C27"/>
      <c r="D27"/>
      <c r="E27"/>
      <c r="F27"/>
      <c r="G27"/>
      <c r="H27"/>
      <c r="I27"/>
      <c r="J27"/>
    </row>
    <row r="28" spans="1:11" x14ac:dyDescent="0.3">
      <c r="A28"/>
      <c r="B28"/>
      <c r="C28"/>
      <c r="D28"/>
      <c r="E28"/>
      <c r="F28"/>
      <c r="G28"/>
      <c r="H28"/>
      <c r="I28"/>
      <c r="J28"/>
    </row>
    <row r="29" spans="1:11" x14ac:dyDescent="0.3">
      <c r="A29"/>
      <c r="B29"/>
      <c r="C29"/>
      <c r="D29"/>
      <c r="E29"/>
      <c r="F29"/>
      <c r="G29"/>
      <c r="H29"/>
      <c r="I29"/>
      <c r="J29"/>
    </row>
    <row r="30" spans="1:11" x14ac:dyDescent="0.3">
      <c r="A30"/>
      <c r="B30"/>
      <c r="C30"/>
      <c r="D30"/>
      <c r="E30"/>
      <c r="F30"/>
      <c r="G30"/>
      <c r="H30"/>
      <c r="I30"/>
      <c r="J30"/>
    </row>
    <row r="31" spans="1:11" x14ac:dyDescent="0.3">
      <c r="A31"/>
      <c r="B31"/>
      <c r="C31"/>
      <c r="D31"/>
      <c r="E31"/>
      <c r="F31"/>
      <c r="G31"/>
      <c r="H31"/>
      <c r="I31"/>
      <c r="J31"/>
    </row>
    <row r="32" spans="1:11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0735-D4DE-48F8-8A24-6D72AC0FD305}">
  <dimension ref="A1:K11"/>
  <sheetViews>
    <sheetView workbookViewId="0">
      <selection activeCell="A10" sqref="A10"/>
    </sheetView>
  </sheetViews>
  <sheetFormatPr defaultRowHeight="14.4" x14ac:dyDescent="0.3"/>
  <cols>
    <col min="1" max="1" width="14.33203125" customWidth="1"/>
    <col min="3" max="3" width="22.33203125" customWidth="1"/>
    <col min="5" max="5" width="17.109375" customWidth="1"/>
    <col min="6" max="6" width="13.109375" customWidth="1"/>
    <col min="7" max="7" width="13" customWidth="1"/>
    <col min="8" max="8" width="12.109375" customWidth="1"/>
    <col min="9" max="9" width="14.33203125" customWidth="1"/>
    <col min="10" max="10" width="13" customWidth="1"/>
    <col min="11" max="11" width="15.88671875" customWidth="1"/>
  </cols>
  <sheetData>
    <row r="1" spans="1:11" ht="15.6" x14ac:dyDescent="0.3">
      <c r="A1" s="50" t="s">
        <v>75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.6" x14ac:dyDescent="0.3">
      <c r="A2" s="28" t="s">
        <v>9</v>
      </c>
      <c r="B2" s="28" t="s">
        <v>76</v>
      </c>
      <c r="C2" s="28" t="s">
        <v>77</v>
      </c>
      <c r="D2" s="28" t="s">
        <v>78</v>
      </c>
      <c r="E2" s="28" t="s">
        <v>13</v>
      </c>
      <c r="F2" s="28" t="s">
        <v>79</v>
      </c>
      <c r="G2" s="28" t="s">
        <v>80</v>
      </c>
      <c r="H2" s="28" t="s">
        <v>15</v>
      </c>
      <c r="I2" s="28" t="s">
        <v>81</v>
      </c>
      <c r="J2" s="28" t="s">
        <v>82</v>
      </c>
      <c r="K2" s="28" t="s">
        <v>83</v>
      </c>
    </row>
    <row r="3" spans="1:11" ht="15.6" x14ac:dyDescent="0.3">
      <c r="A3" s="29">
        <v>36892</v>
      </c>
      <c r="B3" s="30">
        <v>1</v>
      </c>
      <c r="C3" s="30" t="s">
        <v>84</v>
      </c>
      <c r="D3" s="30" t="s">
        <v>85</v>
      </c>
      <c r="E3" s="30" t="s">
        <v>86</v>
      </c>
      <c r="F3" s="30" t="s">
        <v>87</v>
      </c>
      <c r="G3" s="30">
        <v>30</v>
      </c>
      <c r="H3" s="30">
        <v>7</v>
      </c>
      <c r="I3" s="30">
        <v>199.5</v>
      </c>
      <c r="J3" s="30">
        <v>0</v>
      </c>
      <c r="K3" s="30">
        <v>199.5</v>
      </c>
    </row>
    <row r="4" spans="1:11" ht="15.6" x14ac:dyDescent="0.3">
      <c r="A4" s="29">
        <v>36911</v>
      </c>
      <c r="B4" s="30">
        <v>2</v>
      </c>
      <c r="C4" s="30" t="s">
        <v>88</v>
      </c>
      <c r="D4" s="30" t="s">
        <v>89</v>
      </c>
      <c r="E4" s="30" t="s">
        <v>42</v>
      </c>
      <c r="F4" s="30" t="s">
        <v>90</v>
      </c>
      <c r="G4" s="30">
        <v>10</v>
      </c>
      <c r="H4" s="30">
        <v>10</v>
      </c>
      <c r="I4" s="30">
        <v>100</v>
      </c>
      <c r="J4" s="30">
        <v>0</v>
      </c>
      <c r="K4" s="30">
        <v>100</v>
      </c>
    </row>
    <row r="5" spans="1:11" ht="15.6" x14ac:dyDescent="0.3">
      <c r="A5" s="29">
        <v>36913</v>
      </c>
      <c r="B5" s="30">
        <v>3</v>
      </c>
      <c r="C5" s="30" t="s">
        <v>91</v>
      </c>
      <c r="D5" s="30" t="s">
        <v>89</v>
      </c>
      <c r="E5" s="30" t="s">
        <v>86</v>
      </c>
      <c r="F5" s="30" t="s">
        <v>87</v>
      </c>
      <c r="G5" s="30">
        <v>50</v>
      </c>
      <c r="H5" s="30">
        <v>7</v>
      </c>
      <c r="I5" s="30">
        <v>332.5</v>
      </c>
      <c r="J5" s="30">
        <v>7.0000000000000007E-2</v>
      </c>
      <c r="K5" s="30">
        <v>309.22499999999997</v>
      </c>
    </row>
    <row r="6" spans="1:11" ht="15.6" x14ac:dyDescent="0.3">
      <c r="A6" s="29">
        <v>36948</v>
      </c>
      <c r="B6" s="30">
        <v>4</v>
      </c>
      <c r="C6" s="30" t="s">
        <v>92</v>
      </c>
      <c r="D6" s="30" t="s">
        <v>85</v>
      </c>
      <c r="E6" s="30" t="s">
        <v>42</v>
      </c>
      <c r="F6" s="30" t="s">
        <v>90</v>
      </c>
      <c r="G6" s="30">
        <v>60</v>
      </c>
      <c r="H6" s="30">
        <v>10</v>
      </c>
      <c r="I6" s="30">
        <v>540</v>
      </c>
      <c r="J6" s="30">
        <v>0.1</v>
      </c>
      <c r="K6" s="30">
        <v>486</v>
      </c>
    </row>
    <row r="7" spans="1:11" ht="15.6" x14ac:dyDescent="0.3">
      <c r="A7" s="29">
        <v>36949</v>
      </c>
      <c r="B7" s="30">
        <v>5</v>
      </c>
      <c r="C7" s="30" t="s">
        <v>93</v>
      </c>
      <c r="D7" s="30" t="s">
        <v>94</v>
      </c>
      <c r="E7" s="30" t="s">
        <v>95</v>
      </c>
      <c r="F7" s="30" t="s">
        <v>96</v>
      </c>
      <c r="G7" s="30">
        <v>40</v>
      </c>
      <c r="H7" s="30">
        <v>12</v>
      </c>
      <c r="I7" s="30">
        <v>456</v>
      </c>
      <c r="J7" s="30">
        <v>0.11</v>
      </c>
      <c r="K7" s="30">
        <v>405.84000000000003</v>
      </c>
    </row>
    <row r="8" spans="1:11" ht="15.6" x14ac:dyDescent="0.3">
      <c r="A8" s="29">
        <v>37086</v>
      </c>
      <c r="B8" s="30">
        <v>6</v>
      </c>
      <c r="C8" s="30" t="s">
        <v>97</v>
      </c>
      <c r="D8" s="30" t="s">
        <v>89</v>
      </c>
      <c r="E8" s="30" t="s">
        <v>42</v>
      </c>
      <c r="F8" s="30" t="s">
        <v>90</v>
      </c>
      <c r="G8" s="30">
        <v>50</v>
      </c>
      <c r="H8" s="30">
        <v>10</v>
      </c>
      <c r="I8" s="30">
        <v>475</v>
      </c>
      <c r="J8" s="30">
        <v>0.1</v>
      </c>
      <c r="K8" s="30">
        <v>427.5</v>
      </c>
    </row>
    <row r="9" spans="1:11" ht="15.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1" ht="15.6" x14ac:dyDescent="0.3">
      <c r="A10" s="31" t="s">
        <v>98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 ht="15.6" x14ac:dyDescent="0.3">
      <c r="A11" s="31" t="s">
        <v>111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2FC5-2F8B-4363-98A0-FA66F4762E9E}">
  <dimension ref="A2:AN19"/>
  <sheetViews>
    <sheetView workbookViewId="0"/>
  </sheetViews>
  <sheetFormatPr defaultRowHeight="14.4" x14ac:dyDescent="0.3"/>
  <cols>
    <col min="2" max="2" width="18.44140625" customWidth="1"/>
    <col min="3" max="3" width="20.6640625" customWidth="1"/>
    <col min="4" max="4" width="19" customWidth="1"/>
    <col min="6" max="6" width="15" customWidth="1"/>
    <col min="7" max="7" width="18.109375" customWidth="1"/>
    <col min="9" max="9" width="19.44140625" customWidth="1"/>
    <col min="12" max="12" width="13.109375" customWidth="1"/>
    <col min="13" max="13" width="13.44140625" customWidth="1"/>
  </cols>
  <sheetData>
    <row r="2" spans="1:40" x14ac:dyDescent="0.3">
      <c r="A2" s="51" t="s">
        <v>0</v>
      </c>
      <c r="B2" s="51" t="s">
        <v>1</v>
      </c>
      <c r="C2" s="52" t="s">
        <v>2</v>
      </c>
      <c r="D2" s="51" t="s">
        <v>3</v>
      </c>
      <c r="E2" s="51" t="s">
        <v>99</v>
      </c>
      <c r="F2" s="51" t="s">
        <v>100</v>
      </c>
      <c r="G2" s="51" t="s">
        <v>101</v>
      </c>
      <c r="H2" s="52" t="s">
        <v>102</v>
      </c>
      <c r="I2" s="5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40" ht="27.6" x14ac:dyDescent="0.3">
      <c r="A3" s="52"/>
      <c r="B3" s="52"/>
      <c r="C3" s="52"/>
      <c r="D3" s="52"/>
      <c r="E3" s="52"/>
      <c r="F3" s="52"/>
      <c r="G3" s="52"/>
      <c r="H3" s="32" t="s">
        <v>103</v>
      </c>
      <c r="I3" s="32" t="s">
        <v>104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40" x14ac:dyDescent="0.3">
      <c r="A4" s="2">
        <v>1</v>
      </c>
      <c r="B4" s="3">
        <v>37257</v>
      </c>
      <c r="C4" s="4" t="s">
        <v>4</v>
      </c>
      <c r="D4" s="5">
        <v>100</v>
      </c>
      <c r="E4" s="33">
        <v>1600</v>
      </c>
      <c r="F4" s="34">
        <v>15500</v>
      </c>
      <c r="G4" s="34">
        <f>E4*F4*D4</f>
        <v>2480000000</v>
      </c>
      <c r="H4" s="35">
        <v>0.2</v>
      </c>
      <c r="I4" s="34">
        <v>496000000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40" x14ac:dyDescent="0.3">
      <c r="A5" s="2">
        <v>2</v>
      </c>
      <c r="B5" s="3">
        <v>37261</v>
      </c>
      <c r="C5" s="4" t="s">
        <v>5</v>
      </c>
      <c r="D5" s="5">
        <v>350</v>
      </c>
      <c r="E5" s="33">
        <v>200</v>
      </c>
      <c r="F5" s="34">
        <v>15500</v>
      </c>
      <c r="G5" s="34">
        <f t="shared" ref="G5:G12" si="0">E5*F5*D5</f>
        <v>1085000000</v>
      </c>
      <c r="H5" s="35">
        <v>0.2</v>
      </c>
      <c r="I5" s="34">
        <v>217000000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40" x14ac:dyDescent="0.3">
      <c r="A6" s="2">
        <v>3</v>
      </c>
      <c r="B6" s="3">
        <v>37271</v>
      </c>
      <c r="C6" s="4" t="s">
        <v>6</v>
      </c>
      <c r="D6" s="5">
        <v>200</v>
      </c>
      <c r="E6" s="33">
        <v>1200</v>
      </c>
      <c r="F6" s="34">
        <v>15400</v>
      </c>
      <c r="G6" s="34">
        <f t="shared" si="0"/>
        <v>3696000000</v>
      </c>
      <c r="H6" s="35">
        <v>0.2</v>
      </c>
      <c r="I6" s="34">
        <v>739200000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40" x14ac:dyDescent="0.3">
      <c r="A7" s="2">
        <v>4</v>
      </c>
      <c r="B7" s="3">
        <v>37291</v>
      </c>
      <c r="C7" s="4" t="s">
        <v>4</v>
      </c>
      <c r="D7" s="5">
        <v>50</v>
      </c>
      <c r="E7" s="33">
        <v>1550</v>
      </c>
      <c r="F7" s="34">
        <v>15500</v>
      </c>
      <c r="G7" s="34">
        <f t="shared" si="0"/>
        <v>1201250000</v>
      </c>
      <c r="H7" s="35">
        <v>0.19</v>
      </c>
      <c r="I7" s="34">
        <v>228237500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40" x14ac:dyDescent="0.3">
      <c r="A8" s="2">
        <v>5</v>
      </c>
      <c r="B8" s="3">
        <v>37303</v>
      </c>
      <c r="C8" s="4" t="s">
        <v>5</v>
      </c>
      <c r="D8" s="5">
        <v>150</v>
      </c>
      <c r="E8" s="33">
        <v>190</v>
      </c>
      <c r="F8" s="34">
        <v>15600</v>
      </c>
      <c r="G8" s="34">
        <f t="shared" si="0"/>
        <v>444600000</v>
      </c>
      <c r="H8" s="35">
        <v>0.19</v>
      </c>
      <c r="I8" s="34">
        <v>84474000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40" x14ac:dyDescent="0.3">
      <c r="A9" s="2">
        <v>6</v>
      </c>
      <c r="B9" s="3">
        <v>37311</v>
      </c>
      <c r="C9" s="4" t="s">
        <v>7</v>
      </c>
      <c r="D9" s="5">
        <v>40</v>
      </c>
      <c r="E9" s="33">
        <v>600</v>
      </c>
      <c r="F9" s="34">
        <v>15600</v>
      </c>
      <c r="G9" s="34">
        <f t="shared" si="0"/>
        <v>374400000</v>
      </c>
      <c r="H9" s="36">
        <v>0.14249999999999999</v>
      </c>
      <c r="I9" s="34">
        <v>53351999.999999993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40" x14ac:dyDescent="0.3">
      <c r="A10" s="2">
        <v>7</v>
      </c>
      <c r="B10" s="6">
        <v>37314</v>
      </c>
      <c r="C10" s="4" t="s">
        <v>6</v>
      </c>
      <c r="D10" s="5">
        <v>30</v>
      </c>
      <c r="E10" s="33">
        <v>1250</v>
      </c>
      <c r="F10" s="34">
        <v>15850</v>
      </c>
      <c r="G10" s="34">
        <f t="shared" si="0"/>
        <v>594375000</v>
      </c>
      <c r="H10" s="35">
        <v>0.19</v>
      </c>
      <c r="I10" s="34">
        <v>112931250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40" x14ac:dyDescent="0.3">
      <c r="A11" s="2">
        <v>8</v>
      </c>
      <c r="B11" s="3">
        <v>37320</v>
      </c>
      <c r="C11" s="4" t="s">
        <v>5</v>
      </c>
      <c r="D11" s="5">
        <v>200</v>
      </c>
      <c r="E11" s="33">
        <v>185</v>
      </c>
      <c r="F11" s="34">
        <v>15850</v>
      </c>
      <c r="G11" s="34">
        <f t="shared" si="0"/>
        <v>586450000</v>
      </c>
      <c r="H11" s="35">
        <v>0.2</v>
      </c>
      <c r="I11" s="34">
        <v>117290000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0" x14ac:dyDescent="0.3">
      <c r="A12" s="2">
        <v>9</v>
      </c>
      <c r="B12" s="3">
        <v>37326</v>
      </c>
      <c r="C12" s="4" t="s">
        <v>4</v>
      </c>
      <c r="D12" s="5">
        <v>50</v>
      </c>
      <c r="E12" s="33">
        <v>1650</v>
      </c>
      <c r="F12" s="34">
        <v>15750</v>
      </c>
      <c r="G12" s="34">
        <f t="shared" si="0"/>
        <v>1299375000</v>
      </c>
      <c r="H12" s="35">
        <v>0.2</v>
      </c>
      <c r="I12" s="34">
        <v>259875000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40" x14ac:dyDescent="0.3">
      <c r="A13" s="53" t="s">
        <v>105</v>
      </c>
      <c r="B13" s="53"/>
      <c r="C13" s="53"/>
      <c r="D13" s="53"/>
      <c r="E13" s="53"/>
      <c r="F13" s="53"/>
      <c r="G13" s="34">
        <f>SUM(G4:G12)</f>
        <v>11761450000</v>
      </c>
      <c r="H13" s="4"/>
      <c r="I13" s="34">
        <v>2308359750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x14ac:dyDescent="0.3">
      <c r="A15" s="48" t="s">
        <v>8</v>
      </c>
      <c r="C15" s="48"/>
      <c r="D15" s="48"/>
      <c r="E15" s="48"/>
      <c r="F15" s="48"/>
      <c r="G15" s="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40" x14ac:dyDescent="0.3">
      <c r="A16" s="7" t="s">
        <v>117</v>
      </c>
      <c r="E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4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4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4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</sheetData>
  <mergeCells count="9">
    <mergeCell ref="F2:F3"/>
    <mergeCell ref="G2:G3"/>
    <mergeCell ref="H2:I2"/>
    <mergeCell ref="A13:F1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Vinh Huỳnh</cp:lastModifiedBy>
  <dcterms:created xsi:type="dcterms:W3CDTF">2020-06-11T05:41:38Z</dcterms:created>
  <dcterms:modified xsi:type="dcterms:W3CDTF">2022-09-28T03:01:40Z</dcterms:modified>
</cp:coreProperties>
</file>