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in B New\Tin B New\1 Tin B Cơ Bản\Buổi 2\"/>
    </mc:Choice>
  </mc:AlternateContent>
  <xr:revisionPtr revIDLastSave="0" documentId="13_ncr:1_{5B79A879-F6DF-4D5D-921D-501D90F04544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1" sheetId="10" r:id="rId1"/>
    <sheet name="2" sheetId="11" r:id="rId2"/>
    <sheet name="3" sheetId="12" r:id="rId3"/>
    <sheet name="Sheet1" sheetId="15" r:id="rId4"/>
    <sheet name="4" sheetId="13" r:id="rId5"/>
    <sheet name="5" sheetId="14" r:id="rId6"/>
  </sheets>
  <definedNames>
    <definedName name="_xlnm._FilterDatabase" localSheetId="2" hidden="1">'3'!$A$2:$G$14</definedName>
    <definedName name="_xlnm.Criteria" localSheetId="2">'3'!$D$22:$D$23</definedName>
    <definedName name="_xlnm.Extract" localSheetId="2">'3'!$B$27:$H$27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4" l="1"/>
  <c r="K6" i="14"/>
  <c r="K7" i="14"/>
  <c r="K8" i="14"/>
  <c r="K9" i="14"/>
  <c r="K10" i="14"/>
  <c r="K11" i="14"/>
  <c r="K12" i="14"/>
  <c r="K4" i="14"/>
  <c r="C5" i="14"/>
  <c r="C6" i="14"/>
  <c r="C7" i="14"/>
  <c r="C8" i="14"/>
  <c r="C9" i="14"/>
  <c r="C10" i="14"/>
  <c r="C4" i="14"/>
  <c r="K5" i="13"/>
  <c r="K6" i="13"/>
  <c r="K7" i="13"/>
  <c r="K8" i="13"/>
  <c r="K9" i="13"/>
  <c r="K10" i="13"/>
  <c r="K11" i="13"/>
  <c r="K12" i="13"/>
  <c r="K4" i="13"/>
  <c r="C5" i="13"/>
  <c r="C6" i="13"/>
  <c r="C7" i="13"/>
  <c r="C8" i="13"/>
  <c r="C9" i="13"/>
  <c r="C10" i="13"/>
  <c r="C4" i="13"/>
  <c r="D23" i="12"/>
  <c r="F4" i="15"/>
  <c r="F5" i="15"/>
  <c r="F6" i="15"/>
  <c r="G4" i="15"/>
  <c r="G5" i="15"/>
  <c r="G6" i="15"/>
  <c r="F8" i="15"/>
  <c r="F9" i="15"/>
  <c r="F10" i="15"/>
  <c r="F11" i="15"/>
  <c r="G8" i="15"/>
  <c r="G9" i="15"/>
  <c r="G10" i="15"/>
  <c r="G11" i="15"/>
  <c r="F13" i="15"/>
  <c r="F16" i="15" s="1"/>
  <c r="F14" i="15"/>
  <c r="F15" i="15"/>
  <c r="G13" i="15"/>
  <c r="G14" i="15"/>
  <c r="G15" i="15"/>
  <c r="F17" i="15"/>
  <c r="F18" i="15"/>
  <c r="G17" i="15"/>
  <c r="G18" i="15"/>
  <c r="G19" i="15"/>
  <c r="K5" i="11"/>
  <c r="K6" i="11"/>
  <c r="K7" i="11"/>
  <c r="K8" i="11"/>
  <c r="K9" i="11"/>
  <c r="K10" i="11"/>
  <c r="K11" i="11"/>
  <c r="K12" i="11"/>
  <c r="K4" i="11"/>
  <c r="C5" i="11"/>
  <c r="C6" i="11"/>
  <c r="C7" i="11"/>
  <c r="C8" i="11"/>
  <c r="C9" i="11"/>
  <c r="C10" i="11"/>
  <c r="C4" i="11"/>
  <c r="O12" i="14"/>
  <c r="O11" i="14"/>
  <c r="O10" i="14"/>
  <c r="G10" i="14"/>
  <c r="O9" i="14"/>
  <c r="G9" i="14"/>
  <c r="O8" i="14"/>
  <c r="G8" i="14"/>
  <c r="O7" i="14"/>
  <c r="G7" i="14"/>
  <c r="O6" i="14"/>
  <c r="G6" i="14"/>
  <c r="O5" i="14"/>
  <c r="G5" i="14"/>
  <c r="O4" i="14"/>
  <c r="G4" i="14"/>
  <c r="F7" i="15" l="1"/>
  <c r="G7" i="15"/>
  <c r="F19" i="15"/>
  <c r="F12" i="15"/>
  <c r="G16" i="15"/>
  <c r="G12" i="15"/>
  <c r="O12" i="13"/>
  <c r="O11" i="13"/>
  <c r="O10" i="13"/>
  <c r="G10" i="13"/>
  <c r="O9" i="13"/>
  <c r="G9" i="13"/>
  <c r="O8" i="13"/>
  <c r="G8" i="13"/>
  <c r="O7" i="13"/>
  <c r="G7" i="13"/>
  <c r="O6" i="13"/>
  <c r="G6" i="13"/>
  <c r="O5" i="13"/>
  <c r="G5" i="13"/>
  <c r="O4" i="13"/>
  <c r="G4" i="13"/>
  <c r="O12" i="11" l="1"/>
  <c r="O11" i="11"/>
  <c r="O10" i="11"/>
  <c r="G10" i="11"/>
  <c r="O9" i="11"/>
  <c r="G9" i="11"/>
  <c r="O8" i="11"/>
  <c r="G8" i="11"/>
  <c r="O7" i="11"/>
  <c r="G7" i="11"/>
  <c r="O6" i="11"/>
  <c r="G6" i="11"/>
  <c r="O5" i="11"/>
  <c r="G5" i="11"/>
  <c r="O4" i="11"/>
  <c r="G4" i="11"/>
  <c r="F14" i="10" l="1"/>
  <c r="F13" i="10"/>
  <c r="F12" i="10"/>
  <c r="F11" i="10"/>
  <c r="F10" i="10"/>
  <c r="F9" i="10"/>
  <c r="F8" i="10"/>
  <c r="F7" i="10"/>
  <c r="F6" i="10"/>
  <c r="F5" i="10"/>
  <c r="F4" i="10"/>
  <c r="F3" i="10"/>
</calcChain>
</file>

<file path=xl/sharedStrings.xml><?xml version="1.0" encoding="utf-8"?>
<sst xmlns="http://schemas.openxmlformats.org/spreadsheetml/2006/main" count="206" uniqueCount="62">
  <si>
    <t>STT</t>
  </si>
  <si>
    <t>MẶT HÀNG</t>
  </si>
  <si>
    <t>SỐ LƯỢNG</t>
  </si>
  <si>
    <t>ĐƠN GIÁ</t>
  </si>
  <si>
    <t>SỐ CT</t>
  </si>
  <si>
    <t>NGÀY</t>
  </si>
  <si>
    <t>THÀNH TiỀN</t>
  </si>
  <si>
    <t>X</t>
  </si>
  <si>
    <t>CỬA HÀNG SỐ 1</t>
  </si>
  <si>
    <t>CHỨNG TỪ BÁN HÀNG</t>
  </si>
  <si>
    <t>Y</t>
  </si>
  <si>
    <t>Z</t>
  </si>
  <si>
    <t>CỬA HÀNG SỐ 2</t>
  </si>
  <si>
    <t>Mã hàng</t>
  </si>
  <si>
    <t>Tên hàng</t>
  </si>
  <si>
    <t>Số lượng</t>
  </si>
  <si>
    <t>Đơn giá</t>
  </si>
  <si>
    <t>Thành tiền</t>
  </si>
  <si>
    <t>A30SU</t>
  </si>
  <si>
    <t>Sữa</t>
  </si>
  <si>
    <t>B25DU</t>
  </si>
  <si>
    <t>Đường</t>
  </si>
  <si>
    <t>C28KE</t>
  </si>
  <si>
    <t>Kẹo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</si>
  <si>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</si>
  <si>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</si>
  <si>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</si>
  <si>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</si>
  <si>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</si>
  <si>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</si>
  <si>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</si>
  <si>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</si>
  <si>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</si>
  <si>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Dùng lệnh Consolidate thống kê Tổng Số Lượng và Thành Tiền theo Tên Hàng:</t>
  </si>
  <si>
    <t>Chứng từ</t>
  </si>
  <si>
    <t>Ngày</t>
  </si>
  <si>
    <t>Tên vật tư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</si>
  <si>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</si>
  <si>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</si>
  <si>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</si>
  <si>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</si>
  <si>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</si>
  <si>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</si>
  <si>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</si>
  <si>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</si>
  <si>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</si>
  <si>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</si>
  <si>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</si>
  <si>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</si>
  <si>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</si>
  <si>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</si>
  <si>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</si>
  <si>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</si>
  <si>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Kết quả sẽ được tự động cập nhật khi số liệu thay đổi</t>
  </si>
  <si>
    <t>Dùng chức năng Consolidate tổng hợp số lượng bán và thành tiền theo tuần của tháng</t>
  </si>
  <si>
    <t>Dùng chức năng Consolidate tìm số lượng bán cao nhất theo quý</t>
  </si>
  <si>
    <t>Dùng chức năng Consolidate tổng hợp số lượng bán theo quý</t>
  </si>
  <si>
    <t>1/ Dùng lệnh Consolidate thống kê Số lượng , Thành tiền theo Tên vật Tư .</t>
  </si>
  <si>
    <t>2/ Dùng lệnh phù hợp để trích lọc những mẫu tin là CÁT VÀ GẠCH, có số lượng từ 100 đến dưới 2000</t>
  </si>
  <si>
    <t>quý</t>
  </si>
  <si>
    <t>điều kiện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</si>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</sst>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0" fontId="1" fillId="2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1" applyNumberFormat="1" applyFont="1" applyBorder="1"/>
    <xf numFmtId="164" fontId="4" fillId="0" borderId="7" xfId="1" applyNumberFormat="1" applyFont="1" applyBorder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0" fontId="0" fillId="0" borderId="1" xfId="0" applyNumberFormat="1" applyBorder="1"/>
    <xf numFmtId="0" fontId="3" fillId="4" borderId="0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3">
    <dxf>
      <fill>
        <patternFill patternType="solid">
          <fgColor theme="9" tint="0.59999389629810485"/>
          <bgColor theme="9" tint="0.59999389629810485"/>
        </patternFill>
      </fill>
    </dxf>
    <dxf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fill>
        <patternFill>
          <bgColor theme="7" tint="-0.24994659260841701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9"/>
        </top>
      </border>
    </dxf>
    <dxf>
      <font>
        <b/>
        <color theme="1"/>
      </font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 style="thin">
          <color theme="9" tint="0.39997558519241921"/>
        </vertical>
        <horizontal style="thin">
          <color theme="9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bgColor rgb="FF0070C0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fgColor rgb="FFFFC000"/>
          <bgColor rgb="FF00B050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ont>
        <b/>
        <color theme="0"/>
      </font>
      <fill>
        <patternFill patternType="solid">
          <fgColor theme="6" tint="-0.249977111117893"/>
          <bgColor theme="6" tint="-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gray0625">
          <fgColor rgb="FF00B0F0"/>
          <bgColor rgb="FF00B0F0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6"/>
          <bgColor theme="6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6" tint="-0.249977111117893"/>
          <bgColor theme="7" tint="0.59996337778862885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6" tint="-0.499984740745262"/>
          <bgColor rgb="FF002060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 tint="0.39994506668294322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>
          <bgColor theme="9" tint="0.39994506668294322"/>
        </patternFill>
      </fill>
    </dxf>
    <dxf>
      <font>
        <b/>
        <i/>
        <color rgb="FF00B050"/>
      </font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theme="4"/>
      </font>
    </dxf>
    <dxf>
      <fill>
        <patternFill>
          <bgColor rgb="FF92D050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b/>
        <i/>
        <color rgb="FFFF0000"/>
      </font>
    </dxf>
  </dxfs>
  <tableStyles count="10" defaultTableStyle="Table Style 33" defaultPivotStyle="PivotStyleLight16">
    <tableStyle name="Table Style 1" pivot="0" count="5" xr9:uid="{00000000-0011-0000-FFFF-FFFF00000000}">
      <tableStyleElement type="wholeTable" dxfId="52"/>
      <tableStyleElement type="firstRowStripe" dxfId="51"/>
      <tableStyleElement type="secondRowStripe" dxfId="50"/>
      <tableStyleElement type="firstColumnStripe" dxfId="49"/>
      <tableStyleElement type="firstHeaderCell" dxfId="48"/>
    </tableStyle>
    <tableStyle name="Table Style 2" pivot="0" count="2" xr9:uid="{00000000-0011-0000-FFFF-FFFF01000000}">
      <tableStyleElement type="wholeTable" dxfId="47"/>
      <tableStyleElement type="firstColumnStripe" size="2" dxfId="46"/>
    </tableStyle>
    <tableStyle name="Table Style 3" pivot="0" count="3" xr9:uid="{00000000-0011-0000-FFFF-FFFF02000000}">
      <tableStyleElement type="lastColumn" dxfId="45"/>
      <tableStyleElement type="firstColumnStripe" dxfId="44"/>
      <tableStyleElement type="secondColumnStripe" dxfId="43"/>
    </tableStyle>
    <tableStyle name="Table Style 33" pivot="0" count="1" xr9:uid="{00000000-0011-0000-FFFF-FFFF03000000}">
      <tableStyleElement type="firstColumnStripe" dxfId="42"/>
    </tableStyle>
    <tableStyle name="TableStyleDark4 2" pivot="0" count="7" xr9:uid="{00000000-0011-0000-FFFF-FFFF04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Dark4 3" pivot="0" count="7" xr9:uid="{00000000-0011-0000-FFFF-FFFF05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12 2" pivot="0" count="7" xr9:uid="{00000000-0011-0000-FFFF-FFFF06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24 2" pivot="0" count="7" xr9:uid="{00000000-0011-0000-FFFF-FFFF07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24 3" pivot="0" count="7" xr9:uid="{00000000-0011-0000-FFFF-FFFF08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8 2" pivot="0" count="7" xr9:uid="{00000000-0011-0000-FFFF-FFFF09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>
      <selection activeCell="L14" sqref="L14"/>
    </sheetView>
  </sheetViews>
  <sheetFormatPr defaultRowHeight="15" x14ac:dyDescent="0.25"/>
  <cols>
    <col min="1" max="1" width="5.28515625" customWidth="1"/>
    <col min="2" max="2" width="13.42578125" customWidth="1"/>
    <col min="3" max="3" width="14.140625" customWidth="1"/>
    <col min="4" max="4" width="12.140625" customWidth="1"/>
    <col min="5" max="5" width="12.7109375" customWidth="1"/>
    <col min="6" max="6" width="20" customWidth="1"/>
    <col min="13" max="13" width="16.7109375" customWidth="1"/>
  </cols>
  <sheetData>
    <row r="1" spans="1:13" s="5" customFormat="1" x14ac:dyDescent="0.25"/>
    <row r="2" spans="1:13" x14ac:dyDescent="0.25">
      <c r="A2" s="25" t="s">
        <v>0</v>
      </c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5"/>
      <c r="H2" s="5"/>
    </row>
    <row r="3" spans="1:13" x14ac:dyDescent="0.25">
      <c r="A3" s="8">
        <v>1</v>
      </c>
      <c r="B3" s="8" t="s">
        <v>18</v>
      </c>
      <c r="C3" s="8" t="s">
        <v>19</v>
      </c>
      <c r="D3" s="9">
        <v>922</v>
      </c>
      <c r="E3" s="9">
        <v>6000</v>
      </c>
      <c r="F3" s="9">
        <f>D3*E3</f>
        <v>5532000</v>
      </c>
      <c r="G3" s="5"/>
      <c r="H3" s="5"/>
      <c r="K3" s="25" t="s">
        <v>14</v>
      </c>
      <c r="L3" s="25" t="s">
        <v>15</v>
      </c>
      <c r="M3" s="25" t="s">
        <v>17</v>
      </c>
    </row>
    <row r="4" spans="1:13" x14ac:dyDescent="0.25">
      <c r="A4" s="8">
        <v>2</v>
      </c>
      <c r="B4" s="8" t="s">
        <v>20</v>
      </c>
      <c r="C4" s="8" t="s">
        <v>21</v>
      </c>
      <c r="D4" s="9">
        <v>913</v>
      </c>
      <c r="E4" s="9">
        <v>5200</v>
      </c>
      <c r="F4" s="9">
        <f t="shared" ref="F4:F14" si="0">D4*E4</f>
        <v>4747600</v>
      </c>
      <c r="G4" s="5"/>
      <c r="H4" s="5"/>
      <c r="K4" t="s">
        <v>19</v>
      </c>
      <c r="L4" s="29">
        <v>3657</v>
      </c>
      <c r="M4" s="29">
        <v>21104000</v>
      </c>
    </row>
    <row r="5" spans="1:13" x14ac:dyDescent="0.25">
      <c r="A5" s="8">
        <v>3</v>
      </c>
      <c r="B5" s="8" t="s">
        <v>22</v>
      </c>
      <c r="C5" s="8" t="s">
        <v>23</v>
      </c>
      <c r="D5" s="9">
        <v>948</v>
      </c>
      <c r="E5" s="9">
        <v>2500</v>
      </c>
      <c r="F5" s="9">
        <f t="shared" si="0"/>
        <v>2370000</v>
      </c>
      <c r="G5" s="5"/>
      <c r="H5" s="5"/>
      <c r="K5" t="s">
        <v>21</v>
      </c>
      <c r="L5" s="29">
        <v>3093</v>
      </c>
      <c r="M5" s="29">
        <v>16371100</v>
      </c>
    </row>
    <row r="6" spans="1:13" x14ac:dyDescent="0.25">
      <c r="A6" s="8">
        <v>4</v>
      </c>
      <c r="B6" s="8" t="s">
        <v>24</v>
      </c>
      <c r="C6" s="8" t="s">
        <v>21</v>
      </c>
      <c r="D6" s="9">
        <v>693</v>
      </c>
      <c r="E6" s="9">
        <v>5500</v>
      </c>
      <c r="F6" s="9">
        <f t="shared" si="0"/>
        <v>3811500</v>
      </c>
      <c r="G6" s="5"/>
      <c r="H6" s="5"/>
      <c r="I6" s="5"/>
      <c r="J6" s="5"/>
      <c r="K6" s="5" t="s">
        <v>23</v>
      </c>
      <c r="L6" s="29">
        <v>3345</v>
      </c>
      <c r="M6" s="29">
        <v>8665800</v>
      </c>
    </row>
    <row r="7" spans="1:13" x14ac:dyDescent="0.25">
      <c r="A7" s="8">
        <v>5</v>
      </c>
      <c r="B7" s="8" t="s">
        <v>25</v>
      </c>
      <c r="C7" s="8" t="s">
        <v>23</v>
      </c>
      <c r="D7" s="9">
        <v>678</v>
      </c>
      <c r="E7" s="9">
        <v>2500</v>
      </c>
      <c r="F7" s="9">
        <f t="shared" si="0"/>
        <v>1695000</v>
      </c>
      <c r="G7" s="5"/>
      <c r="H7" s="5"/>
      <c r="I7" s="5"/>
      <c r="J7" s="5"/>
      <c r="K7" s="5"/>
      <c r="L7" s="5"/>
    </row>
    <row r="8" spans="1:13" x14ac:dyDescent="0.25">
      <c r="A8" s="8">
        <v>6</v>
      </c>
      <c r="B8" s="8" t="s">
        <v>26</v>
      </c>
      <c r="C8" s="8" t="s">
        <v>19</v>
      </c>
      <c r="D8" s="9">
        <v>1101</v>
      </c>
      <c r="E8" s="9">
        <v>5500</v>
      </c>
      <c r="F8" s="9">
        <f t="shared" si="0"/>
        <v>6055500</v>
      </c>
      <c r="G8" s="5"/>
      <c r="H8" s="5"/>
      <c r="I8" s="5"/>
      <c r="J8" s="5"/>
      <c r="K8" s="5"/>
      <c r="L8" s="5"/>
    </row>
    <row r="9" spans="1:13" x14ac:dyDescent="0.25">
      <c r="A9" s="8">
        <v>7</v>
      </c>
      <c r="B9" s="8" t="s">
        <v>27</v>
      </c>
      <c r="C9" s="8" t="s">
        <v>21</v>
      </c>
      <c r="D9" s="9">
        <v>733</v>
      </c>
      <c r="E9" s="9">
        <v>5000</v>
      </c>
      <c r="F9" s="9">
        <f t="shared" si="0"/>
        <v>3665000</v>
      </c>
      <c r="G9" s="5"/>
      <c r="H9" s="5"/>
      <c r="I9" s="5"/>
      <c r="J9" s="5"/>
      <c r="K9" s="5"/>
      <c r="L9" s="5"/>
    </row>
    <row r="10" spans="1:13" x14ac:dyDescent="0.25">
      <c r="A10" s="8">
        <v>8</v>
      </c>
      <c r="B10" s="8" t="s">
        <v>28</v>
      </c>
      <c r="C10" s="8" t="s">
        <v>23</v>
      </c>
      <c r="D10" s="9">
        <v>1011</v>
      </c>
      <c r="E10" s="9">
        <v>2800</v>
      </c>
      <c r="F10" s="9">
        <f t="shared" si="0"/>
        <v>2830800</v>
      </c>
      <c r="G10" s="5"/>
      <c r="H10" s="5"/>
      <c r="I10" s="5"/>
      <c r="J10" s="5"/>
      <c r="K10" s="5"/>
      <c r="L10" s="5"/>
    </row>
    <row r="11" spans="1:13" x14ac:dyDescent="0.25">
      <c r="A11" s="8">
        <v>9</v>
      </c>
      <c r="B11" s="8" t="s">
        <v>29</v>
      </c>
      <c r="C11" s="8" t="s">
        <v>19</v>
      </c>
      <c r="D11" s="9">
        <v>1059</v>
      </c>
      <c r="E11" s="9">
        <v>6000</v>
      </c>
      <c r="F11" s="9">
        <f t="shared" si="0"/>
        <v>6354000</v>
      </c>
      <c r="G11" s="5"/>
      <c r="H11" s="5"/>
      <c r="I11" s="5"/>
      <c r="J11" s="5"/>
      <c r="K11" s="5"/>
      <c r="L11" s="5"/>
    </row>
    <row r="12" spans="1:13" x14ac:dyDescent="0.25">
      <c r="A12" s="8">
        <v>10</v>
      </c>
      <c r="B12" s="8" t="s">
        <v>30</v>
      </c>
      <c r="C12" s="8" t="s">
        <v>21</v>
      </c>
      <c r="D12" s="9">
        <v>754</v>
      </c>
      <c r="E12" s="9">
        <v>5500</v>
      </c>
      <c r="F12" s="9">
        <f t="shared" si="0"/>
        <v>4147000</v>
      </c>
      <c r="G12" s="5"/>
      <c r="H12" s="5"/>
      <c r="I12" s="5"/>
      <c r="J12" s="5"/>
      <c r="K12" s="5"/>
      <c r="L12" s="5"/>
    </row>
    <row r="13" spans="1:13" x14ac:dyDescent="0.25">
      <c r="A13" s="8">
        <v>11</v>
      </c>
      <c r="B13" s="8" t="s">
        <v>31</v>
      </c>
      <c r="C13" s="8" t="s">
        <v>19</v>
      </c>
      <c r="D13" s="9">
        <v>575</v>
      </c>
      <c r="E13" s="9">
        <v>5500</v>
      </c>
      <c r="F13" s="9">
        <f t="shared" si="0"/>
        <v>3162500</v>
      </c>
      <c r="G13" s="5"/>
      <c r="H13" s="5"/>
      <c r="I13" s="5"/>
      <c r="J13" s="5"/>
      <c r="K13" s="5"/>
      <c r="L13" s="5"/>
    </row>
    <row r="14" spans="1:13" x14ac:dyDescent="0.25">
      <c r="A14" s="9">
        <v>12</v>
      </c>
      <c r="B14" s="8" t="s">
        <v>32</v>
      </c>
      <c r="C14" s="8" t="s">
        <v>23</v>
      </c>
      <c r="D14" s="9">
        <v>708</v>
      </c>
      <c r="E14" s="9">
        <v>2500</v>
      </c>
      <c r="F14" s="9">
        <f t="shared" si="0"/>
        <v>1770000</v>
      </c>
      <c r="G14" s="5"/>
      <c r="H14" s="5"/>
      <c r="I14" s="5"/>
      <c r="J14" s="5"/>
      <c r="K14" s="5"/>
      <c r="L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3" ht="18.75" x14ac:dyDescent="0.3">
      <c r="A16" s="24" t="s">
        <v>33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I18" s="5"/>
      <c r="J18" s="5"/>
      <c r="K18" s="5"/>
      <c r="L18" s="5"/>
    </row>
    <row r="19" spans="1:12" x14ac:dyDescent="0.25">
      <c r="A19" s="5"/>
      <c r="I19" s="5"/>
      <c r="J19" s="5"/>
      <c r="K19" s="5"/>
      <c r="L19" s="5"/>
    </row>
    <row r="20" spans="1:12" x14ac:dyDescent="0.25">
      <c r="A20" s="5"/>
      <c r="I20" s="5"/>
      <c r="J20" s="5"/>
      <c r="K20" s="5"/>
      <c r="L20" s="5"/>
    </row>
    <row r="21" spans="1:12" x14ac:dyDescent="0.25">
      <c r="A21" s="5"/>
      <c r="I21" s="5"/>
      <c r="J21" s="5"/>
      <c r="K21" s="5"/>
      <c r="L21" s="5"/>
    </row>
    <row r="22" spans="1:12" x14ac:dyDescent="0.25">
      <c r="A22" s="5"/>
      <c r="I22" s="5"/>
      <c r="J22" s="5"/>
      <c r="K22" s="5"/>
      <c r="L22" s="5"/>
    </row>
    <row r="23" spans="1:12" x14ac:dyDescent="0.25">
      <c r="A23" s="5"/>
      <c r="I23" s="5"/>
      <c r="J23" s="5"/>
      <c r="K23" s="5"/>
      <c r="L23" s="5"/>
    </row>
    <row r="24" spans="1:12" x14ac:dyDescent="0.25">
      <c r="A24" s="5"/>
      <c r="I24" s="5"/>
      <c r="J24" s="5"/>
      <c r="K24" s="5"/>
      <c r="L24" s="5"/>
    </row>
    <row r="25" spans="1:12" x14ac:dyDescent="0.25">
      <c r="A25" s="5"/>
      <c r="I25" s="5"/>
      <c r="J25" s="5"/>
      <c r="K25" s="5"/>
      <c r="L25" s="5"/>
    </row>
    <row r="26" spans="1:12" x14ac:dyDescent="0.25">
      <c r="A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K29" s="5"/>
      <c r="L29" s="5"/>
    </row>
  </sheetData>
  <dataConsolidate leftLabels="1" topLabels="1">
    <dataRefs count="1">
      <dataRef ref="C2:F14" sheet="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"/>
  <sheetViews>
    <sheetView workbookViewId="0">
      <selection activeCell="J14" sqref="J14"/>
    </sheetView>
  </sheetViews>
  <sheetFormatPr defaultRowHeight="15" x14ac:dyDescent="0.25"/>
  <cols>
    <col min="2" max="2" width="9.5703125" bestFit="1" customWidth="1"/>
    <col min="3" max="3" width="9.5703125" style="5" customWidth="1"/>
    <col min="4" max="4" width="10.42578125" bestFit="1" customWidth="1"/>
    <col min="5" max="5" width="10.28515625" bestFit="1" customWidth="1"/>
    <col min="6" max="6" width="8.7109375" bestFit="1" customWidth="1"/>
    <col min="7" max="7" width="11.28515625" bestFit="1" customWidth="1"/>
    <col min="10" max="10" width="9.5703125" bestFit="1" customWidth="1"/>
    <col min="11" max="11" width="9.5703125" style="5" customWidth="1"/>
    <col min="12" max="12" width="10.42578125" bestFit="1" customWidth="1"/>
    <col min="13" max="13" width="10.28515625" bestFit="1" customWidth="1"/>
    <col min="14" max="14" width="8.7109375" bestFit="1" customWidth="1"/>
    <col min="15" max="15" width="11.28515625" bestFit="1" customWidth="1"/>
  </cols>
  <sheetData>
    <row r="1" spans="1:16" x14ac:dyDescent="0.25">
      <c r="A1" s="28" t="s">
        <v>8</v>
      </c>
      <c r="B1" s="28"/>
      <c r="C1" s="28"/>
      <c r="D1" s="28"/>
      <c r="E1" s="28"/>
      <c r="F1" s="28"/>
      <c r="G1" s="28"/>
      <c r="H1" s="5"/>
      <c r="I1" s="28" t="s">
        <v>12</v>
      </c>
      <c r="J1" s="28"/>
      <c r="K1" s="28"/>
      <c r="L1" s="28"/>
      <c r="M1" s="28"/>
      <c r="N1" s="28"/>
      <c r="O1" s="28"/>
      <c r="P1" s="5"/>
    </row>
    <row r="2" spans="1:16" x14ac:dyDescent="0.25">
      <c r="A2" s="27" t="s">
        <v>9</v>
      </c>
      <c r="B2" s="27"/>
      <c r="C2" s="27"/>
      <c r="D2" s="27"/>
      <c r="E2" s="27"/>
      <c r="F2" s="27"/>
      <c r="G2" s="27"/>
      <c r="H2" s="5"/>
      <c r="I2" s="27" t="s">
        <v>9</v>
      </c>
      <c r="J2" s="27"/>
      <c r="K2" s="27"/>
      <c r="L2" s="27"/>
      <c r="M2" s="27"/>
      <c r="N2" s="27"/>
      <c r="O2" s="27"/>
      <c r="P2" s="5"/>
    </row>
    <row r="3" spans="1:16" x14ac:dyDescent="0.25">
      <c r="A3" s="6" t="s">
        <v>4</v>
      </c>
      <c r="B3" s="6" t="s">
        <v>5</v>
      </c>
      <c r="C3" s="26" t="s">
        <v>59</v>
      </c>
      <c r="D3" s="6" t="s">
        <v>1</v>
      </c>
      <c r="E3" s="6" t="s">
        <v>2</v>
      </c>
      <c r="F3" s="6" t="s">
        <v>3</v>
      </c>
      <c r="G3" s="6" t="s">
        <v>6</v>
      </c>
      <c r="H3" s="5"/>
      <c r="I3" s="6" t="s">
        <v>4</v>
      </c>
      <c r="J3" s="6" t="s">
        <v>5</v>
      </c>
      <c r="K3" s="26" t="s">
        <v>59</v>
      </c>
      <c r="L3" s="6" t="s">
        <v>1</v>
      </c>
      <c r="M3" s="6" t="s">
        <v>2</v>
      </c>
      <c r="N3" s="6" t="s">
        <v>3</v>
      </c>
      <c r="O3" s="6" t="s">
        <v>6</v>
      </c>
      <c r="P3" s="5"/>
    </row>
    <row r="4" spans="1:16" x14ac:dyDescent="0.25">
      <c r="A4" s="1">
        <v>1</v>
      </c>
      <c r="B4" s="2">
        <v>40909</v>
      </c>
      <c r="C4" s="30">
        <f>INT((MONTH(B4)+2)/3)</f>
        <v>1</v>
      </c>
      <c r="D4" s="1" t="s">
        <v>7</v>
      </c>
      <c r="E4" s="1">
        <v>12</v>
      </c>
      <c r="F4" s="1">
        <v>100</v>
      </c>
      <c r="G4" s="1">
        <f>E4*F4</f>
        <v>1200</v>
      </c>
      <c r="H4" s="5"/>
      <c r="I4" s="3">
        <v>11</v>
      </c>
      <c r="J4" s="4">
        <v>40909</v>
      </c>
      <c r="K4" s="30">
        <f>INT((MONTH(J4)+2)/3)</f>
        <v>1</v>
      </c>
      <c r="L4" s="3" t="s">
        <v>7</v>
      </c>
      <c r="M4" s="3">
        <v>6</v>
      </c>
      <c r="N4" s="3">
        <v>100</v>
      </c>
      <c r="O4" s="3">
        <f>M4*N4</f>
        <v>600</v>
      </c>
      <c r="P4" s="5"/>
    </row>
    <row r="5" spans="1:16" x14ac:dyDescent="0.25">
      <c r="A5" s="1">
        <v>2</v>
      </c>
      <c r="B5" s="2">
        <v>40944</v>
      </c>
      <c r="C5" s="30">
        <f t="shared" ref="C5:C10" si="0">INT((MONTH(B5)+2)/3)</f>
        <v>1</v>
      </c>
      <c r="D5" s="1" t="s">
        <v>10</v>
      </c>
      <c r="E5" s="1">
        <v>7</v>
      </c>
      <c r="F5" s="1">
        <v>200</v>
      </c>
      <c r="G5" s="1">
        <f t="shared" ref="G5:G10" si="1">E5*F5</f>
        <v>1400</v>
      </c>
      <c r="H5" s="5"/>
      <c r="I5" s="3">
        <v>12</v>
      </c>
      <c r="J5" s="4">
        <v>40943</v>
      </c>
      <c r="K5" s="30">
        <f t="shared" ref="K5:K12" si="2">INT((MONTH(J5)+2)/3)</f>
        <v>1</v>
      </c>
      <c r="L5" s="3" t="s">
        <v>7</v>
      </c>
      <c r="M5" s="3">
        <v>7</v>
      </c>
      <c r="N5" s="3">
        <v>200</v>
      </c>
      <c r="O5" s="3">
        <f t="shared" ref="O5:O12" si="3">M5*N5</f>
        <v>1400</v>
      </c>
      <c r="P5" s="5"/>
    </row>
    <row r="6" spans="1:16" x14ac:dyDescent="0.25">
      <c r="A6" s="1">
        <v>3</v>
      </c>
      <c r="B6" s="2">
        <v>40978</v>
      </c>
      <c r="C6" s="30">
        <f t="shared" si="0"/>
        <v>1</v>
      </c>
      <c r="D6" s="1" t="s">
        <v>7</v>
      </c>
      <c r="E6" s="1">
        <v>2</v>
      </c>
      <c r="F6" s="1">
        <v>100</v>
      </c>
      <c r="G6" s="1">
        <f t="shared" si="1"/>
        <v>200</v>
      </c>
      <c r="H6" s="5"/>
      <c r="I6" s="3">
        <v>13</v>
      </c>
      <c r="J6" s="4">
        <v>40977</v>
      </c>
      <c r="K6" s="30">
        <f t="shared" si="2"/>
        <v>1</v>
      </c>
      <c r="L6" s="3" t="s">
        <v>10</v>
      </c>
      <c r="M6" s="3">
        <v>2</v>
      </c>
      <c r="N6" s="3">
        <v>100</v>
      </c>
      <c r="O6" s="3">
        <f t="shared" si="3"/>
        <v>200</v>
      </c>
      <c r="P6" s="5"/>
    </row>
    <row r="7" spans="1:16" x14ac:dyDescent="0.25">
      <c r="A7" s="1">
        <v>4</v>
      </c>
      <c r="B7" s="2">
        <v>40928</v>
      </c>
      <c r="C7" s="30">
        <f t="shared" si="0"/>
        <v>1</v>
      </c>
      <c r="D7" s="1" t="s">
        <v>10</v>
      </c>
      <c r="E7" s="1">
        <v>10</v>
      </c>
      <c r="F7" s="1">
        <v>200</v>
      </c>
      <c r="G7" s="1">
        <f t="shared" si="1"/>
        <v>2000</v>
      </c>
      <c r="H7" s="5"/>
      <c r="I7" s="3">
        <v>14</v>
      </c>
      <c r="J7" s="4">
        <v>40918</v>
      </c>
      <c r="K7" s="30">
        <f t="shared" si="2"/>
        <v>1</v>
      </c>
      <c r="L7" s="3" t="s">
        <v>7</v>
      </c>
      <c r="M7" s="3">
        <v>10</v>
      </c>
      <c r="N7" s="3">
        <v>200</v>
      </c>
      <c r="O7" s="3">
        <f t="shared" si="3"/>
        <v>2000</v>
      </c>
      <c r="P7" s="5"/>
    </row>
    <row r="8" spans="1:16" x14ac:dyDescent="0.25">
      <c r="A8" s="1">
        <v>5</v>
      </c>
      <c r="B8" s="2">
        <v>41002</v>
      </c>
      <c r="C8" s="30">
        <f t="shared" si="0"/>
        <v>2</v>
      </c>
      <c r="D8" s="1" t="s">
        <v>11</v>
      </c>
      <c r="E8" s="1">
        <v>5</v>
      </c>
      <c r="F8" s="1">
        <v>150</v>
      </c>
      <c r="G8" s="1">
        <f t="shared" si="1"/>
        <v>750</v>
      </c>
      <c r="H8" s="5"/>
      <c r="I8" s="3">
        <v>15</v>
      </c>
      <c r="J8" s="4">
        <v>40919</v>
      </c>
      <c r="K8" s="30">
        <f t="shared" si="2"/>
        <v>1</v>
      </c>
      <c r="L8" s="3" t="s">
        <v>7</v>
      </c>
      <c r="M8" s="3">
        <v>5</v>
      </c>
      <c r="N8" s="3">
        <v>150</v>
      </c>
      <c r="O8" s="3">
        <f t="shared" si="3"/>
        <v>750</v>
      </c>
      <c r="P8" s="5"/>
    </row>
    <row r="9" spans="1:16" x14ac:dyDescent="0.25">
      <c r="A9" s="1">
        <v>6</v>
      </c>
      <c r="B9" s="2">
        <v>41034</v>
      </c>
      <c r="C9" s="30">
        <f t="shared" si="0"/>
        <v>2</v>
      </c>
      <c r="D9" s="1" t="s">
        <v>7</v>
      </c>
      <c r="E9" s="1">
        <v>7</v>
      </c>
      <c r="F9" s="1">
        <v>100</v>
      </c>
      <c r="G9" s="1">
        <f t="shared" si="1"/>
        <v>700</v>
      </c>
      <c r="H9" s="5"/>
      <c r="I9" s="3">
        <v>16</v>
      </c>
      <c r="J9" s="4">
        <v>40920</v>
      </c>
      <c r="K9" s="30">
        <f t="shared" si="2"/>
        <v>1</v>
      </c>
      <c r="L9" s="3" t="s">
        <v>10</v>
      </c>
      <c r="M9" s="3">
        <v>7</v>
      </c>
      <c r="N9" s="3">
        <v>100</v>
      </c>
      <c r="O9" s="3">
        <f t="shared" si="3"/>
        <v>700</v>
      </c>
      <c r="P9" s="5"/>
    </row>
    <row r="10" spans="1:16" x14ac:dyDescent="0.25">
      <c r="A10" s="1">
        <v>7</v>
      </c>
      <c r="B10" s="2">
        <v>41070</v>
      </c>
      <c r="C10" s="30">
        <f t="shared" si="0"/>
        <v>2</v>
      </c>
      <c r="D10" s="1" t="s">
        <v>7</v>
      </c>
      <c r="E10" s="1">
        <v>20</v>
      </c>
      <c r="F10" s="1">
        <v>100</v>
      </c>
      <c r="G10" s="1">
        <f t="shared" si="1"/>
        <v>2000</v>
      </c>
      <c r="H10" s="5"/>
      <c r="I10" s="3">
        <v>17</v>
      </c>
      <c r="J10" s="4">
        <v>40923</v>
      </c>
      <c r="K10" s="30">
        <f t="shared" si="2"/>
        <v>1</v>
      </c>
      <c r="L10" s="3" t="s">
        <v>7</v>
      </c>
      <c r="M10" s="3">
        <v>20</v>
      </c>
      <c r="N10" s="3">
        <v>100</v>
      </c>
      <c r="O10" s="3">
        <f t="shared" si="3"/>
        <v>2000</v>
      </c>
      <c r="P10" s="5"/>
    </row>
    <row r="11" spans="1:16" x14ac:dyDescent="0.25">
      <c r="A11" s="5"/>
      <c r="B11" s="5"/>
      <c r="D11" s="5"/>
      <c r="E11" s="5"/>
      <c r="F11" s="5"/>
      <c r="G11" s="5"/>
      <c r="H11" s="5"/>
      <c r="I11" s="3">
        <v>18</v>
      </c>
      <c r="J11" s="4">
        <v>41049</v>
      </c>
      <c r="K11" s="30">
        <f t="shared" si="2"/>
        <v>2</v>
      </c>
      <c r="L11" s="3" t="s">
        <v>10</v>
      </c>
      <c r="M11" s="3">
        <v>5</v>
      </c>
      <c r="N11" s="3">
        <v>200</v>
      </c>
      <c r="O11" s="3">
        <f t="shared" si="3"/>
        <v>1000</v>
      </c>
      <c r="P11" s="5"/>
    </row>
    <row r="12" spans="1:16" x14ac:dyDescent="0.25">
      <c r="A12" s="20" t="s">
        <v>56</v>
      </c>
      <c r="B12" s="5"/>
      <c r="D12" s="5"/>
      <c r="E12" s="5"/>
      <c r="F12" s="5"/>
      <c r="G12" s="5"/>
      <c r="H12" s="5"/>
      <c r="I12" s="3">
        <v>19</v>
      </c>
      <c r="J12" s="4">
        <v>41081</v>
      </c>
      <c r="K12" s="30">
        <f t="shared" si="2"/>
        <v>2</v>
      </c>
      <c r="L12" s="3" t="s">
        <v>7</v>
      </c>
      <c r="M12" s="3">
        <v>10</v>
      </c>
      <c r="N12" s="3">
        <v>100</v>
      </c>
      <c r="O12" s="3">
        <f t="shared" si="3"/>
        <v>1000</v>
      </c>
      <c r="P12" s="5"/>
    </row>
    <row r="13" spans="1:16" x14ac:dyDescent="0.25">
      <c r="A13" s="5"/>
      <c r="B13" s="5"/>
      <c r="D13" s="5"/>
      <c r="E13" s="5"/>
      <c r="F13" s="5"/>
      <c r="G13" s="5"/>
      <c r="H13" s="5"/>
      <c r="I13" s="5"/>
      <c r="J13" s="5"/>
      <c r="L13" s="5"/>
      <c r="M13" s="5"/>
      <c r="N13" s="5"/>
      <c r="O13" s="5"/>
      <c r="P13" s="5"/>
    </row>
    <row r="14" spans="1:16" x14ac:dyDescent="0.25">
      <c r="A14" s="5"/>
      <c r="E14" s="5"/>
      <c r="F14" s="5"/>
      <c r="G14" s="5"/>
      <c r="H14" s="5"/>
      <c r="I14" s="5"/>
      <c r="J14" s="5"/>
      <c r="L14" s="5"/>
      <c r="M14" s="5"/>
      <c r="N14" s="5"/>
      <c r="O14" s="5"/>
      <c r="P14" s="5"/>
    </row>
    <row r="17" spans="6:7" x14ac:dyDescent="0.25">
      <c r="F17" s="26" t="s">
        <v>59</v>
      </c>
      <c r="G17" s="26" t="s">
        <v>2</v>
      </c>
    </row>
    <row r="18" spans="6:7" x14ac:dyDescent="0.25">
      <c r="F18">
        <v>1</v>
      </c>
      <c r="G18" s="5">
        <v>88</v>
      </c>
    </row>
    <row r="19" spans="6:7" x14ac:dyDescent="0.25">
      <c r="F19">
        <v>2</v>
      </c>
      <c r="G19" s="5">
        <v>47</v>
      </c>
    </row>
  </sheetData>
  <dataConsolidate leftLabels="1" topLabels="1">
    <dataRefs count="2">
      <dataRef ref="C3:E10" sheet="2"/>
      <dataRef ref="K3:M12" sheet="2"/>
    </dataRefs>
  </dataConsolidate>
  <mergeCells count="4">
    <mergeCell ref="A2:G2"/>
    <mergeCell ref="I2:O2"/>
    <mergeCell ref="A1:G1"/>
    <mergeCell ref="I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16" workbookViewId="0">
      <selection activeCell="D24" sqref="D24"/>
    </sheetView>
  </sheetViews>
  <sheetFormatPr defaultRowHeight="15" x14ac:dyDescent="0.25"/>
  <cols>
    <col min="1" max="1" width="14.42578125" customWidth="1"/>
    <col min="2" max="2" width="12" customWidth="1"/>
    <col min="3" max="3" width="20.28515625" customWidth="1"/>
    <col min="4" max="4" width="20.5703125" customWidth="1"/>
    <col min="5" max="5" width="16.5703125" customWidth="1"/>
    <col min="6" max="6" width="15.85546875" customWidth="1"/>
    <col min="7" max="7" width="21.28515625" customWidth="1"/>
    <col min="8" max="8" width="13.140625" customWidth="1"/>
  </cols>
  <sheetData>
    <row r="1" spans="1:12" ht="15.75" thickBot="1" x14ac:dyDescent="0.3"/>
    <row r="2" spans="1:12" x14ac:dyDescent="0.25">
      <c r="A2" s="11" t="s">
        <v>0</v>
      </c>
      <c r="B2" s="12" t="s">
        <v>34</v>
      </c>
      <c r="C2" s="12" t="s">
        <v>35</v>
      </c>
      <c r="D2" s="12" t="s">
        <v>36</v>
      </c>
      <c r="E2" s="12" t="s">
        <v>15</v>
      </c>
      <c r="F2" s="12" t="s">
        <v>16</v>
      </c>
      <c r="G2" s="13" t="s">
        <v>17</v>
      </c>
      <c r="H2" s="5"/>
      <c r="I2" s="5"/>
      <c r="J2" s="5"/>
      <c r="K2" s="5"/>
      <c r="L2" s="5"/>
    </row>
    <row r="3" spans="1:12" x14ac:dyDescent="0.25">
      <c r="A3" s="14">
        <v>1</v>
      </c>
      <c r="B3" s="15" t="s">
        <v>37</v>
      </c>
      <c r="C3" s="16">
        <v>41730</v>
      </c>
      <c r="D3" s="15" t="s">
        <v>38</v>
      </c>
      <c r="E3" s="17">
        <v>1000</v>
      </c>
      <c r="F3" s="17">
        <v>250</v>
      </c>
      <c r="G3" s="18">
        <v>250000</v>
      </c>
      <c r="H3" s="5"/>
      <c r="I3" s="5"/>
      <c r="J3" s="5"/>
      <c r="K3" s="5"/>
      <c r="L3" s="5"/>
    </row>
    <row r="4" spans="1:12" x14ac:dyDescent="0.25">
      <c r="A4" s="14">
        <v>2</v>
      </c>
      <c r="B4" s="15" t="s">
        <v>39</v>
      </c>
      <c r="C4" s="16">
        <v>41731</v>
      </c>
      <c r="D4" s="15" t="s">
        <v>40</v>
      </c>
      <c r="E4" s="17">
        <v>200</v>
      </c>
      <c r="F4" s="17">
        <v>48000</v>
      </c>
      <c r="G4" s="18">
        <v>9600000</v>
      </c>
      <c r="H4" s="5"/>
      <c r="I4" s="5"/>
      <c r="J4" s="5"/>
      <c r="K4" s="5"/>
      <c r="L4" s="5"/>
    </row>
    <row r="5" spans="1:12" x14ac:dyDescent="0.25">
      <c r="A5" s="14">
        <v>3</v>
      </c>
      <c r="B5" s="15" t="s">
        <v>41</v>
      </c>
      <c r="C5" s="16">
        <v>41746</v>
      </c>
      <c r="D5" s="15" t="s">
        <v>42</v>
      </c>
      <c r="E5" s="17">
        <v>20</v>
      </c>
      <c r="F5" s="17">
        <v>300000</v>
      </c>
      <c r="G5" s="18">
        <v>6000000</v>
      </c>
      <c r="H5" s="5"/>
      <c r="I5" s="5"/>
      <c r="J5" s="5"/>
      <c r="K5" s="5"/>
      <c r="L5" s="5"/>
    </row>
    <row r="6" spans="1:12" x14ac:dyDescent="0.25">
      <c r="A6" s="14">
        <v>4</v>
      </c>
      <c r="B6" s="15" t="s">
        <v>43</v>
      </c>
      <c r="C6" s="16">
        <v>41733</v>
      </c>
      <c r="D6" s="15" t="s">
        <v>38</v>
      </c>
      <c r="E6" s="17">
        <v>3000</v>
      </c>
      <c r="F6" s="17">
        <v>250</v>
      </c>
      <c r="G6" s="18">
        <v>750000</v>
      </c>
      <c r="H6" s="5"/>
      <c r="I6" s="5"/>
      <c r="J6" s="5"/>
      <c r="K6" s="5"/>
      <c r="L6" s="5"/>
    </row>
    <row r="7" spans="1:12" x14ac:dyDescent="0.25">
      <c r="A7" s="14">
        <v>5</v>
      </c>
      <c r="B7" s="15" t="s">
        <v>44</v>
      </c>
      <c r="C7" s="16">
        <v>41749</v>
      </c>
      <c r="D7" s="15" t="s">
        <v>45</v>
      </c>
      <c r="E7" s="17">
        <v>1200</v>
      </c>
      <c r="F7" s="17">
        <v>20000</v>
      </c>
      <c r="G7" s="18">
        <v>24000000</v>
      </c>
      <c r="H7" s="5"/>
      <c r="I7" s="5"/>
      <c r="J7" s="5"/>
      <c r="K7" s="5"/>
      <c r="L7" s="5"/>
    </row>
    <row r="8" spans="1:12" x14ac:dyDescent="0.25">
      <c r="A8" s="14">
        <v>6</v>
      </c>
      <c r="B8" s="15" t="s">
        <v>46</v>
      </c>
      <c r="C8" s="16">
        <v>41735</v>
      </c>
      <c r="D8" s="15" t="s">
        <v>40</v>
      </c>
      <c r="E8" s="17">
        <v>300</v>
      </c>
      <c r="F8" s="17">
        <v>50000</v>
      </c>
      <c r="G8" s="18">
        <v>15000000</v>
      </c>
      <c r="H8" s="5"/>
      <c r="I8" s="5"/>
      <c r="J8" s="5"/>
      <c r="K8" s="5"/>
      <c r="L8" s="5"/>
    </row>
    <row r="9" spans="1:12" x14ac:dyDescent="0.25">
      <c r="A9" s="14">
        <v>7</v>
      </c>
      <c r="B9" s="15" t="s">
        <v>47</v>
      </c>
      <c r="C9" s="16">
        <v>41755</v>
      </c>
      <c r="D9" s="15" t="s">
        <v>38</v>
      </c>
      <c r="E9" s="17">
        <v>1000</v>
      </c>
      <c r="F9" s="17">
        <v>250</v>
      </c>
      <c r="G9" s="18">
        <v>250000</v>
      </c>
      <c r="H9" s="5"/>
      <c r="I9" s="5"/>
      <c r="J9" s="5"/>
      <c r="K9" s="5"/>
      <c r="L9" s="5"/>
    </row>
    <row r="10" spans="1:12" x14ac:dyDescent="0.25">
      <c r="A10" s="14">
        <v>8</v>
      </c>
      <c r="B10" s="15" t="s">
        <v>48</v>
      </c>
      <c r="C10" s="16">
        <v>41737</v>
      </c>
      <c r="D10" s="15" t="s">
        <v>40</v>
      </c>
      <c r="E10" s="17">
        <v>2500</v>
      </c>
      <c r="F10" s="17">
        <v>50000</v>
      </c>
      <c r="G10" s="18">
        <v>125000000</v>
      </c>
      <c r="H10" s="5"/>
      <c r="I10" s="5"/>
      <c r="J10" s="5"/>
      <c r="K10" s="5"/>
      <c r="L10" s="5"/>
    </row>
    <row r="11" spans="1:12" x14ac:dyDescent="0.25">
      <c r="A11" s="14">
        <v>9</v>
      </c>
      <c r="B11" s="15" t="s">
        <v>49</v>
      </c>
      <c r="C11" s="16">
        <v>41748</v>
      </c>
      <c r="D11" s="15" t="s">
        <v>42</v>
      </c>
      <c r="E11" s="17">
        <v>200</v>
      </c>
      <c r="F11" s="17">
        <v>290000</v>
      </c>
      <c r="G11" s="18">
        <v>58000000</v>
      </c>
      <c r="H11" s="5"/>
      <c r="I11" s="5"/>
      <c r="J11" s="5"/>
      <c r="K11" s="5"/>
      <c r="L11" s="5"/>
    </row>
    <row r="12" spans="1:12" x14ac:dyDescent="0.25">
      <c r="A12" s="14">
        <v>10</v>
      </c>
      <c r="B12" s="15" t="s">
        <v>50</v>
      </c>
      <c r="C12" s="16">
        <v>41751</v>
      </c>
      <c r="D12" s="15" t="s">
        <v>45</v>
      </c>
      <c r="E12" s="17">
        <v>500</v>
      </c>
      <c r="F12" s="17">
        <v>18000</v>
      </c>
      <c r="G12" s="18">
        <v>9000000</v>
      </c>
      <c r="H12" s="5"/>
      <c r="I12" s="5"/>
      <c r="J12" s="5"/>
      <c r="K12" s="5"/>
      <c r="L12" s="5"/>
    </row>
    <row r="13" spans="1:12" x14ac:dyDescent="0.25">
      <c r="A13" s="14">
        <v>11</v>
      </c>
      <c r="B13" s="15" t="s">
        <v>51</v>
      </c>
      <c r="C13" s="16">
        <v>41739</v>
      </c>
      <c r="D13" s="15" t="s">
        <v>42</v>
      </c>
      <c r="E13" s="17">
        <v>150</v>
      </c>
      <c r="F13" s="17">
        <v>300000</v>
      </c>
      <c r="G13" s="18">
        <v>45000000</v>
      </c>
      <c r="H13" s="5"/>
      <c r="I13" s="5"/>
      <c r="J13" s="5"/>
      <c r="K13" s="5"/>
      <c r="L13" s="5"/>
    </row>
    <row r="14" spans="1:12" x14ac:dyDescent="0.25">
      <c r="A14" s="14">
        <v>12</v>
      </c>
      <c r="B14" s="15" t="s">
        <v>52</v>
      </c>
      <c r="C14" s="16">
        <v>41741</v>
      </c>
      <c r="D14" s="15" t="s">
        <v>40</v>
      </c>
      <c r="E14" s="17">
        <v>2000</v>
      </c>
      <c r="F14" s="17">
        <v>50000</v>
      </c>
      <c r="G14" s="18">
        <v>100000000</v>
      </c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21" x14ac:dyDescent="0.35">
      <c r="A17" s="19"/>
      <c r="B17" s="22" t="s">
        <v>57</v>
      </c>
      <c r="C17" s="23"/>
      <c r="D17" s="23"/>
      <c r="E17" s="23"/>
      <c r="F17" s="23"/>
      <c r="G17" s="23"/>
      <c r="H17" s="19"/>
      <c r="I17" s="19"/>
      <c r="J17" s="5"/>
      <c r="K17" s="5"/>
      <c r="L17" s="5"/>
    </row>
    <row r="18" spans="1:12" ht="21" x14ac:dyDescent="0.35">
      <c r="A18" s="19"/>
      <c r="B18" s="21" t="s">
        <v>53</v>
      </c>
    </row>
    <row r="19" spans="1:12" ht="21" x14ac:dyDescent="0.35">
      <c r="A19" s="19"/>
      <c r="F19" s="19"/>
      <c r="G19" s="19"/>
      <c r="H19" s="19"/>
      <c r="I19" s="19"/>
      <c r="J19" s="5"/>
      <c r="K19" s="5"/>
      <c r="L19" s="5"/>
    </row>
    <row r="20" spans="1:12" ht="20.25" x14ac:dyDescent="0.3">
      <c r="B20" s="22" t="s">
        <v>58</v>
      </c>
    </row>
    <row r="22" spans="1:12" x14ac:dyDescent="0.25">
      <c r="D22" t="s">
        <v>60</v>
      </c>
    </row>
    <row r="23" spans="1:12" x14ac:dyDescent="0.25">
      <c r="D23" t="b">
        <f>AND(OR(D3=$D$5,D3=$D$3),100&lt;E3,E3&lt;2000)</f>
        <v>1</v>
      </c>
    </row>
    <row r="26" spans="1:12" ht="15.75" thickBot="1" x14ac:dyDescent="0.3"/>
    <row r="27" spans="1:12" x14ac:dyDescent="0.25">
      <c r="B27" s="11" t="s">
        <v>0</v>
      </c>
      <c r="C27" s="12" t="s">
        <v>34</v>
      </c>
      <c r="D27" s="12" t="s">
        <v>35</v>
      </c>
      <c r="E27" s="12" t="s">
        <v>36</v>
      </c>
      <c r="F27" s="12" t="s">
        <v>15</v>
      </c>
      <c r="G27" s="12" t="s">
        <v>16</v>
      </c>
      <c r="H27" s="13" t="s">
        <v>17</v>
      </c>
    </row>
    <row r="28" spans="1:12" x14ac:dyDescent="0.25">
      <c r="B28" s="14">
        <v>1</v>
      </c>
      <c r="C28" s="15" t="s">
        <v>37</v>
      </c>
      <c r="D28" s="16">
        <v>41730</v>
      </c>
      <c r="E28" s="15" t="s">
        <v>38</v>
      </c>
      <c r="F28" s="17">
        <v>1000</v>
      </c>
      <c r="G28" s="17">
        <v>250</v>
      </c>
      <c r="H28" s="18">
        <v>250000</v>
      </c>
    </row>
    <row r="29" spans="1:12" x14ac:dyDescent="0.25">
      <c r="B29" s="14">
        <v>7</v>
      </c>
      <c r="C29" s="15" t="s">
        <v>47</v>
      </c>
      <c r="D29" s="16">
        <v>41755</v>
      </c>
      <c r="E29" s="15" t="s">
        <v>38</v>
      </c>
      <c r="F29" s="17">
        <v>1000</v>
      </c>
      <c r="G29" s="17">
        <v>250</v>
      </c>
      <c r="H29" s="18">
        <v>250000</v>
      </c>
    </row>
    <row r="30" spans="1:12" x14ac:dyDescent="0.25">
      <c r="B30" s="14">
        <v>9</v>
      </c>
      <c r="C30" s="15" t="s">
        <v>49</v>
      </c>
      <c r="D30" s="16">
        <v>41748</v>
      </c>
      <c r="E30" s="15" t="s">
        <v>42</v>
      </c>
      <c r="F30" s="17">
        <v>200</v>
      </c>
      <c r="G30" s="17">
        <v>290000</v>
      </c>
      <c r="H30" s="18">
        <v>58000000</v>
      </c>
    </row>
    <row r="31" spans="1:12" x14ac:dyDescent="0.25">
      <c r="B31" s="14">
        <v>11</v>
      </c>
      <c r="C31" s="15" t="s">
        <v>51</v>
      </c>
      <c r="D31" s="16">
        <v>41739</v>
      </c>
      <c r="E31" s="15" t="s">
        <v>42</v>
      </c>
      <c r="F31" s="17">
        <v>150</v>
      </c>
      <c r="G31" s="17">
        <v>300000</v>
      </c>
      <c r="H31" s="18">
        <v>45000000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6F11-314E-4F0C-88F7-B89DDD6243CB}">
  <dimension ref="E2:G19"/>
  <sheetViews>
    <sheetView workbookViewId="0">
      <selection activeCell="H23" sqref="H23"/>
    </sheetView>
  </sheetViews>
  <sheetFormatPr defaultRowHeight="15" outlineLevelRow="1" x14ac:dyDescent="0.25"/>
  <cols>
    <col min="5" max="5" width="13.140625" customWidth="1"/>
    <col min="7" max="7" width="14.7109375" customWidth="1"/>
  </cols>
  <sheetData>
    <row r="2" spans="5:7" ht="15.75" thickBot="1" x14ac:dyDescent="0.3"/>
    <row r="3" spans="5:7" x14ac:dyDescent="0.25">
      <c r="E3" s="12" t="s">
        <v>36</v>
      </c>
      <c r="F3" s="12" t="s">
        <v>15</v>
      </c>
      <c r="G3" s="13" t="s">
        <v>17</v>
      </c>
    </row>
    <row r="4" spans="5:7" s="5" customFormat="1" hidden="1" outlineLevel="1" x14ac:dyDescent="0.25">
      <c r="E4" s="31"/>
      <c r="F4" s="32">
        <f>'3'!$E$3</f>
        <v>1000</v>
      </c>
      <c r="G4" s="32">
        <f>'3'!$G$3</f>
        <v>250000</v>
      </c>
    </row>
    <row r="5" spans="5:7" s="5" customFormat="1" hidden="1" outlineLevel="1" collapsed="1" x14ac:dyDescent="0.25">
      <c r="E5" s="31"/>
      <c r="F5" s="32">
        <f>'3'!$E$6</f>
        <v>3000</v>
      </c>
      <c r="G5" s="32">
        <f>'3'!$G$6</f>
        <v>750000</v>
      </c>
    </row>
    <row r="6" spans="5:7" s="5" customFormat="1" hidden="1" outlineLevel="1" collapsed="1" x14ac:dyDescent="0.25">
      <c r="E6" s="31"/>
      <c r="F6" s="32">
        <f>'3'!$E$9</f>
        <v>1000</v>
      </c>
      <c r="G6" s="32">
        <f>'3'!$G$9</f>
        <v>250000</v>
      </c>
    </row>
    <row r="7" spans="5:7" collapsed="1" x14ac:dyDescent="0.25">
      <c r="E7" t="s">
        <v>38</v>
      </c>
      <c r="F7" s="29">
        <f>SUM(F4:F6)</f>
        <v>5000</v>
      </c>
      <c r="G7" s="29">
        <f>SUM(G4:G6)</f>
        <v>1250000</v>
      </c>
    </row>
    <row r="8" spans="5:7" s="5" customFormat="1" hidden="1" outlineLevel="1" x14ac:dyDescent="0.25">
      <c r="F8" s="29">
        <f>'3'!$E$4</f>
        <v>200</v>
      </c>
      <c r="G8" s="29">
        <f>'3'!$G$4</f>
        <v>9600000</v>
      </c>
    </row>
    <row r="9" spans="5:7" s="5" customFormat="1" hidden="1" outlineLevel="1" collapsed="1" x14ac:dyDescent="0.25">
      <c r="F9" s="29">
        <f>'3'!$E$8</f>
        <v>300</v>
      </c>
      <c r="G9" s="29">
        <f>'3'!$G$8</f>
        <v>15000000</v>
      </c>
    </row>
    <row r="10" spans="5:7" s="5" customFormat="1" hidden="1" outlineLevel="1" collapsed="1" x14ac:dyDescent="0.25">
      <c r="F10" s="29">
        <f>'3'!$E$10</f>
        <v>2500</v>
      </c>
      <c r="G10" s="29">
        <f>'3'!$G$10</f>
        <v>125000000</v>
      </c>
    </row>
    <row r="11" spans="5:7" s="5" customFormat="1" hidden="1" outlineLevel="1" collapsed="1" x14ac:dyDescent="0.25">
      <c r="F11" s="29">
        <f>'3'!$E$14</f>
        <v>2000</v>
      </c>
      <c r="G11" s="29">
        <f>'3'!$G$14</f>
        <v>100000000</v>
      </c>
    </row>
    <row r="12" spans="5:7" collapsed="1" x14ac:dyDescent="0.25">
      <c r="E12" t="s">
        <v>40</v>
      </c>
      <c r="F12" s="29">
        <f>SUM(F8:F11)</f>
        <v>5000</v>
      </c>
      <c r="G12" s="29">
        <f>SUM(G8:G11)</f>
        <v>249600000</v>
      </c>
    </row>
    <row r="13" spans="5:7" s="5" customFormat="1" hidden="1" outlineLevel="1" x14ac:dyDescent="0.25">
      <c r="F13" s="29">
        <f>'3'!$E$5</f>
        <v>20</v>
      </c>
      <c r="G13" s="29">
        <f>'3'!$G$5</f>
        <v>6000000</v>
      </c>
    </row>
    <row r="14" spans="5:7" s="5" customFormat="1" hidden="1" outlineLevel="1" collapsed="1" x14ac:dyDescent="0.25">
      <c r="F14" s="29">
        <f>'3'!$E$11</f>
        <v>200</v>
      </c>
      <c r="G14" s="29">
        <f>'3'!$G$11</f>
        <v>58000000</v>
      </c>
    </row>
    <row r="15" spans="5:7" s="5" customFormat="1" hidden="1" outlineLevel="1" collapsed="1" x14ac:dyDescent="0.25">
      <c r="F15" s="29">
        <f>'3'!$E$13</f>
        <v>150</v>
      </c>
      <c r="G15" s="29">
        <f>'3'!$G$13</f>
        <v>45000000</v>
      </c>
    </row>
    <row r="16" spans="5:7" collapsed="1" x14ac:dyDescent="0.25">
      <c r="E16" t="s">
        <v>42</v>
      </c>
      <c r="F16" s="29">
        <f>SUM(F13:F15)</f>
        <v>370</v>
      </c>
      <c r="G16" s="29">
        <f>SUM(G13:G15)</f>
        <v>109000000</v>
      </c>
    </row>
    <row r="17" spans="5:7" s="5" customFormat="1" hidden="1" outlineLevel="1" x14ac:dyDescent="0.25">
      <c r="F17" s="29">
        <f>'3'!$E$7</f>
        <v>1200</v>
      </c>
      <c r="G17" s="29">
        <f>'3'!$G$7</f>
        <v>24000000</v>
      </c>
    </row>
    <row r="18" spans="5:7" s="5" customFormat="1" hidden="1" outlineLevel="1" collapsed="1" x14ac:dyDescent="0.25">
      <c r="F18" s="29">
        <f>'3'!$E$12</f>
        <v>500</v>
      </c>
      <c r="G18" s="29">
        <f>'3'!$G$12</f>
        <v>9000000</v>
      </c>
    </row>
    <row r="19" spans="5:7" collapsed="1" x14ac:dyDescent="0.25">
      <c r="E19" t="s">
        <v>45</v>
      </c>
      <c r="F19" s="29">
        <f>SUM(F17:F18)</f>
        <v>1700</v>
      </c>
      <c r="G19" s="29">
        <f>SUM(G17:G18)</f>
        <v>33000000</v>
      </c>
    </row>
  </sheetData>
  <dataConsolidate leftLabels="1" topLabels="1" link="1">
    <dataRefs count="1">
      <dataRef ref="D2:G14" sheet="3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F15" sqref="F15:G17"/>
    </sheetView>
  </sheetViews>
  <sheetFormatPr defaultRowHeight="15" x14ac:dyDescent="0.25"/>
  <cols>
    <col min="2" max="2" width="9.5703125" bestFit="1" customWidth="1"/>
    <col min="3" max="3" width="9.5703125" style="5" customWidth="1"/>
    <col min="4" max="4" width="10.42578125" bestFit="1" customWidth="1"/>
    <col min="5" max="5" width="10.28515625" bestFit="1" customWidth="1"/>
    <col min="7" max="7" width="11.28515625" bestFit="1" customWidth="1"/>
    <col min="10" max="10" width="9.5703125" bestFit="1" customWidth="1"/>
    <col min="11" max="11" width="9.5703125" style="5" customWidth="1"/>
    <col min="12" max="12" width="10.42578125" bestFit="1" customWidth="1"/>
    <col min="13" max="13" width="10.28515625" bestFit="1" customWidth="1"/>
    <col min="14" max="14" width="8.7109375" bestFit="1" customWidth="1"/>
    <col min="15" max="15" width="11.28515625" bestFit="1" customWidth="1"/>
  </cols>
  <sheetData>
    <row r="1" spans="1:15" x14ac:dyDescent="0.25">
      <c r="A1" s="28" t="s">
        <v>8</v>
      </c>
      <c r="B1" s="28"/>
      <c r="C1" s="28"/>
      <c r="D1" s="28"/>
      <c r="E1" s="28"/>
      <c r="F1" s="28"/>
      <c r="G1" s="28"/>
      <c r="H1" s="5"/>
      <c r="I1" s="28" t="s">
        <v>12</v>
      </c>
      <c r="J1" s="28"/>
      <c r="K1" s="28"/>
      <c r="L1" s="28"/>
      <c r="M1" s="28"/>
      <c r="N1" s="28"/>
      <c r="O1" s="28"/>
    </row>
    <row r="2" spans="1:15" x14ac:dyDescent="0.25">
      <c r="A2" s="27" t="s">
        <v>9</v>
      </c>
      <c r="B2" s="27"/>
      <c r="C2" s="27"/>
      <c r="D2" s="27"/>
      <c r="E2" s="27"/>
      <c r="F2" s="27"/>
      <c r="G2" s="27"/>
      <c r="H2" s="5"/>
      <c r="I2" s="27" t="s">
        <v>9</v>
      </c>
      <c r="J2" s="27"/>
      <c r="K2" s="27"/>
      <c r="L2" s="27"/>
      <c r="M2" s="27"/>
      <c r="N2" s="27"/>
      <c r="O2" s="27"/>
    </row>
    <row r="3" spans="1:15" x14ac:dyDescent="0.25">
      <c r="A3" s="7" t="s">
        <v>4</v>
      </c>
      <c r="B3" s="7" t="s">
        <v>5</v>
      </c>
      <c r="C3" s="26" t="s">
        <v>59</v>
      </c>
      <c r="D3" s="7" t="s">
        <v>1</v>
      </c>
      <c r="E3" s="7" t="s">
        <v>2</v>
      </c>
      <c r="F3" s="7" t="s">
        <v>3</v>
      </c>
      <c r="G3" s="7" t="s">
        <v>6</v>
      </c>
      <c r="H3" s="5"/>
      <c r="I3" s="7" t="s">
        <v>4</v>
      </c>
      <c r="J3" s="7" t="s">
        <v>5</v>
      </c>
      <c r="K3" s="26" t="s">
        <v>59</v>
      </c>
      <c r="L3" s="7" t="s">
        <v>1</v>
      </c>
      <c r="M3" s="7" t="s">
        <v>2</v>
      </c>
      <c r="N3" s="7" t="s">
        <v>3</v>
      </c>
      <c r="O3" s="7" t="s">
        <v>6</v>
      </c>
    </row>
    <row r="4" spans="1:15" x14ac:dyDescent="0.25">
      <c r="A4" s="1">
        <v>1</v>
      </c>
      <c r="B4" s="2">
        <v>40909</v>
      </c>
      <c r="C4" s="30">
        <f>INT((MONTH(B4)+2)/3)</f>
        <v>1</v>
      </c>
      <c r="D4" s="1" t="s">
        <v>7</v>
      </c>
      <c r="E4" s="1">
        <v>12</v>
      </c>
      <c r="F4" s="1">
        <v>100</v>
      </c>
      <c r="G4" s="1">
        <f>E4*F4</f>
        <v>1200</v>
      </c>
      <c r="H4" s="5"/>
      <c r="I4" s="3">
        <v>11</v>
      </c>
      <c r="J4" s="4">
        <v>40909</v>
      </c>
      <c r="K4" s="30">
        <f>INT((MONTH(J4)+2)/3)</f>
        <v>1</v>
      </c>
      <c r="L4" s="3" t="s">
        <v>7</v>
      </c>
      <c r="M4" s="3">
        <v>6</v>
      </c>
      <c r="N4" s="3">
        <v>100</v>
      </c>
      <c r="O4" s="3">
        <f>M4*N4</f>
        <v>600</v>
      </c>
    </row>
    <row r="5" spans="1:15" x14ac:dyDescent="0.25">
      <c r="A5" s="1">
        <v>2</v>
      </c>
      <c r="B5" s="2">
        <v>40944</v>
      </c>
      <c r="C5" s="30">
        <f t="shared" ref="C5:C10" si="0">INT((MONTH(B5)+2)/3)</f>
        <v>1</v>
      </c>
      <c r="D5" s="1" t="s">
        <v>10</v>
      </c>
      <c r="E5" s="1">
        <v>7</v>
      </c>
      <c r="F5" s="1">
        <v>200</v>
      </c>
      <c r="G5" s="1">
        <f t="shared" ref="G5:G10" si="1">E5*F5</f>
        <v>1400</v>
      </c>
      <c r="H5" s="5"/>
      <c r="I5" s="3">
        <v>12</v>
      </c>
      <c r="J5" s="4">
        <v>40943</v>
      </c>
      <c r="K5" s="30">
        <f t="shared" ref="K5:K12" si="2">INT((MONTH(J5)+2)/3)</f>
        <v>1</v>
      </c>
      <c r="L5" s="3" t="s">
        <v>7</v>
      </c>
      <c r="M5" s="3">
        <v>7</v>
      </c>
      <c r="N5" s="3">
        <v>200</v>
      </c>
      <c r="O5" s="3">
        <f t="shared" ref="O5:O12" si="3">M5*N5</f>
        <v>1400</v>
      </c>
    </row>
    <row r="6" spans="1:15" x14ac:dyDescent="0.25">
      <c r="A6" s="1">
        <v>3</v>
      </c>
      <c r="B6" s="2">
        <v>40978</v>
      </c>
      <c r="C6" s="30">
        <f t="shared" si="0"/>
        <v>1</v>
      </c>
      <c r="D6" s="1" t="s">
        <v>7</v>
      </c>
      <c r="E6" s="1">
        <v>2</v>
      </c>
      <c r="F6" s="1">
        <v>100</v>
      </c>
      <c r="G6" s="1">
        <f t="shared" si="1"/>
        <v>200</v>
      </c>
      <c r="H6" s="5"/>
      <c r="I6" s="3">
        <v>13</v>
      </c>
      <c r="J6" s="4">
        <v>40977</v>
      </c>
      <c r="K6" s="30">
        <f t="shared" si="2"/>
        <v>1</v>
      </c>
      <c r="L6" s="3" t="s">
        <v>10</v>
      </c>
      <c r="M6" s="3">
        <v>2</v>
      </c>
      <c r="N6" s="3">
        <v>100</v>
      </c>
      <c r="O6" s="3">
        <f t="shared" si="3"/>
        <v>200</v>
      </c>
    </row>
    <row r="7" spans="1:15" x14ac:dyDescent="0.25">
      <c r="A7" s="1">
        <v>4</v>
      </c>
      <c r="B7" s="2">
        <v>40928</v>
      </c>
      <c r="C7" s="30">
        <f t="shared" si="0"/>
        <v>1</v>
      </c>
      <c r="D7" s="1" t="s">
        <v>10</v>
      </c>
      <c r="E7" s="1">
        <v>10</v>
      </c>
      <c r="F7" s="1">
        <v>200</v>
      </c>
      <c r="G7" s="1">
        <f t="shared" si="1"/>
        <v>2000</v>
      </c>
      <c r="H7" s="5"/>
      <c r="I7" s="3">
        <v>14</v>
      </c>
      <c r="J7" s="4">
        <v>40918</v>
      </c>
      <c r="K7" s="30">
        <f t="shared" si="2"/>
        <v>1</v>
      </c>
      <c r="L7" s="3" t="s">
        <v>7</v>
      </c>
      <c r="M7" s="3">
        <v>10</v>
      </c>
      <c r="N7" s="3">
        <v>200</v>
      </c>
      <c r="O7" s="3">
        <f t="shared" si="3"/>
        <v>2000</v>
      </c>
    </row>
    <row r="8" spans="1:15" x14ac:dyDescent="0.25">
      <c r="A8" s="1">
        <v>5</v>
      </c>
      <c r="B8" s="2">
        <v>41002</v>
      </c>
      <c r="C8" s="30">
        <f t="shared" si="0"/>
        <v>2</v>
      </c>
      <c r="D8" s="1" t="s">
        <v>11</v>
      </c>
      <c r="E8" s="1">
        <v>5</v>
      </c>
      <c r="F8" s="1">
        <v>150</v>
      </c>
      <c r="G8" s="1">
        <f t="shared" si="1"/>
        <v>750</v>
      </c>
      <c r="H8" s="5"/>
      <c r="I8" s="3">
        <v>15</v>
      </c>
      <c r="J8" s="4">
        <v>41010</v>
      </c>
      <c r="K8" s="30">
        <f t="shared" si="2"/>
        <v>2</v>
      </c>
      <c r="L8" s="3" t="s">
        <v>7</v>
      </c>
      <c r="M8" s="3">
        <v>5</v>
      </c>
      <c r="N8" s="3">
        <v>150</v>
      </c>
      <c r="O8" s="3">
        <f t="shared" si="3"/>
        <v>750</v>
      </c>
    </row>
    <row r="9" spans="1:15" x14ac:dyDescent="0.25">
      <c r="A9" s="1">
        <v>6</v>
      </c>
      <c r="B9" s="2">
        <v>41034</v>
      </c>
      <c r="C9" s="30">
        <f t="shared" si="0"/>
        <v>2</v>
      </c>
      <c r="D9" s="1" t="s">
        <v>7</v>
      </c>
      <c r="E9" s="1">
        <v>7</v>
      </c>
      <c r="F9" s="1">
        <v>100</v>
      </c>
      <c r="G9" s="1">
        <f t="shared" si="1"/>
        <v>700</v>
      </c>
      <c r="H9" s="5"/>
      <c r="I9" s="3">
        <v>16</v>
      </c>
      <c r="J9" s="4">
        <v>40920</v>
      </c>
      <c r="K9" s="30">
        <f t="shared" si="2"/>
        <v>1</v>
      </c>
      <c r="L9" s="3" t="s">
        <v>10</v>
      </c>
      <c r="M9" s="3">
        <v>7</v>
      </c>
      <c r="N9" s="3">
        <v>100</v>
      </c>
      <c r="O9" s="3">
        <f t="shared" si="3"/>
        <v>700</v>
      </c>
    </row>
    <row r="10" spans="1:15" x14ac:dyDescent="0.25">
      <c r="A10" s="1">
        <v>7</v>
      </c>
      <c r="B10" s="2">
        <v>41070</v>
      </c>
      <c r="C10" s="30">
        <f t="shared" si="0"/>
        <v>2</v>
      </c>
      <c r="D10" s="1" t="s">
        <v>7</v>
      </c>
      <c r="E10" s="1">
        <v>20</v>
      </c>
      <c r="F10" s="1">
        <v>100</v>
      </c>
      <c r="G10" s="1">
        <f t="shared" si="1"/>
        <v>2000</v>
      </c>
      <c r="H10" s="5"/>
      <c r="I10" s="3">
        <v>17</v>
      </c>
      <c r="J10" s="4">
        <v>40923</v>
      </c>
      <c r="K10" s="30">
        <f t="shared" si="2"/>
        <v>1</v>
      </c>
      <c r="L10" s="3" t="s">
        <v>7</v>
      </c>
      <c r="M10" s="3">
        <v>20</v>
      </c>
      <c r="N10" s="3">
        <v>100</v>
      </c>
      <c r="O10" s="3">
        <f t="shared" si="3"/>
        <v>2000</v>
      </c>
    </row>
    <row r="11" spans="1:15" x14ac:dyDescent="0.25">
      <c r="A11" s="5"/>
      <c r="B11" s="5"/>
      <c r="D11" s="5"/>
      <c r="E11" s="5"/>
      <c r="F11" s="5"/>
      <c r="G11" s="5"/>
      <c r="H11" s="5"/>
      <c r="I11" s="3">
        <v>18</v>
      </c>
      <c r="J11" s="4">
        <v>41049</v>
      </c>
      <c r="K11" s="30">
        <f t="shared" si="2"/>
        <v>2</v>
      </c>
      <c r="L11" s="3" t="s">
        <v>10</v>
      </c>
      <c r="M11" s="3">
        <v>5</v>
      </c>
      <c r="N11" s="3">
        <v>200</v>
      </c>
      <c r="O11" s="3">
        <f t="shared" si="3"/>
        <v>1000</v>
      </c>
    </row>
    <row r="12" spans="1:15" x14ac:dyDescent="0.25">
      <c r="A12" s="20" t="s">
        <v>55</v>
      </c>
      <c r="B12" s="5"/>
      <c r="D12" s="5"/>
      <c r="E12" s="5"/>
      <c r="F12" s="5"/>
      <c r="G12" s="5"/>
      <c r="H12" s="5"/>
      <c r="I12" s="3">
        <v>19</v>
      </c>
      <c r="J12" s="4">
        <v>41081</v>
      </c>
      <c r="K12" s="30">
        <f t="shared" si="2"/>
        <v>2</v>
      </c>
      <c r="L12" s="3" t="s">
        <v>7</v>
      </c>
      <c r="M12" s="3">
        <v>10</v>
      </c>
      <c r="N12" s="3">
        <v>100</v>
      </c>
      <c r="O12" s="3">
        <f t="shared" si="3"/>
        <v>1000</v>
      </c>
    </row>
    <row r="13" spans="1:15" x14ac:dyDescent="0.25">
      <c r="A13" s="5"/>
      <c r="B13" s="5"/>
      <c r="D13" s="5"/>
      <c r="E13" s="5"/>
      <c r="F13" s="5"/>
      <c r="G13" s="5"/>
      <c r="H13" s="5"/>
      <c r="I13" s="5"/>
      <c r="J13" s="5"/>
      <c r="L13" s="5"/>
      <c r="M13" s="5"/>
      <c r="N13" s="5"/>
      <c r="O13" s="5"/>
    </row>
    <row r="14" spans="1:15" x14ac:dyDescent="0.25">
      <c r="D14" s="20"/>
      <c r="E14" s="20"/>
      <c r="F14" s="20"/>
      <c r="G14" s="20"/>
      <c r="H14" s="5"/>
      <c r="I14" s="5"/>
      <c r="J14" s="5"/>
      <c r="L14" s="5"/>
      <c r="M14" s="5"/>
      <c r="N14" s="5"/>
      <c r="O14" s="5"/>
    </row>
    <row r="15" spans="1:15" x14ac:dyDescent="0.25">
      <c r="F15" s="26" t="s">
        <v>59</v>
      </c>
      <c r="G15" s="26" t="s">
        <v>2</v>
      </c>
    </row>
    <row r="16" spans="1:15" x14ac:dyDescent="0.25">
      <c r="F16">
        <v>1</v>
      </c>
      <c r="G16" s="5">
        <v>20</v>
      </c>
    </row>
    <row r="17" spans="6:7" x14ac:dyDescent="0.25">
      <c r="F17">
        <v>2</v>
      </c>
      <c r="G17" s="5">
        <v>20</v>
      </c>
    </row>
  </sheetData>
  <dataConsolidate function="max" leftLabels="1" topLabels="1">
    <dataRefs count="2">
      <dataRef ref="C3:E10" sheet="4"/>
      <dataRef ref="K3:M12" sheet="4"/>
    </dataRefs>
  </dataConsolidate>
  <mergeCells count="4">
    <mergeCell ref="A2:G2"/>
    <mergeCell ref="I2:O2"/>
    <mergeCell ref="A1:G1"/>
    <mergeCell ref="I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tabSelected="1" topLeftCell="A4" workbookViewId="0">
      <selection activeCell="E17" sqref="E17:G23"/>
    </sheetView>
  </sheetViews>
  <sheetFormatPr defaultRowHeight="15" x14ac:dyDescent="0.25"/>
  <cols>
    <col min="2" max="2" width="9.5703125" bestFit="1" customWidth="1"/>
    <col min="3" max="3" width="9.5703125" style="5" customWidth="1"/>
    <col min="4" max="4" width="10.42578125" bestFit="1" customWidth="1"/>
    <col min="5" max="5" width="10.28515625" bestFit="1" customWidth="1"/>
    <col min="6" max="6" width="8.7109375" bestFit="1" customWidth="1"/>
    <col min="7" max="7" width="11.28515625" bestFit="1" customWidth="1"/>
    <col min="10" max="10" width="9.5703125" bestFit="1" customWidth="1"/>
    <col min="11" max="11" width="9.5703125" style="5" customWidth="1"/>
    <col min="12" max="12" width="10.42578125" bestFit="1" customWidth="1"/>
    <col min="13" max="13" width="10.28515625" bestFit="1" customWidth="1"/>
    <col min="14" max="14" width="8.7109375" bestFit="1" customWidth="1"/>
    <col min="15" max="15" width="11.28515625" bestFit="1" customWidth="1"/>
  </cols>
  <sheetData>
    <row r="1" spans="1:15" x14ac:dyDescent="0.25">
      <c r="A1" s="28" t="s">
        <v>8</v>
      </c>
      <c r="B1" s="28"/>
      <c r="C1" s="28"/>
      <c r="D1" s="28"/>
      <c r="E1" s="28"/>
      <c r="F1" s="28"/>
      <c r="G1" s="28"/>
      <c r="H1" s="5"/>
      <c r="I1" s="28" t="s">
        <v>12</v>
      </c>
      <c r="J1" s="28"/>
      <c r="K1" s="28"/>
      <c r="L1" s="28"/>
      <c r="M1" s="28"/>
      <c r="N1" s="28"/>
      <c r="O1" s="28"/>
    </row>
    <row r="2" spans="1:15" x14ac:dyDescent="0.25">
      <c r="A2" s="27" t="s">
        <v>9</v>
      </c>
      <c r="B2" s="27"/>
      <c r="C2" s="27"/>
      <c r="D2" s="27"/>
      <c r="E2" s="27"/>
      <c r="F2" s="27"/>
      <c r="G2" s="27"/>
      <c r="H2" s="5"/>
      <c r="I2" s="27" t="s">
        <v>9</v>
      </c>
      <c r="J2" s="27"/>
      <c r="K2" s="27"/>
      <c r="L2" s="27"/>
      <c r="M2" s="27"/>
      <c r="N2" s="27"/>
      <c r="O2" s="27"/>
    </row>
    <row r="3" spans="1:15" x14ac:dyDescent="0.25">
      <c r="A3" s="10" t="s">
        <v>4</v>
      </c>
      <c r="B3" s="10" t="s">
        <v>5</v>
      </c>
      <c r="C3" s="26" t="s">
        <v>61</v>
      </c>
      <c r="D3" s="10" t="s">
        <v>1</v>
      </c>
      <c r="E3" s="10" t="s">
        <v>2</v>
      </c>
      <c r="F3" s="10" t="s">
        <v>3</v>
      </c>
      <c r="G3" s="10" t="s">
        <v>6</v>
      </c>
      <c r="H3" s="5"/>
      <c r="I3" s="10" t="s">
        <v>4</v>
      </c>
      <c r="J3" s="10" t="s">
        <v>5</v>
      </c>
      <c r="K3" s="26" t="s">
        <v>61</v>
      </c>
      <c r="L3" s="10" t="s">
        <v>1</v>
      </c>
      <c r="M3" s="10" t="s">
        <v>2</v>
      </c>
      <c r="N3" s="10" t="s">
        <v>3</v>
      </c>
      <c r="O3" s="10" t="s">
        <v>6</v>
      </c>
    </row>
    <row r="4" spans="1:15" x14ac:dyDescent="0.25">
      <c r="A4" s="1">
        <v>1</v>
      </c>
      <c r="B4" s="2">
        <v>40909</v>
      </c>
      <c r="C4" s="30">
        <f>MONTH(B4)</f>
        <v>1</v>
      </c>
      <c r="D4" s="1" t="s">
        <v>7</v>
      </c>
      <c r="E4" s="1">
        <v>12</v>
      </c>
      <c r="F4" s="1">
        <v>100</v>
      </c>
      <c r="G4" s="1">
        <f>E4*F4</f>
        <v>1200</v>
      </c>
      <c r="H4" s="5"/>
      <c r="I4" s="3">
        <v>11</v>
      </c>
      <c r="J4" s="4">
        <v>40909</v>
      </c>
      <c r="K4" s="30">
        <f>MONTH(J4)</f>
        <v>1</v>
      </c>
      <c r="L4" s="3" t="s">
        <v>7</v>
      </c>
      <c r="M4" s="3">
        <v>6</v>
      </c>
      <c r="N4" s="3">
        <v>100</v>
      </c>
      <c r="O4" s="3">
        <f>M4*N4</f>
        <v>600</v>
      </c>
    </row>
    <row r="5" spans="1:15" x14ac:dyDescent="0.25">
      <c r="A5" s="1">
        <v>2</v>
      </c>
      <c r="B5" s="2">
        <v>40944</v>
      </c>
      <c r="C5" s="30">
        <f t="shared" ref="C5:C10" si="0">MONTH(B5)</f>
        <v>2</v>
      </c>
      <c r="D5" s="1" t="s">
        <v>10</v>
      </c>
      <c r="E5" s="1">
        <v>7</v>
      </c>
      <c r="F5" s="1">
        <v>200</v>
      </c>
      <c r="G5" s="1">
        <f t="shared" ref="G5:G10" si="1">E5*F5</f>
        <v>1400</v>
      </c>
      <c r="H5" s="5"/>
      <c r="I5" s="3">
        <v>12</v>
      </c>
      <c r="J5" s="4">
        <v>40943</v>
      </c>
      <c r="K5" s="30">
        <f t="shared" ref="K5:K12" si="2">MONTH(J5)</f>
        <v>2</v>
      </c>
      <c r="L5" s="3" t="s">
        <v>7</v>
      </c>
      <c r="M5" s="3">
        <v>7</v>
      </c>
      <c r="N5" s="3">
        <v>200</v>
      </c>
      <c r="O5" s="3">
        <f t="shared" ref="O5:O12" si="3">M5*N5</f>
        <v>1400</v>
      </c>
    </row>
    <row r="6" spans="1:15" x14ac:dyDescent="0.25">
      <c r="A6" s="1">
        <v>3</v>
      </c>
      <c r="B6" s="2">
        <v>40978</v>
      </c>
      <c r="C6" s="30">
        <f t="shared" si="0"/>
        <v>3</v>
      </c>
      <c r="D6" s="1" t="s">
        <v>7</v>
      </c>
      <c r="E6" s="1">
        <v>2</v>
      </c>
      <c r="F6" s="1">
        <v>100</v>
      </c>
      <c r="G6" s="1">
        <f t="shared" si="1"/>
        <v>200</v>
      </c>
      <c r="H6" s="5"/>
      <c r="I6" s="3">
        <v>13</v>
      </c>
      <c r="J6" s="4">
        <v>40977</v>
      </c>
      <c r="K6" s="30">
        <f t="shared" si="2"/>
        <v>3</v>
      </c>
      <c r="L6" s="3" t="s">
        <v>10</v>
      </c>
      <c r="M6" s="3">
        <v>2</v>
      </c>
      <c r="N6" s="3">
        <v>100</v>
      </c>
      <c r="O6" s="3">
        <f t="shared" si="3"/>
        <v>200</v>
      </c>
    </row>
    <row r="7" spans="1:15" x14ac:dyDescent="0.25">
      <c r="A7" s="1">
        <v>4</v>
      </c>
      <c r="B7" s="2">
        <v>40928</v>
      </c>
      <c r="C7" s="30">
        <f t="shared" si="0"/>
        <v>1</v>
      </c>
      <c r="D7" s="1" t="s">
        <v>10</v>
      </c>
      <c r="E7" s="1">
        <v>10</v>
      </c>
      <c r="F7" s="1">
        <v>200</v>
      </c>
      <c r="G7" s="1">
        <f t="shared" si="1"/>
        <v>2000</v>
      </c>
      <c r="H7" s="5"/>
      <c r="I7" s="3">
        <v>14</v>
      </c>
      <c r="J7" s="4">
        <v>40918</v>
      </c>
      <c r="K7" s="30">
        <f t="shared" si="2"/>
        <v>1</v>
      </c>
      <c r="L7" s="3" t="s">
        <v>7</v>
      </c>
      <c r="M7" s="3">
        <v>10</v>
      </c>
      <c r="N7" s="3">
        <v>200</v>
      </c>
      <c r="O7" s="3">
        <f t="shared" si="3"/>
        <v>2000</v>
      </c>
    </row>
    <row r="8" spans="1:15" x14ac:dyDescent="0.25">
      <c r="A8" s="1">
        <v>5</v>
      </c>
      <c r="B8" s="2">
        <v>41002</v>
      </c>
      <c r="C8" s="30">
        <f t="shared" si="0"/>
        <v>4</v>
      </c>
      <c r="D8" s="1" t="s">
        <v>11</v>
      </c>
      <c r="E8" s="1">
        <v>5</v>
      </c>
      <c r="F8" s="1">
        <v>150</v>
      </c>
      <c r="G8" s="1">
        <f t="shared" si="1"/>
        <v>750</v>
      </c>
      <c r="H8" s="5"/>
      <c r="I8" s="3">
        <v>15</v>
      </c>
      <c r="J8" s="4">
        <v>40919</v>
      </c>
      <c r="K8" s="30">
        <f t="shared" si="2"/>
        <v>1</v>
      </c>
      <c r="L8" s="3" t="s">
        <v>7</v>
      </c>
      <c r="M8" s="3">
        <v>5</v>
      </c>
      <c r="N8" s="3">
        <v>150</v>
      </c>
      <c r="O8" s="3">
        <f t="shared" si="3"/>
        <v>750</v>
      </c>
    </row>
    <row r="9" spans="1:15" x14ac:dyDescent="0.25">
      <c r="A9" s="1">
        <v>6</v>
      </c>
      <c r="B9" s="2">
        <v>41034</v>
      </c>
      <c r="C9" s="30">
        <f t="shared" si="0"/>
        <v>5</v>
      </c>
      <c r="D9" s="1" t="s">
        <v>7</v>
      </c>
      <c r="E9" s="1">
        <v>7</v>
      </c>
      <c r="F9" s="1">
        <v>100</v>
      </c>
      <c r="G9" s="1">
        <f t="shared" si="1"/>
        <v>700</v>
      </c>
      <c r="H9" s="5"/>
      <c r="I9" s="3">
        <v>16</v>
      </c>
      <c r="J9" s="4">
        <v>40920</v>
      </c>
      <c r="K9" s="30">
        <f t="shared" si="2"/>
        <v>1</v>
      </c>
      <c r="L9" s="3" t="s">
        <v>10</v>
      </c>
      <c r="M9" s="3">
        <v>7</v>
      </c>
      <c r="N9" s="3">
        <v>100</v>
      </c>
      <c r="O9" s="3">
        <f t="shared" si="3"/>
        <v>700</v>
      </c>
    </row>
    <row r="10" spans="1:15" x14ac:dyDescent="0.25">
      <c r="A10" s="1">
        <v>7</v>
      </c>
      <c r="B10" s="2">
        <v>41070</v>
      </c>
      <c r="C10" s="30">
        <f t="shared" si="0"/>
        <v>6</v>
      </c>
      <c r="D10" s="1" t="s">
        <v>7</v>
      </c>
      <c r="E10" s="1">
        <v>20</v>
      </c>
      <c r="F10" s="1">
        <v>100</v>
      </c>
      <c r="G10" s="1">
        <f t="shared" si="1"/>
        <v>2000</v>
      </c>
      <c r="H10" s="5"/>
      <c r="I10" s="3">
        <v>17</v>
      </c>
      <c r="J10" s="4">
        <v>40923</v>
      </c>
      <c r="K10" s="30">
        <f t="shared" si="2"/>
        <v>1</v>
      </c>
      <c r="L10" s="3" t="s">
        <v>7</v>
      </c>
      <c r="M10" s="3">
        <v>20</v>
      </c>
      <c r="N10" s="3">
        <v>100</v>
      </c>
      <c r="O10" s="3">
        <f t="shared" si="3"/>
        <v>2000</v>
      </c>
    </row>
    <row r="11" spans="1:15" x14ac:dyDescent="0.25">
      <c r="A11" s="5"/>
      <c r="B11" s="5"/>
      <c r="D11" s="5"/>
      <c r="E11" s="5"/>
      <c r="F11" s="5"/>
      <c r="G11" s="5"/>
      <c r="H11" s="5"/>
      <c r="I11" s="3">
        <v>18</v>
      </c>
      <c r="J11" s="4">
        <v>41049</v>
      </c>
      <c r="K11" s="30">
        <f t="shared" si="2"/>
        <v>5</v>
      </c>
      <c r="L11" s="3" t="s">
        <v>10</v>
      </c>
      <c r="M11" s="3">
        <v>5</v>
      </c>
      <c r="N11" s="3">
        <v>200</v>
      </c>
      <c r="O11" s="3">
        <f t="shared" si="3"/>
        <v>1000</v>
      </c>
    </row>
    <row r="12" spans="1:15" x14ac:dyDescent="0.25">
      <c r="B12" s="5"/>
      <c r="D12" s="5"/>
      <c r="E12" s="5"/>
      <c r="F12" s="5"/>
      <c r="G12" s="5"/>
      <c r="H12" s="5"/>
      <c r="I12" s="3">
        <v>19</v>
      </c>
      <c r="J12" s="4">
        <v>41081</v>
      </c>
      <c r="K12" s="30">
        <f t="shared" si="2"/>
        <v>6</v>
      </c>
      <c r="L12" s="3" t="s">
        <v>7</v>
      </c>
      <c r="M12" s="3">
        <v>10</v>
      </c>
      <c r="N12" s="3">
        <v>100</v>
      </c>
      <c r="O12" s="3">
        <f t="shared" si="3"/>
        <v>1000</v>
      </c>
    </row>
    <row r="13" spans="1:15" x14ac:dyDescent="0.25">
      <c r="B13" s="5"/>
      <c r="D13" s="5"/>
      <c r="E13" s="5"/>
      <c r="F13" s="5"/>
      <c r="G13" s="5"/>
      <c r="H13" s="5"/>
      <c r="I13" s="5"/>
      <c r="J13" s="5"/>
      <c r="L13" s="5"/>
      <c r="M13" s="5"/>
      <c r="N13" s="5"/>
      <c r="O13" s="5"/>
    </row>
    <row r="14" spans="1:15" x14ac:dyDescent="0.25">
      <c r="A14" s="20" t="s">
        <v>54</v>
      </c>
    </row>
    <row r="17" spans="5:7" x14ac:dyDescent="0.25">
      <c r="E17" s="26" t="s">
        <v>61</v>
      </c>
      <c r="F17" s="26" t="s">
        <v>2</v>
      </c>
      <c r="G17" s="26" t="s">
        <v>6</v>
      </c>
    </row>
    <row r="18" spans="5:7" x14ac:dyDescent="0.25">
      <c r="E18">
        <v>1</v>
      </c>
      <c r="F18" s="5">
        <v>70</v>
      </c>
      <c r="G18" s="5">
        <v>9250</v>
      </c>
    </row>
    <row r="19" spans="5:7" x14ac:dyDescent="0.25">
      <c r="E19">
        <v>2</v>
      </c>
      <c r="F19" s="5">
        <v>14</v>
      </c>
      <c r="G19" s="5">
        <v>2800</v>
      </c>
    </row>
    <row r="20" spans="5:7" x14ac:dyDescent="0.25">
      <c r="E20">
        <v>3</v>
      </c>
      <c r="F20" s="5">
        <v>4</v>
      </c>
      <c r="G20" s="5">
        <v>400</v>
      </c>
    </row>
    <row r="21" spans="5:7" x14ac:dyDescent="0.25">
      <c r="E21">
        <v>4</v>
      </c>
      <c r="F21" s="5">
        <v>5</v>
      </c>
      <c r="G21" s="5">
        <v>750</v>
      </c>
    </row>
    <row r="22" spans="5:7" x14ac:dyDescent="0.25">
      <c r="E22">
        <v>5</v>
      </c>
      <c r="F22" s="5">
        <v>12</v>
      </c>
      <c r="G22" s="5">
        <v>1700</v>
      </c>
    </row>
    <row r="23" spans="5:7" x14ac:dyDescent="0.25">
      <c r="E23">
        <v>6</v>
      </c>
      <c r="F23" s="5">
        <v>30</v>
      </c>
      <c r="G23" s="5">
        <v>3000</v>
      </c>
    </row>
  </sheetData>
  <dataConsolidate leftLabels="1" topLabels="1">
    <dataRefs count="2">
      <dataRef ref="C3:G10" sheet="5"/>
      <dataRef ref="K3:O12" sheet="5"/>
    </dataRefs>
  </dataConsolidate>
  <mergeCells count="4">
    <mergeCell ref="A2:G2"/>
    <mergeCell ref="I2:O2"/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</vt:lpstr>
      <vt:lpstr>2</vt:lpstr>
      <vt:lpstr>3</vt:lpstr>
      <vt:lpstr>Sheet1</vt:lpstr>
      <vt:lpstr>4</vt:lpstr>
      <vt:lpstr>5</vt:lpstr>
      <vt:lpstr>'3'!Criteria</vt:lpstr>
      <vt:lpstr>'3'!Extract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2012-10-11T06:50:22Z</dcterms:created>
  <dcterms:modified xsi:type="dcterms:W3CDTF">2022-10-28T05:34:04Z</dcterms:modified>
</cp:coreProperties>
</file>