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ASUS\Desktop\Tin B New\Tin B New\1 Tin B Cơ Bản\Buổi 2\"/>
    </mc:Choice>
  </mc:AlternateContent>
  <xr:revisionPtr revIDLastSave="0" documentId="13_ncr:1_{DB1018A8-9667-478B-9FC5-AABD21160043}" xr6:coauthVersionLast="47" xr6:coauthVersionMax="47" xr10:uidLastSave="{00000000-0000-0000-0000-000000000000}"/>
  <bookViews>
    <workbookView xWindow="-120" yWindow="-120" windowWidth="20730" windowHeight="11040" activeTab="7" xr2:uid="{00000000-000D-0000-FFFF-FFFF00000000}"/>
  </bookViews>
  <sheets>
    <sheet name="1" sheetId="1" r:id="rId1"/>
    <sheet name="2" sheetId="6" r:id="rId2"/>
    <sheet name="Cửa hàng 2" sheetId="7" r:id="rId3"/>
    <sheet name="Cửa hàng 3" sheetId="8" r:id="rId4"/>
    <sheet name="3" sheetId="5" r:id="rId5"/>
    <sheet name="4" sheetId="10" r:id="rId6"/>
    <sheet name="5" sheetId="4" r:id="rId7"/>
    <sheet name="Sheet1" sheetId="11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6" i="11" l="1"/>
  <c r="H13" i="11" s="1"/>
  <c r="H7" i="11"/>
  <c r="H8" i="11"/>
  <c r="H9" i="11"/>
  <c r="H10" i="11"/>
  <c r="H11" i="11"/>
  <c r="H12" i="11"/>
  <c r="I6" i="11"/>
  <c r="I13" i="11" s="1"/>
  <c r="I7" i="11"/>
  <c r="I8" i="11"/>
  <c r="I9" i="11"/>
  <c r="I10" i="11"/>
  <c r="I11" i="11"/>
  <c r="I12" i="11"/>
  <c r="H14" i="11"/>
  <c r="H20" i="11" s="1"/>
  <c r="H15" i="11"/>
  <c r="H16" i="11"/>
  <c r="H17" i="11"/>
  <c r="H18" i="11"/>
  <c r="H19" i="11"/>
  <c r="I14" i="11"/>
  <c r="I15" i="11"/>
  <c r="I16" i="11"/>
  <c r="I17" i="11"/>
  <c r="I18" i="11"/>
  <c r="I19" i="11"/>
  <c r="H21" i="11"/>
  <c r="H22" i="11"/>
  <c r="I21" i="11"/>
  <c r="I23" i="11" s="1"/>
  <c r="I22" i="11"/>
  <c r="I5" i="10"/>
  <c r="I6" i="10"/>
  <c r="I7" i="10"/>
  <c r="I8" i="10"/>
  <c r="I9" i="10"/>
  <c r="I10" i="10"/>
  <c r="I4" i="10"/>
  <c r="H5" i="10"/>
  <c r="H6" i="10"/>
  <c r="H7" i="10"/>
  <c r="H8" i="10"/>
  <c r="H9" i="10"/>
  <c r="H10" i="10"/>
  <c r="H4" i="10"/>
  <c r="C4" i="10"/>
  <c r="D4" i="10" s="1"/>
  <c r="D5" i="10"/>
  <c r="D6" i="10"/>
  <c r="D7" i="10"/>
  <c r="D8" i="10"/>
  <c r="D9" i="10"/>
  <c r="D10" i="10"/>
  <c r="C5" i="10"/>
  <c r="C6" i="10"/>
  <c r="C7" i="10"/>
  <c r="C8" i="10"/>
  <c r="C9" i="10"/>
  <c r="C10" i="10"/>
  <c r="F11" i="1"/>
  <c r="F12" i="1"/>
  <c r="E13" i="8"/>
  <c r="E12" i="8"/>
  <c r="E11" i="8"/>
  <c r="E10" i="8"/>
  <c r="E9" i="8"/>
  <c r="E8" i="8"/>
  <c r="E7" i="8"/>
  <c r="E6" i="8"/>
  <c r="E5" i="8"/>
  <c r="E4" i="8"/>
  <c r="E13" i="7"/>
  <c r="E12" i="7"/>
  <c r="E11" i="7"/>
  <c r="E10" i="7"/>
  <c r="E9" i="7"/>
  <c r="E8" i="7"/>
  <c r="E7" i="7"/>
  <c r="E6" i="7"/>
  <c r="E5" i="7"/>
  <c r="E4" i="7"/>
  <c r="E13" i="6"/>
  <c r="E12" i="6"/>
  <c r="E11" i="6"/>
  <c r="E10" i="6"/>
  <c r="E9" i="6"/>
  <c r="E8" i="6"/>
  <c r="E7" i="6"/>
  <c r="E6" i="6"/>
  <c r="E5" i="6"/>
  <c r="E4" i="6"/>
  <c r="H23" i="11" l="1"/>
  <c r="I20" i="11"/>
  <c r="M12" i="1"/>
  <c r="M11" i="1"/>
  <c r="M10" i="1"/>
  <c r="F10" i="1"/>
  <c r="M9" i="1"/>
  <c r="F9" i="1"/>
  <c r="M8" i="1"/>
  <c r="F8" i="1"/>
  <c r="M7" i="1"/>
  <c r="F7" i="1"/>
  <c r="M6" i="1"/>
  <c r="F6" i="1"/>
  <c r="M5" i="1"/>
  <c r="F5" i="1"/>
  <c r="M4" i="1"/>
  <c r="F4" i="1"/>
</calcChain>
</file>

<file path=xl/sharedStrings.xml><?xml version="1.0" encoding="utf-8"?>
<sst xmlns="http://schemas.openxmlformats.org/spreadsheetml/2006/main" count="231" uniqueCount="56">
  <si>
    <t>CỬA HÀNG SỐ 1</t>
  </si>
  <si>
    <t>CỬA HÀNG SỐ 2</t>
  </si>
  <si>
    <t>CHỨNG TỪ BÁN HÀNG</t>
  </si>
  <si>
    <t>SỐ CT</t>
  </si>
  <si>
    <t>NGÀY</t>
  </si>
  <si>
    <t>MẶT HÀNG</t>
  </si>
  <si>
    <t>SỐ LƯỢNG</t>
  </si>
  <si>
    <t>ĐƠN GIÁ</t>
  </si>
  <si>
    <t>THÀNH TiỀN</t>
  </si>
  <si>
    <t>X</t>
  </si>
  <si>
    <t>Y</t>
  </si>
  <si>
    <t>Z</t>
  </si>
  <si>
    <t>Bảng 1</t>
  </si>
  <si>
    <t>Bảng 2</t>
  </si>
  <si>
    <t>Bảng đơn giá</t>
  </si>
  <si>
    <t>Tên</t>
  </si>
  <si>
    <t>Số lượng</t>
  </si>
  <si>
    <t>Đơn giá</t>
  </si>
  <si>
    <t>Thành tiền</t>
  </si>
  <si>
    <t>Cam</t>
  </si>
  <si>
    <t>Nho</t>
  </si>
  <si>
    <t>Bưởi</t>
  </si>
  <si>
    <t>Táo</t>
  </si>
  <si>
    <t>BÁO CÁO NHẬP HÀNG</t>
  </si>
  <si>
    <t>Ngay nhap hang</t>
  </si>
  <si>
    <t>Ten hang</t>
  </si>
  <si>
    <t>Xuat xu</t>
  </si>
  <si>
    <t>So luong</t>
  </si>
  <si>
    <t>Hinh thuc</t>
  </si>
  <si>
    <t>Don gia</t>
  </si>
  <si>
    <t>Thanh tien</t>
  </si>
  <si>
    <t>Phai tra VND</t>
  </si>
  <si>
    <t>Quần áo TThao</t>
  </si>
  <si>
    <t>Mỹ</t>
  </si>
  <si>
    <t>Cứu trợ</t>
  </si>
  <si>
    <t>Quần áo trẻ em</t>
  </si>
  <si>
    <t>Nhật</t>
  </si>
  <si>
    <t>Nhập thẳng</t>
  </si>
  <si>
    <t>Anh</t>
  </si>
  <si>
    <t>Ký gởi</t>
  </si>
  <si>
    <t>Bảo hộ LD</t>
  </si>
  <si>
    <t>Yêu cầu 1: Dùng Consolidate Thống kê Số lượng và Thành tiền của từng loại theo Tên hàng</t>
  </si>
  <si>
    <t>SỬ DỤNG PHƯƠNG PHÁP THỐNG KÊ CONSOLIDATE</t>
  </si>
  <si>
    <t>Ngày</t>
  </si>
  <si>
    <t>Tên sp</t>
  </si>
  <si>
    <t>BÁO CÁO NHẬP HÀNG QUÍ 1</t>
  </si>
  <si>
    <t>BÁO CÁO NHẬP HÀNG QUÍ 2</t>
  </si>
  <si>
    <t>BÁO CÁO NHẬP HÀNG QUÍ 3</t>
  </si>
  <si>
    <t>Dùng Consolidate Thống kê Số lượng và Thành tiền của 3 cửa hàng theo Tên hàng (dữ liệu cửa hàng 2, 3 ở 2 sheet sau)</t>
  </si>
  <si>
    <t>Kết quả sẽ được tự động cập nhật khi số liệu thay đổi</t>
  </si>
  <si>
    <t>Cho 2 bảng dữ liệu sau</t>
  </si>
  <si>
    <t>Dùng chức năng Consolidate tổng hợp dữ liệu:</t>
  </si>
  <si>
    <t>1/ Tổng số lượng và tổng thành tiền theo tên sản phẩm</t>
  </si>
  <si>
    <t>2/ Số lượng trung bình theo từng tên sản phẩm</t>
  </si>
  <si>
    <t>1/ Dùng lệnh Consolidate tổng hợp số lượng theo từng mặt hàng:</t>
  </si>
  <si>
    <t>Tính số lần bán theo từng tháng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</si>
</sst>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\ &quot;USD&quot;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rgb="FFFF0000"/>
      <name val="Arial"/>
      <family val="2"/>
    </font>
    <font>
      <b/>
      <sz val="12"/>
      <name val="Times New Roman"/>
      <family val="1"/>
    </font>
    <font>
      <sz val="10"/>
      <name val="VNI-Times"/>
    </font>
    <font>
      <sz val="12"/>
      <name val="Times New Roman"/>
      <family val="1"/>
    </font>
    <font>
      <sz val="11"/>
      <name val="Times New Roman"/>
      <family val="1"/>
    </font>
    <font>
      <sz val="14"/>
      <color rgb="FFFF0000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b/>
      <sz val="16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rgb="FF00B0F0"/>
      </left>
      <right style="thin">
        <color rgb="FF00B0F0"/>
      </right>
      <top style="thin">
        <color rgb="FF00B0F0"/>
      </top>
      <bottom style="thin">
        <color rgb="FF00B0F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B0F0"/>
      </bottom>
      <diagonal/>
    </border>
  </borders>
  <cellStyleXfs count="2">
    <xf numFmtId="0" fontId="0" fillId="0" borderId="0"/>
    <xf numFmtId="0" fontId="6" fillId="0" borderId="0"/>
  </cellStyleXfs>
  <cellXfs count="60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14" fontId="0" fillId="0" borderId="1" xfId="0" applyNumberFormat="1" applyBorder="1"/>
    <xf numFmtId="0" fontId="0" fillId="0" borderId="1" xfId="0" applyFill="1" applyBorder="1"/>
    <xf numFmtId="14" fontId="0" fillId="0" borderId="1" xfId="0" applyNumberFormat="1" applyFill="1" applyBorder="1"/>
    <xf numFmtId="0" fontId="2" fillId="0" borderId="0" xfId="0" applyFont="1"/>
    <xf numFmtId="0" fontId="3" fillId="3" borderId="3" xfId="0" applyFont="1" applyFill="1" applyBorder="1"/>
    <xf numFmtId="0" fontId="2" fillId="0" borderId="3" xfId="0" applyFont="1" applyBorder="1"/>
    <xf numFmtId="0" fontId="0" fillId="0" borderId="3" xfId="0" applyBorder="1"/>
    <xf numFmtId="0" fontId="0" fillId="4" borderId="0" xfId="0" applyFill="1"/>
    <xf numFmtId="0" fontId="2" fillId="0" borderId="0" xfId="0" applyFont="1" applyFill="1" applyBorder="1"/>
    <xf numFmtId="0" fontId="4" fillId="0" borderId="0" xfId="0" quotePrefix="1" applyFont="1" applyFill="1"/>
    <xf numFmtId="0" fontId="5" fillId="0" borderId="4" xfId="1" applyFont="1" applyBorder="1" applyAlignment="1" applyProtection="1">
      <alignment horizontal="center"/>
      <protection locked="0"/>
    </xf>
    <xf numFmtId="0" fontId="7" fillId="0" borderId="0" xfId="1" applyFont="1" applyProtection="1">
      <protection locked="0"/>
    </xf>
    <xf numFmtId="0" fontId="7" fillId="0" borderId="0" xfId="1" applyFont="1" applyBorder="1" applyProtection="1">
      <protection locked="0"/>
    </xf>
    <xf numFmtId="0" fontId="5" fillId="0" borderId="0" xfId="1" applyFont="1" applyBorder="1" applyAlignment="1" applyProtection="1">
      <alignment horizontal="right"/>
      <protection locked="0"/>
    </xf>
    <xf numFmtId="0" fontId="5" fillId="5" borderId="2" xfId="1" applyFont="1" applyFill="1" applyBorder="1" applyAlignment="1" applyProtection="1">
      <alignment horizontal="center" vertical="center" wrapText="1"/>
      <protection locked="0"/>
    </xf>
    <xf numFmtId="0" fontId="5" fillId="6" borderId="2" xfId="1" applyFont="1" applyFill="1" applyBorder="1" applyAlignment="1" applyProtection="1">
      <alignment horizontal="center" vertical="center" wrapText="1"/>
      <protection locked="0"/>
    </xf>
    <xf numFmtId="14" fontId="7" fillId="0" borderId="2" xfId="1" applyNumberFormat="1" applyFont="1" applyBorder="1" applyProtection="1">
      <protection locked="0"/>
    </xf>
    <xf numFmtId="0" fontId="7" fillId="6" borderId="2" xfId="1" applyFont="1" applyFill="1" applyBorder="1" applyProtection="1"/>
    <xf numFmtId="0" fontId="5" fillId="6" borderId="5" xfId="1" applyNumberFormat="1" applyFont="1" applyFill="1" applyBorder="1" applyProtection="1">
      <protection locked="0"/>
    </xf>
    <xf numFmtId="164" fontId="7" fillId="6" borderId="2" xfId="1" applyNumberFormat="1" applyFont="1" applyFill="1" applyBorder="1" applyProtection="1"/>
    <xf numFmtId="0" fontId="7" fillId="0" borderId="2" xfId="1" applyFont="1" applyFill="1" applyBorder="1" applyProtection="1"/>
    <xf numFmtId="0" fontId="5" fillId="6" borderId="6" xfId="1" applyNumberFormat="1" applyFont="1" applyFill="1" applyBorder="1" applyProtection="1">
      <protection locked="0"/>
    </xf>
    <xf numFmtId="0" fontId="7" fillId="0" borderId="0" xfId="0" applyFont="1"/>
    <xf numFmtId="0" fontId="8" fillId="0" borderId="0" xfId="0" applyFont="1"/>
    <xf numFmtId="14" fontId="11" fillId="0" borderId="2" xfId="0" applyNumberFormat="1" applyFont="1" applyBorder="1"/>
    <xf numFmtId="0" fontId="11" fillId="0" borderId="2" xfId="0" applyFont="1" applyBorder="1"/>
    <xf numFmtId="0" fontId="8" fillId="0" borderId="2" xfId="0" applyFont="1" applyBorder="1"/>
    <xf numFmtId="0" fontId="13" fillId="0" borderId="4" xfId="1" applyFont="1" applyBorder="1" applyAlignment="1" applyProtection="1">
      <alignment horizontal="center"/>
      <protection locked="0"/>
    </xf>
    <xf numFmtId="0" fontId="14" fillId="0" borderId="0" xfId="1" applyFont="1" applyProtection="1">
      <protection locked="0"/>
    </xf>
    <xf numFmtId="0" fontId="14" fillId="0" borderId="0" xfId="1" applyFont="1" applyBorder="1" applyProtection="1">
      <protection locked="0"/>
    </xf>
    <xf numFmtId="0" fontId="13" fillId="7" borderId="2" xfId="1" applyFont="1" applyFill="1" applyBorder="1" applyAlignment="1" applyProtection="1">
      <alignment horizontal="center" vertical="center" wrapText="1"/>
      <protection locked="0"/>
    </xf>
    <xf numFmtId="14" fontId="14" fillId="0" borderId="2" xfId="1" applyNumberFormat="1" applyFont="1" applyBorder="1" applyProtection="1">
      <protection locked="0"/>
    </xf>
    <xf numFmtId="0" fontId="14" fillId="0" borderId="2" xfId="1" applyFont="1" applyBorder="1" applyProtection="1"/>
    <xf numFmtId="0" fontId="13" fillId="0" borderId="5" xfId="1" applyNumberFormat="1" applyFont="1" applyBorder="1" applyProtection="1">
      <protection locked="0"/>
    </xf>
    <xf numFmtId="164" fontId="14" fillId="0" borderId="2" xfId="1" applyNumberFormat="1" applyFont="1" applyBorder="1" applyProtection="1"/>
    <xf numFmtId="0" fontId="13" fillId="0" borderId="6" xfId="1" applyNumberFormat="1" applyFont="1" applyBorder="1" applyProtection="1">
      <protection locked="0"/>
    </xf>
    <xf numFmtId="0" fontId="14" fillId="0" borderId="0" xfId="0" applyFont="1" applyProtection="1">
      <protection locked="0"/>
    </xf>
    <xf numFmtId="0" fontId="13" fillId="0" borderId="0" xfId="1" applyFont="1" applyBorder="1" applyProtection="1">
      <protection locked="0"/>
    </xf>
    <xf numFmtId="0" fontId="14" fillId="0" borderId="0" xfId="1" applyFont="1" applyFill="1" applyProtection="1">
      <protection locked="0"/>
    </xf>
    <xf numFmtId="164" fontId="14" fillId="0" borderId="0" xfId="1" applyNumberFormat="1" applyFont="1" applyProtection="1">
      <protection locked="0"/>
    </xf>
    <xf numFmtId="0" fontId="14" fillId="0" borderId="0" xfId="0" applyFont="1"/>
    <xf numFmtId="0" fontId="5" fillId="0" borderId="0" xfId="1" applyFont="1" applyAlignment="1" applyProtection="1">
      <protection locked="0"/>
    </xf>
    <xf numFmtId="0" fontId="0" fillId="0" borderId="0" xfId="0" applyAlignment="1">
      <alignment horizontal="right"/>
    </xf>
    <xf numFmtId="0" fontId="0" fillId="0" borderId="0" xfId="0" applyAlignment="1"/>
    <xf numFmtId="0" fontId="9" fillId="0" borderId="0" xfId="0" applyFont="1" applyAlignment="1"/>
    <xf numFmtId="0" fontId="15" fillId="0" borderId="0" xfId="0" applyFont="1"/>
    <xf numFmtId="0" fontId="16" fillId="0" borderId="0" xfId="0" applyFont="1" applyAlignment="1"/>
    <xf numFmtId="0" fontId="10" fillId="3" borderId="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1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3" fillId="0" borderId="3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1" fillId="0" borderId="0" xfId="0" applyFont="1"/>
    <xf numFmtId="0" fontId="5" fillId="6" borderId="0" xfId="1" applyFont="1" applyFill="1" applyBorder="1" applyAlignment="1" applyProtection="1">
      <alignment horizontal="center" vertical="center" wrapText="1"/>
      <protection locked="0"/>
    </xf>
  </cellXfs>
  <cellStyles count="2">
    <cellStyle name="Normal" xfId="0" builtinId="0"/>
    <cellStyle name="Normal_VP2S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0"/>
  <sheetViews>
    <sheetView workbookViewId="0">
      <selection activeCell="J17" sqref="J17"/>
    </sheetView>
  </sheetViews>
  <sheetFormatPr defaultRowHeight="15" x14ac:dyDescent="0.25"/>
  <cols>
    <col min="2" max="2" width="11" bestFit="1" customWidth="1"/>
    <col min="3" max="3" width="10.42578125" bestFit="1" customWidth="1"/>
    <col min="4" max="4" width="10.28515625" bestFit="1" customWidth="1"/>
    <col min="6" max="6" width="10.28515625" customWidth="1"/>
    <col min="8" max="8" width="9.7109375" customWidth="1"/>
    <col min="9" max="9" width="10.5703125" bestFit="1" customWidth="1"/>
    <col min="10" max="10" width="11.7109375" bestFit="1" customWidth="1"/>
    <col min="11" max="11" width="10.28515625" bestFit="1" customWidth="1"/>
    <col min="13" max="13" width="11.28515625" bestFit="1" customWidth="1"/>
  </cols>
  <sheetData>
    <row r="1" spans="1:13" x14ac:dyDescent="0.25">
      <c r="A1" s="53" t="s">
        <v>0</v>
      </c>
      <c r="B1" s="53"/>
      <c r="C1" s="53"/>
      <c r="D1" s="53"/>
      <c r="E1" s="53"/>
      <c r="F1" s="53"/>
      <c r="H1" s="53" t="s">
        <v>1</v>
      </c>
      <c r="I1" s="53"/>
      <c r="J1" s="53"/>
      <c r="K1" s="53"/>
      <c r="L1" s="53"/>
      <c r="M1" s="53"/>
    </row>
    <row r="2" spans="1:13" x14ac:dyDescent="0.25">
      <c r="A2" s="52" t="s">
        <v>2</v>
      </c>
      <c r="B2" s="52"/>
      <c r="C2" s="52"/>
      <c r="D2" s="52"/>
      <c r="E2" s="52"/>
      <c r="F2" s="52"/>
      <c r="H2" s="52" t="s">
        <v>2</v>
      </c>
      <c r="I2" s="52"/>
      <c r="J2" s="52"/>
      <c r="K2" s="52"/>
      <c r="L2" s="52"/>
      <c r="M2" s="52"/>
    </row>
    <row r="3" spans="1:13" x14ac:dyDescent="0.25">
      <c r="A3" s="1" t="s">
        <v>3</v>
      </c>
      <c r="B3" s="1" t="s">
        <v>4</v>
      </c>
      <c r="C3" s="1" t="s">
        <v>5</v>
      </c>
      <c r="D3" s="1" t="s">
        <v>6</v>
      </c>
      <c r="E3" s="1" t="s">
        <v>7</v>
      </c>
      <c r="F3" s="1" t="s">
        <v>8</v>
      </c>
      <c r="H3" s="1" t="s">
        <v>3</v>
      </c>
      <c r="I3" s="1" t="s">
        <v>4</v>
      </c>
      <c r="J3" s="1" t="s">
        <v>5</v>
      </c>
      <c r="K3" s="1" t="s">
        <v>6</v>
      </c>
      <c r="L3" s="1" t="s">
        <v>7</v>
      </c>
      <c r="M3" s="1" t="s">
        <v>8</v>
      </c>
    </row>
    <row r="4" spans="1:13" x14ac:dyDescent="0.25">
      <c r="A4" s="2">
        <v>1</v>
      </c>
      <c r="B4" s="3">
        <v>40909</v>
      </c>
      <c r="C4" s="2" t="s">
        <v>9</v>
      </c>
      <c r="D4" s="2">
        <v>12</v>
      </c>
      <c r="E4" s="2">
        <v>100</v>
      </c>
      <c r="F4" s="2">
        <f>D4*E4</f>
        <v>1200</v>
      </c>
      <c r="H4" s="4">
        <v>10</v>
      </c>
      <c r="I4" s="5">
        <v>40909</v>
      </c>
      <c r="J4" s="4" t="s">
        <v>9</v>
      </c>
      <c r="K4" s="4">
        <v>6</v>
      </c>
      <c r="L4" s="4">
        <v>100</v>
      </c>
      <c r="M4" s="4">
        <f>K4*L4</f>
        <v>600</v>
      </c>
    </row>
    <row r="5" spans="1:13" x14ac:dyDescent="0.25">
      <c r="A5" s="2">
        <v>2</v>
      </c>
      <c r="B5" s="3">
        <v>40913</v>
      </c>
      <c r="C5" s="2" t="s">
        <v>10</v>
      </c>
      <c r="D5" s="2">
        <v>7</v>
      </c>
      <c r="E5" s="2">
        <v>200</v>
      </c>
      <c r="F5" s="2">
        <f t="shared" ref="F5:F10" si="0">D5*E5</f>
        <v>1400</v>
      </c>
      <c r="H5" s="4">
        <v>11</v>
      </c>
      <c r="I5" s="5">
        <v>40912</v>
      </c>
      <c r="J5" s="4" t="s">
        <v>9</v>
      </c>
      <c r="K5" s="4">
        <v>7</v>
      </c>
      <c r="L5" s="4">
        <v>200</v>
      </c>
      <c r="M5" s="4">
        <f t="shared" ref="M5:M12" si="1">K5*L5</f>
        <v>1400</v>
      </c>
    </row>
    <row r="6" spans="1:13" x14ac:dyDescent="0.25">
      <c r="A6" s="2">
        <v>3</v>
      </c>
      <c r="B6" s="3">
        <v>40918</v>
      </c>
      <c r="C6" s="2" t="s">
        <v>9</v>
      </c>
      <c r="D6" s="2">
        <v>2</v>
      </c>
      <c r="E6" s="2">
        <v>100</v>
      </c>
      <c r="F6" s="2">
        <f t="shared" si="0"/>
        <v>200</v>
      </c>
      <c r="H6" s="4">
        <v>12</v>
      </c>
      <c r="I6" s="5">
        <v>40917</v>
      </c>
      <c r="J6" s="4" t="s">
        <v>10</v>
      </c>
      <c r="K6" s="4">
        <v>2</v>
      </c>
      <c r="L6" s="4">
        <v>100</v>
      </c>
      <c r="M6" s="4">
        <f t="shared" si="1"/>
        <v>200</v>
      </c>
    </row>
    <row r="7" spans="1:13" x14ac:dyDescent="0.25">
      <c r="A7" s="2">
        <v>4</v>
      </c>
      <c r="B7" s="3">
        <v>40928</v>
      </c>
      <c r="C7" s="2" t="s">
        <v>10</v>
      </c>
      <c r="D7" s="2">
        <v>10</v>
      </c>
      <c r="E7" s="2">
        <v>200</v>
      </c>
      <c r="F7" s="2">
        <f t="shared" si="0"/>
        <v>2000</v>
      </c>
      <c r="H7" s="4">
        <v>13</v>
      </c>
      <c r="I7" s="5">
        <v>40918</v>
      </c>
      <c r="J7" s="4" t="s">
        <v>9</v>
      </c>
      <c r="K7" s="4">
        <v>10</v>
      </c>
      <c r="L7" s="4">
        <v>200</v>
      </c>
      <c r="M7" s="4">
        <f t="shared" si="1"/>
        <v>2000</v>
      </c>
    </row>
    <row r="8" spans="1:13" x14ac:dyDescent="0.25">
      <c r="A8" s="2">
        <v>5</v>
      </c>
      <c r="B8" s="3">
        <v>40942</v>
      </c>
      <c r="C8" s="2" t="s">
        <v>11</v>
      </c>
      <c r="D8" s="2">
        <v>5</v>
      </c>
      <c r="E8" s="2">
        <v>150</v>
      </c>
      <c r="F8" s="2">
        <f t="shared" si="0"/>
        <v>750</v>
      </c>
      <c r="H8" s="4">
        <v>14</v>
      </c>
      <c r="I8" s="5">
        <v>40919</v>
      </c>
      <c r="J8" s="4" t="s">
        <v>9</v>
      </c>
      <c r="K8" s="4">
        <v>5</v>
      </c>
      <c r="L8" s="4">
        <v>150</v>
      </c>
      <c r="M8" s="4">
        <f t="shared" si="1"/>
        <v>750</v>
      </c>
    </row>
    <row r="9" spans="1:13" x14ac:dyDescent="0.25">
      <c r="A9" s="2">
        <v>6</v>
      </c>
      <c r="B9" s="3">
        <v>40944</v>
      </c>
      <c r="C9" s="2" t="s">
        <v>9</v>
      </c>
      <c r="D9" s="2">
        <v>7</v>
      </c>
      <c r="E9" s="2">
        <v>100</v>
      </c>
      <c r="F9" s="2">
        <f t="shared" si="0"/>
        <v>700</v>
      </c>
      <c r="H9" s="4">
        <v>15</v>
      </c>
      <c r="I9" s="5">
        <v>40920</v>
      </c>
      <c r="J9" s="4" t="s">
        <v>10</v>
      </c>
      <c r="K9" s="4">
        <v>7</v>
      </c>
      <c r="L9" s="4">
        <v>100</v>
      </c>
      <c r="M9" s="4">
        <f t="shared" si="1"/>
        <v>700</v>
      </c>
    </row>
    <row r="10" spans="1:13" x14ac:dyDescent="0.25">
      <c r="A10" s="2">
        <v>7</v>
      </c>
      <c r="B10" s="3">
        <v>40949</v>
      </c>
      <c r="C10" s="2" t="s">
        <v>9</v>
      </c>
      <c r="D10" s="2">
        <v>20</v>
      </c>
      <c r="E10" s="2">
        <v>100</v>
      </c>
      <c r="F10" s="2">
        <f t="shared" si="0"/>
        <v>2000</v>
      </c>
      <c r="H10" s="4">
        <v>16</v>
      </c>
      <c r="I10" s="5">
        <v>40923</v>
      </c>
      <c r="J10" s="4" t="s">
        <v>9</v>
      </c>
      <c r="K10" s="4">
        <v>20</v>
      </c>
      <c r="L10" s="4">
        <v>100</v>
      </c>
      <c r="M10" s="4">
        <f t="shared" si="1"/>
        <v>2000</v>
      </c>
    </row>
    <row r="11" spans="1:13" x14ac:dyDescent="0.25">
      <c r="A11" s="2">
        <v>8</v>
      </c>
      <c r="B11" s="3">
        <v>40950</v>
      </c>
      <c r="C11" s="2" t="s">
        <v>9</v>
      </c>
      <c r="D11" s="2">
        <v>20</v>
      </c>
      <c r="E11" s="2">
        <v>100</v>
      </c>
      <c r="F11" s="2">
        <f t="shared" ref="F11:F12" si="2">D11*E11</f>
        <v>2000</v>
      </c>
      <c r="H11" s="4">
        <v>17</v>
      </c>
      <c r="I11" s="5">
        <v>40928</v>
      </c>
      <c r="J11" s="4" t="s">
        <v>10</v>
      </c>
      <c r="K11" s="4">
        <v>5</v>
      </c>
      <c r="L11" s="4">
        <v>200</v>
      </c>
      <c r="M11" s="4">
        <f t="shared" si="1"/>
        <v>1000</v>
      </c>
    </row>
    <row r="12" spans="1:13" x14ac:dyDescent="0.25">
      <c r="A12" s="2">
        <v>9</v>
      </c>
      <c r="B12" s="3">
        <v>40951</v>
      </c>
      <c r="C12" s="2" t="s">
        <v>9</v>
      </c>
      <c r="D12" s="2">
        <v>20</v>
      </c>
      <c r="E12" s="2">
        <v>100</v>
      </c>
      <c r="F12" s="2">
        <f t="shared" si="2"/>
        <v>2000</v>
      </c>
      <c r="H12" s="4">
        <v>18</v>
      </c>
      <c r="I12" s="5">
        <v>40929</v>
      </c>
      <c r="J12" s="4" t="s">
        <v>9</v>
      </c>
      <c r="K12" s="4">
        <v>10</v>
      </c>
      <c r="L12" s="4">
        <v>100</v>
      </c>
      <c r="M12" s="4">
        <f t="shared" si="1"/>
        <v>1000</v>
      </c>
    </row>
    <row r="15" spans="1:13" x14ac:dyDescent="0.25">
      <c r="A15" s="46" t="s">
        <v>54</v>
      </c>
      <c r="B15" s="46"/>
      <c r="C15" s="46"/>
      <c r="D15" s="46"/>
      <c r="E15" s="46"/>
      <c r="F15" s="46"/>
      <c r="G15" s="46"/>
      <c r="H15" s="46"/>
      <c r="I15" s="46"/>
    </row>
    <row r="17" spans="2:7" x14ac:dyDescent="0.25">
      <c r="B17" s="51" t="s">
        <v>5</v>
      </c>
      <c r="C17" s="51" t="s">
        <v>6</v>
      </c>
      <c r="G17" s="45"/>
    </row>
    <row r="18" spans="2:7" x14ac:dyDescent="0.25">
      <c r="B18" t="s">
        <v>9</v>
      </c>
      <c r="C18">
        <v>139</v>
      </c>
    </row>
    <row r="19" spans="2:7" x14ac:dyDescent="0.25">
      <c r="B19" t="s">
        <v>10</v>
      </c>
      <c r="C19">
        <v>31</v>
      </c>
    </row>
    <row r="20" spans="2:7" x14ac:dyDescent="0.25">
      <c r="B20" t="s">
        <v>11</v>
      </c>
      <c r="C20">
        <v>5</v>
      </c>
    </row>
  </sheetData>
  <dataConsolidate leftLabels="1" topLabels="1">
    <dataRefs count="2">
      <dataRef ref="C3:D12" sheet="1"/>
      <dataRef ref="J3:K12" sheet="1"/>
    </dataRefs>
  </dataConsolidate>
  <mergeCells count="4">
    <mergeCell ref="A2:F2"/>
    <mergeCell ref="H2:M2"/>
    <mergeCell ref="A1:F1"/>
    <mergeCell ref="H1:M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22"/>
  <sheetViews>
    <sheetView topLeftCell="A9" workbookViewId="0">
      <selection activeCell="I22" sqref="I22"/>
    </sheetView>
  </sheetViews>
  <sheetFormatPr defaultRowHeight="15" x14ac:dyDescent="0.25"/>
  <cols>
    <col min="1" max="1" width="10.140625" bestFit="1" customWidth="1"/>
    <col min="2" max="2" width="15.7109375" bestFit="1" customWidth="1"/>
  </cols>
  <sheetData>
    <row r="1" spans="1:12" ht="20.25" x14ac:dyDescent="0.3">
      <c r="A1" s="54" t="s">
        <v>45</v>
      </c>
      <c r="B1" s="54"/>
      <c r="C1" s="54"/>
      <c r="D1" s="54"/>
      <c r="E1" s="54"/>
    </row>
    <row r="2" spans="1:12" x14ac:dyDescent="0.25">
      <c r="A2" s="30"/>
      <c r="B2" s="30"/>
      <c r="C2" s="30"/>
      <c r="D2" s="31"/>
      <c r="E2" s="32"/>
    </row>
    <row r="3" spans="1:12" ht="45" x14ac:dyDescent="0.25">
      <c r="A3" s="33" t="s">
        <v>24</v>
      </c>
      <c r="B3" s="33" t="s">
        <v>25</v>
      </c>
      <c r="C3" s="33" t="s">
        <v>27</v>
      </c>
      <c r="D3" s="33" t="s">
        <v>29</v>
      </c>
      <c r="E3" s="33" t="s">
        <v>30</v>
      </c>
    </row>
    <row r="4" spans="1:12" x14ac:dyDescent="0.25">
      <c r="A4" s="34">
        <v>39846</v>
      </c>
      <c r="B4" s="35" t="s">
        <v>32</v>
      </c>
      <c r="C4" s="36">
        <v>300</v>
      </c>
      <c r="D4" s="37">
        <v>43</v>
      </c>
      <c r="E4" s="35">
        <f t="shared" ref="E4:E13" si="0">D4*C4</f>
        <v>12900</v>
      </c>
    </row>
    <row r="5" spans="1:12" x14ac:dyDescent="0.25">
      <c r="A5" s="34">
        <v>39845</v>
      </c>
      <c r="B5" s="35" t="s">
        <v>35</v>
      </c>
      <c r="C5" s="38">
        <v>110</v>
      </c>
      <c r="D5" s="37">
        <v>12</v>
      </c>
      <c r="E5" s="35">
        <f t="shared" si="0"/>
        <v>1320</v>
      </c>
    </row>
    <row r="6" spans="1:12" x14ac:dyDescent="0.25">
      <c r="A6" s="34">
        <v>39850</v>
      </c>
      <c r="B6" s="35" t="s">
        <v>32</v>
      </c>
      <c r="C6" s="38">
        <v>233</v>
      </c>
      <c r="D6" s="37">
        <v>43</v>
      </c>
      <c r="E6" s="35">
        <f t="shared" si="0"/>
        <v>10019</v>
      </c>
    </row>
    <row r="7" spans="1:12" x14ac:dyDescent="0.25">
      <c r="A7" s="34">
        <v>39889</v>
      </c>
      <c r="B7" s="35" t="s">
        <v>32</v>
      </c>
      <c r="C7" s="38">
        <v>45</v>
      </c>
      <c r="D7" s="37">
        <v>43</v>
      </c>
      <c r="E7" s="35">
        <f t="shared" si="0"/>
        <v>1935</v>
      </c>
    </row>
    <row r="8" spans="1:12" x14ac:dyDescent="0.25">
      <c r="A8" s="34">
        <v>39881</v>
      </c>
      <c r="B8" s="35" t="s">
        <v>35</v>
      </c>
      <c r="C8" s="38">
        <v>8</v>
      </c>
      <c r="D8" s="37">
        <v>12</v>
      </c>
      <c r="E8" s="35">
        <f t="shared" si="0"/>
        <v>96</v>
      </c>
    </row>
    <row r="9" spans="1:12" x14ac:dyDescent="0.25">
      <c r="A9" s="34">
        <v>39860</v>
      </c>
      <c r="B9" s="35" t="s">
        <v>40</v>
      </c>
      <c r="C9" s="38">
        <v>390</v>
      </c>
      <c r="D9" s="37">
        <v>25</v>
      </c>
      <c r="E9" s="35">
        <f t="shared" si="0"/>
        <v>9750</v>
      </c>
    </row>
    <row r="10" spans="1:12" x14ac:dyDescent="0.25">
      <c r="A10" s="34">
        <v>39816</v>
      </c>
      <c r="B10" s="35" t="s">
        <v>35</v>
      </c>
      <c r="C10" s="38">
        <v>500</v>
      </c>
      <c r="D10" s="37">
        <v>12</v>
      </c>
      <c r="E10" s="35">
        <f t="shared" si="0"/>
        <v>6000</v>
      </c>
    </row>
    <row r="11" spans="1:12" x14ac:dyDescent="0.25">
      <c r="A11" s="34">
        <v>39883</v>
      </c>
      <c r="B11" s="35" t="s">
        <v>40</v>
      </c>
      <c r="C11" s="38">
        <v>24</v>
      </c>
      <c r="D11" s="37">
        <v>25</v>
      </c>
      <c r="E11" s="35">
        <f t="shared" si="0"/>
        <v>600</v>
      </c>
    </row>
    <row r="12" spans="1:12" x14ac:dyDescent="0.25">
      <c r="A12" s="34">
        <v>39880</v>
      </c>
      <c r="B12" s="35" t="s">
        <v>32</v>
      </c>
      <c r="C12" s="38">
        <v>278</v>
      </c>
      <c r="D12" s="37">
        <v>43</v>
      </c>
      <c r="E12" s="35">
        <f t="shared" si="0"/>
        <v>11954</v>
      </c>
    </row>
    <row r="13" spans="1:12" x14ac:dyDescent="0.25">
      <c r="A13" s="34">
        <v>39843</v>
      </c>
      <c r="B13" s="35" t="s">
        <v>35</v>
      </c>
      <c r="C13" s="38">
        <v>900</v>
      </c>
      <c r="D13" s="37">
        <v>12</v>
      </c>
      <c r="E13" s="35">
        <f t="shared" si="0"/>
        <v>10800</v>
      </c>
    </row>
    <row r="16" spans="1:12" x14ac:dyDescent="0.25">
      <c r="A16" s="55" t="s">
        <v>48</v>
      </c>
      <c r="B16" s="55"/>
      <c r="C16" s="55"/>
      <c r="D16" s="55"/>
      <c r="E16" s="55"/>
      <c r="F16" s="55"/>
      <c r="G16" s="55"/>
      <c r="H16" s="55"/>
      <c r="I16" s="55"/>
      <c r="J16" s="55"/>
      <c r="K16" s="55"/>
      <c r="L16" s="55"/>
    </row>
    <row r="17" spans="1:6" x14ac:dyDescent="0.25">
      <c r="A17" s="43"/>
      <c r="B17" s="43"/>
      <c r="C17" s="43"/>
      <c r="D17" s="43"/>
      <c r="E17" s="43"/>
      <c r="F17" s="43"/>
    </row>
    <row r="19" spans="1:6" ht="30" x14ac:dyDescent="0.25">
      <c r="B19" s="33" t="s">
        <v>25</v>
      </c>
      <c r="C19" s="33" t="s">
        <v>27</v>
      </c>
      <c r="D19" s="33" t="s">
        <v>30</v>
      </c>
    </row>
    <row r="20" spans="1:6" x14ac:dyDescent="0.25">
      <c r="B20" t="s">
        <v>32</v>
      </c>
      <c r="C20">
        <v>2488</v>
      </c>
      <c r="D20">
        <v>106984</v>
      </c>
    </row>
    <row r="21" spans="1:6" x14ac:dyDescent="0.25">
      <c r="B21" t="s">
        <v>35</v>
      </c>
      <c r="C21">
        <v>3856</v>
      </c>
      <c r="D21">
        <v>46272</v>
      </c>
    </row>
    <row r="22" spans="1:6" x14ac:dyDescent="0.25">
      <c r="B22" t="s">
        <v>40</v>
      </c>
      <c r="C22">
        <v>1619</v>
      </c>
      <c r="D22">
        <v>40475</v>
      </c>
    </row>
  </sheetData>
  <dataConsolidate leftLabels="1" topLabels="1">
    <dataRefs count="3">
      <dataRef ref="B3:E13" sheet="2"/>
      <dataRef ref="B3:E13" sheet="Cửa hàng 2"/>
      <dataRef ref="B3:E13" sheet="Cửa hàng 3"/>
    </dataRefs>
  </dataConsolidate>
  <mergeCells count="2">
    <mergeCell ref="A1:E1"/>
    <mergeCell ref="A16:L1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6"/>
  <sheetViews>
    <sheetView workbookViewId="0">
      <selection activeCell="D19" sqref="D19"/>
    </sheetView>
  </sheetViews>
  <sheetFormatPr defaultColWidth="9.140625" defaultRowHeight="14.25" x14ac:dyDescent="0.2"/>
  <cols>
    <col min="1" max="1" width="17.7109375" style="31" customWidth="1"/>
    <col min="2" max="2" width="15.7109375" style="31" customWidth="1"/>
    <col min="3" max="3" width="15" style="31" customWidth="1"/>
    <col min="4" max="4" width="12.85546875" style="31" customWidth="1"/>
    <col min="5" max="5" width="17.28515625" style="31" customWidth="1"/>
    <col min="6" max="6" width="11.85546875" style="31" customWidth="1"/>
    <col min="7" max="7" width="10.28515625" style="31" customWidth="1"/>
    <col min="8" max="8" width="15.140625" style="31" bestFit="1" customWidth="1"/>
    <col min="9" max="16384" width="9.140625" style="31"/>
  </cols>
  <sheetData>
    <row r="1" spans="1:7" ht="20.25" x14ac:dyDescent="0.3">
      <c r="A1" s="54" t="s">
        <v>46</v>
      </c>
      <c r="B1" s="54"/>
      <c r="C1" s="54"/>
      <c r="D1" s="54"/>
      <c r="E1" s="54"/>
      <c r="F1"/>
      <c r="G1" s="39"/>
    </row>
    <row r="2" spans="1:7" ht="15" x14ac:dyDescent="0.25">
      <c r="A2" s="30"/>
      <c r="B2" s="30"/>
      <c r="C2" s="30"/>
      <c r="E2" s="32"/>
      <c r="F2" s="40"/>
    </row>
    <row r="3" spans="1:7" s="41" customFormat="1" ht="15" x14ac:dyDescent="0.2">
      <c r="A3" s="33" t="s">
        <v>24</v>
      </c>
      <c r="B3" s="33" t="s">
        <v>25</v>
      </c>
      <c r="C3" s="33" t="s">
        <v>27</v>
      </c>
      <c r="D3" s="33" t="s">
        <v>29</v>
      </c>
      <c r="E3" s="33" t="s">
        <v>30</v>
      </c>
    </row>
    <row r="4" spans="1:7" ht="15" x14ac:dyDescent="0.25">
      <c r="A4" s="34">
        <v>39905</v>
      </c>
      <c r="B4" s="35" t="s">
        <v>32</v>
      </c>
      <c r="C4" s="36">
        <v>150</v>
      </c>
      <c r="D4" s="37">
        <v>43</v>
      </c>
      <c r="E4" s="35">
        <f t="shared" ref="E4:E13" si="0">D4*C4</f>
        <v>6450</v>
      </c>
    </row>
    <row r="5" spans="1:7" ht="15" x14ac:dyDescent="0.25">
      <c r="A5" s="34">
        <v>39934</v>
      </c>
      <c r="B5" s="35" t="s">
        <v>35</v>
      </c>
      <c r="C5" s="38">
        <v>200</v>
      </c>
      <c r="D5" s="37">
        <v>12</v>
      </c>
      <c r="E5" s="35">
        <f t="shared" si="0"/>
        <v>2400</v>
      </c>
    </row>
    <row r="6" spans="1:7" ht="15" x14ac:dyDescent="0.25">
      <c r="A6" s="34">
        <v>39970</v>
      </c>
      <c r="B6" s="35" t="s">
        <v>32</v>
      </c>
      <c r="C6" s="38">
        <v>35</v>
      </c>
      <c r="D6" s="37">
        <v>43</v>
      </c>
      <c r="E6" s="35">
        <f t="shared" si="0"/>
        <v>1505</v>
      </c>
    </row>
    <row r="7" spans="1:7" ht="15" x14ac:dyDescent="0.25">
      <c r="A7" s="34">
        <v>39950</v>
      </c>
      <c r="B7" s="35" t="s">
        <v>32</v>
      </c>
      <c r="C7" s="38">
        <v>950</v>
      </c>
      <c r="D7" s="37">
        <v>43</v>
      </c>
      <c r="E7" s="35">
        <f t="shared" si="0"/>
        <v>40850</v>
      </c>
    </row>
    <row r="8" spans="1:7" ht="15" x14ac:dyDescent="0.25">
      <c r="A8" s="34">
        <v>39912</v>
      </c>
      <c r="B8" s="35" t="s">
        <v>35</v>
      </c>
      <c r="C8" s="38">
        <v>80</v>
      </c>
      <c r="D8" s="37">
        <v>12</v>
      </c>
      <c r="E8" s="35">
        <f t="shared" si="0"/>
        <v>960</v>
      </c>
    </row>
    <row r="9" spans="1:7" ht="15" x14ac:dyDescent="0.25">
      <c r="A9" s="34">
        <v>39980</v>
      </c>
      <c r="B9" s="35" t="s">
        <v>40</v>
      </c>
      <c r="C9" s="38">
        <v>450</v>
      </c>
      <c r="D9" s="37">
        <v>25</v>
      </c>
      <c r="E9" s="35">
        <f t="shared" si="0"/>
        <v>11250</v>
      </c>
    </row>
    <row r="10" spans="1:7" ht="15" x14ac:dyDescent="0.25">
      <c r="A10" s="34">
        <v>39936</v>
      </c>
      <c r="B10" s="35" t="s">
        <v>35</v>
      </c>
      <c r="C10" s="38">
        <v>300</v>
      </c>
      <c r="D10" s="37">
        <v>12</v>
      </c>
      <c r="E10" s="35">
        <f t="shared" si="0"/>
        <v>3600</v>
      </c>
    </row>
    <row r="11" spans="1:7" ht="15" x14ac:dyDescent="0.25">
      <c r="A11" s="34">
        <v>39914</v>
      </c>
      <c r="B11" s="35" t="s">
        <v>40</v>
      </c>
      <c r="C11" s="38">
        <v>85</v>
      </c>
      <c r="D11" s="37">
        <v>25</v>
      </c>
      <c r="E11" s="35">
        <f t="shared" si="0"/>
        <v>2125</v>
      </c>
    </row>
    <row r="12" spans="1:7" ht="15" x14ac:dyDescent="0.25">
      <c r="A12" s="34">
        <v>39911</v>
      </c>
      <c r="B12" s="35" t="s">
        <v>32</v>
      </c>
      <c r="C12" s="38">
        <v>100</v>
      </c>
      <c r="D12" s="37">
        <v>43</v>
      </c>
      <c r="E12" s="35">
        <f t="shared" si="0"/>
        <v>4300</v>
      </c>
    </row>
    <row r="13" spans="1:7" ht="15" x14ac:dyDescent="0.25">
      <c r="A13" s="34">
        <v>39994</v>
      </c>
      <c r="B13" s="35" t="s">
        <v>35</v>
      </c>
      <c r="C13" s="38">
        <v>200</v>
      </c>
      <c r="D13" s="37">
        <v>12</v>
      </c>
      <c r="E13" s="35">
        <f t="shared" si="0"/>
        <v>2400</v>
      </c>
    </row>
    <row r="16" spans="1:7" x14ac:dyDescent="0.2">
      <c r="B16" s="42"/>
    </row>
  </sheetData>
  <mergeCells count="1">
    <mergeCell ref="A1:E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6"/>
  <sheetViews>
    <sheetView workbookViewId="0">
      <selection activeCell="F20" sqref="F20"/>
    </sheetView>
  </sheetViews>
  <sheetFormatPr defaultColWidth="9.140625" defaultRowHeight="14.25" x14ac:dyDescent="0.2"/>
  <cols>
    <col min="1" max="1" width="18" style="31" customWidth="1"/>
    <col min="2" max="2" width="15.7109375" style="31" customWidth="1"/>
    <col min="3" max="3" width="15" style="31" customWidth="1"/>
    <col min="4" max="4" width="12.85546875" style="31" customWidth="1"/>
    <col min="5" max="5" width="17.28515625" style="31" customWidth="1"/>
    <col min="6" max="6" width="11.85546875" style="31" customWidth="1"/>
    <col min="7" max="7" width="10.28515625" style="31" customWidth="1"/>
    <col min="8" max="8" width="15.140625" style="31" bestFit="1" customWidth="1"/>
    <col min="9" max="16384" width="9.140625" style="31"/>
  </cols>
  <sheetData>
    <row r="1" spans="1:7" ht="20.25" x14ac:dyDescent="0.3">
      <c r="A1" s="54" t="s">
        <v>47</v>
      </c>
      <c r="B1" s="54"/>
      <c r="C1" s="54"/>
      <c r="D1" s="54"/>
      <c r="E1" s="54"/>
      <c r="F1"/>
      <c r="G1" s="39"/>
    </row>
    <row r="2" spans="1:7" ht="15" x14ac:dyDescent="0.25">
      <c r="A2" s="30"/>
      <c r="B2" s="30"/>
      <c r="C2" s="30"/>
      <c r="E2" s="32"/>
      <c r="F2" s="40"/>
    </row>
    <row r="3" spans="1:7" s="41" customFormat="1" ht="15" x14ac:dyDescent="0.2">
      <c r="A3" s="33" t="s">
        <v>24</v>
      </c>
      <c r="B3" s="33" t="s">
        <v>25</v>
      </c>
      <c r="C3" s="33" t="s">
        <v>27</v>
      </c>
      <c r="D3" s="33" t="s">
        <v>29</v>
      </c>
      <c r="E3" s="33" t="s">
        <v>30</v>
      </c>
    </row>
    <row r="4" spans="1:7" ht="15" x14ac:dyDescent="0.25">
      <c r="A4" s="34">
        <v>39996</v>
      </c>
      <c r="B4" s="35" t="s">
        <v>32</v>
      </c>
      <c r="C4" s="36">
        <v>35</v>
      </c>
      <c r="D4" s="37">
        <v>43</v>
      </c>
      <c r="E4" s="35">
        <f t="shared" ref="E4:E13" si="0">C4*D4</f>
        <v>1505</v>
      </c>
    </row>
    <row r="5" spans="1:7" ht="15" x14ac:dyDescent="0.25">
      <c r="A5" s="34">
        <v>40026</v>
      </c>
      <c r="B5" s="35" t="s">
        <v>35</v>
      </c>
      <c r="C5" s="38">
        <v>78</v>
      </c>
      <c r="D5" s="37">
        <v>12</v>
      </c>
      <c r="E5" s="35">
        <f t="shared" si="0"/>
        <v>936</v>
      </c>
    </row>
    <row r="6" spans="1:7" ht="15" x14ac:dyDescent="0.25">
      <c r="A6" s="34">
        <v>40031</v>
      </c>
      <c r="B6" s="35" t="s">
        <v>32</v>
      </c>
      <c r="C6" s="38">
        <v>98</v>
      </c>
      <c r="D6" s="37">
        <v>43</v>
      </c>
      <c r="E6" s="35">
        <f t="shared" si="0"/>
        <v>4214</v>
      </c>
    </row>
    <row r="7" spans="1:7" ht="15" x14ac:dyDescent="0.25">
      <c r="A7" s="34">
        <v>40073</v>
      </c>
      <c r="B7" s="35" t="s">
        <v>32</v>
      </c>
      <c r="C7" s="38">
        <v>64</v>
      </c>
      <c r="D7" s="37">
        <v>43</v>
      </c>
      <c r="E7" s="35">
        <f t="shared" si="0"/>
        <v>2752</v>
      </c>
    </row>
    <row r="8" spans="1:7" ht="15" x14ac:dyDescent="0.25">
      <c r="A8" s="34">
        <v>40003</v>
      </c>
      <c r="B8" s="35" t="s">
        <v>35</v>
      </c>
      <c r="C8" s="38">
        <v>500</v>
      </c>
      <c r="D8" s="37">
        <v>12</v>
      </c>
      <c r="E8" s="35">
        <f t="shared" si="0"/>
        <v>6000</v>
      </c>
    </row>
    <row r="9" spans="1:7" ht="15" x14ac:dyDescent="0.25">
      <c r="A9" s="34">
        <v>40041</v>
      </c>
      <c r="B9" s="35" t="s">
        <v>40</v>
      </c>
      <c r="C9" s="38">
        <v>20</v>
      </c>
      <c r="D9" s="37">
        <v>25</v>
      </c>
      <c r="E9" s="35">
        <f t="shared" si="0"/>
        <v>500</v>
      </c>
    </row>
    <row r="10" spans="1:7" ht="15" x14ac:dyDescent="0.25">
      <c r="A10" s="34">
        <v>40059</v>
      </c>
      <c r="B10" s="35" t="s">
        <v>35</v>
      </c>
      <c r="C10" s="38">
        <v>90</v>
      </c>
      <c r="D10" s="37">
        <v>12</v>
      </c>
      <c r="E10" s="35">
        <f t="shared" si="0"/>
        <v>1080</v>
      </c>
    </row>
    <row r="11" spans="1:7" ht="15" x14ac:dyDescent="0.25">
      <c r="A11" s="34">
        <v>40067</v>
      </c>
      <c r="B11" s="35" t="s">
        <v>40</v>
      </c>
      <c r="C11" s="38">
        <v>650</v>
      </c>
      <c r="D11" s="37">
        <v>25</v>
      </c>
      <c r="E11" s="35">
        <f t="shared" si="0"/>
        <v>16250</v>
      </c>
    </row>
    <row r="12" spans="1:7" ht="15" x14ac:dyDescent="0.25">
      <c r="A12" s="34">
        <v>40033</v>
      </c>
      <c r="B12" s="35" t="s">
        <v>32</v>
      </c>
      <c r="C12" s="38">
        <v>200</v>
      </c>
      <c r="D12" s="37">
        <v>43</v>
      </c>
      <c r="E12" s="35">
        <f t="shared" si="0"/>
        <v>8600</v>
      </c>
    </row>
    <row r="13" spans="1:7" ht="15" x14ac:dyDescent="0.25">
      <c r="A13" s="34">
        <v>40024</v>
      </c>
      <c r="B13" s="35" t="s">
        <v>35</v>
      </c>
      <c r="C13" s="38">
        <v>890</v>
      </c>
      <c r="D13" s="37">
        <v>12</v>
      </c>
      <c r="E13" s="35">
        <f t="shared" si="0"/>
        <v>10680</v>
      </c>
    </row>
    <row r="16" spans="1:7" x14ac:dyDescent="0.2">
      <c r="B16" s="42"/>
    </row>
  </sheetData>
  <mergeCells count="1">
    <mergeCell ref="A1:E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L18"/>
  <sheetViews>
    <sheetView workbookViewId="0">
      <selection activeCell="O11" sqref="O11"/>
    </sheetView>
  </sheetViews>
  <sheetFormatPr defaultRowHeight="15" x14ac:dyDescent="0.25"/>
  <cols>
    <col min="5" max="5" width="8.140625" bestFit="1" customWidth="1"/>
    <col min="7" max="7" width="9.7109375" bestFit="1" customWidth="1"/>
  </cols>
  <sheetData>
    <row r="2" spans="1:12" x14ac:dyDescent="0.25">
      <c r="A2" s="26"/>
      <c r="B2" s="26"/>
      <c r="C2" s="50" t="s">
        <v>43</v>
      </c>
      <c r="D2" s="50" t="s">
        <v>44</v>
      </c>
      <c r="E2" s="50" t="s">
        <v>16</v>
      </c>
      <c r="F2" s="50" t="s">
        <v>17</v>
      </c>
      <c r="G2" s="50" t="s">
        <v>18</v>
      </c>
      <c r="H2" s="26"/>
      <c r="K2" s="50" t="s">
        <v>44</v>
      </c>
      <c r="L2" s="50" t="s">
        <v>17</v>
      </c>
    </row>
    <row r="3" spans="1:12" x14ac:dyDescent="0.25">
      <c r="A3" s="26"/>
      <c r="C3" s="27">
        <v>41426</v>
      </c>
      <c r="D3" s="28" t="s">
        <v>19</v>
      </c>
      <c r="E3" s="29">
        <v>20</v>
      </c>
      <c r="F3" s="29">
        <v>35000</v>
      </c>
      <c r="G3" s="29">
        <v>700000</v>
      </c>
      <c r="H3" s="26"/>
      <c r="K3" t="s">
        <v>19</v>
      </c>
      <c r="L3">
        <v>4</v>
      </c>
    </row>
    <row r="4" spans="1:12" x14ac:dyDescent="0.25">
      <c r="A4" s="26"/>
      <c r="B4" s="26"/>
      <c r="C4" s="27">
        <v>41427</v>
      </c>
      <c r="D4" s="28" t="s">
        <v>20</v>
      </c>
      <c r="E4" s="29">
        <v>12</v>
      </c>
      <c r="F4" s="29">
        <v>50000</v>
      </c>
      <c r="G4" s="29">
        <v>600000</v>
      </c>
      <c r="H4" s="26"/>
      <c r="K4" t="s">
        <v>20</v>
      </c>
      <c r="L4">
        <v>4</v>
      </c>
    </row>
    <row r="5" spans="1:12" x14ac:dyDescent="0.25">
      <c r="A5" s="26"/>
      <c r="B5" s="26"/>
      <c r="C5" s="27">
        <v>41458</v>
      </c>
      <c r="D5" s="28" t="s">
        <v>22</v>
      </c>
      <c r="E5" s="29">
        <v>20</v>
      </c>
      <c r="F5" s="29">
        <v>20000</v>
      </c>
      <c r="G5" s="29">
        <v>400000</v>
      </c>
      <c r="H5" s="26"/>
      <c r="K5" t="s">
        <v>22</v>
      </c>
      <c r="L5">
        <v>4</v>
      </c>
    </row>
    <row r="6" spans="1:12" x14ac:dyDescent="0.25">
      <c r="A6" s="26"/>
      <c r="B6" s="26"/>
      <c r="C6" s="27">
        <v>41459</v>
      </c>
      <c r="D6" s="28" t="s">
        <v>22</v>
      </c>
      <c r="E6" s="29">
        <v>11</v>
      </c>
      <c r="F6" s="29">
        <v>20000</v>
      </c>
      <c r="G6" s="29">
        <v>220000</v>
      </c>
      <c r="H6" s="26"/>
      <c r="K6" t="s">
        <v>21</v>
      </c>
      <c r="L6">
        <v>1</v>
      </c>
    </row>
    <row r="7" spans="1:12" x14ac:dyDescent="0.25">
      <c r="A7" s="26"/>
      <c r="B7" s="26"/>
      <c r="C7" s="27">
        <v>41460</v>
      </c>
      <c r="D7" s="28" t="s">
        <v>19</v>
      </c>
      <c r="E7" s="29">
        <v>25</v>
      </c>
      <c r="F7" s="29">
        <v>35000</v>
      </c>
      <c r="G7" s="29">
        <v>875000</v>
      </c>
      <c r="H7" s="26"/>
    </row>
    <row r="8" spans="1:12" x14ac:dyDescent="0.25">
      <c r="A8" s="26"/>
      <c r="B8" s="26"/>
      <c r="C8" s="27">
        <v>41492</v>
      </c>
      <c r="D8" s="28" t="s">
        <v>21</v>
      </c>
      <c r="E8" s="29">
        <v>9</v>
      </c>
      <c r="F8" s="29">
        <v>10000</v>
      </c>
      <c r="G8" s="29">
        <v>90000</v>
      </c>
      <c r="H8" s="26"/>
    </row>
    <row r="9" spans="1:12" x14ac:dyDescent="0.25">
      <c r="A9" s="26"/>
      <c r="B9" s="26"/>
      <c r="C9" s="27">
        <v>41493</v>
      </c>
      <c r="D9" s="28" t="s">
        <v>20</v>
      </c>
      <c r="E9" s="29">
        <v>10</v>
      </c>
      <c r="F9" s="29">
        <v>50000</v>
      </c>
      <c r="G9" s="29">
        <v>500000</v>
      </c>
      <c r="H9" s="26"/>
    </row>
    <row r="10" spans="1:12" x14ac:dyDescent="0.25">
      <c r="A10" s="26"/>
      <c r="B10" s="26"/>
      <c r="C10" s="27">
        <v>41426</v>
      </c>
      <c r="D10" s="28" t="s">
        <v>19</v>
      </c>
      <c r="E10" s="29">
        <v>20</v>
      </c>
      <c r="F10" s="29">
        <v>35000</v>
      </c>
      <c r="G10" s="29">
        <v>700000</v>
      </c>
      <c r="H10" s="26"/>
    </row>
    <row r="11" spans="1:12" x14ac:dyDescent="0.25">
      <c r="C11" s="27">
        <v>41427</v>
      </c>
      <c r="D11" s="28" t="s">
        <v>20</v>
      </c>
      <c r="E11" s="29">
        <v>12</v>
      </c>
      <c r="F11" s="29">
        <v>50000</v>
      </c>
      <c r="G11" s="29">
        <v>600000</v>
      </c>
    </row>
    <row r="12" spans="1:12" x14ac:dyDescent="0.25">
      <c r="C12" s="27">
        <v>41458</v>
      </c>
      <c r="D12" s="28" t="s">
        <v>22</v>
      </c>
      <c r="E12" s="29">
        <v>20</v>
      </c>
      <c r="F12" s="29">
        <v>20000</v>
      </c>
      <c r="G12" s="29">
        <v>400000</v>
      </c>
    </row>
    <row r="13" spans="1:12" ht="18.75" x14ac:dyDescent="0.3">
      <c r="C13" s="27">
        <v>41426</v>
      </c>
      <c r="D13" s="28" t="s">
        <v>19</v>
      </c>
      <c r="E13" s="29">
        <v>11</v>
      </c>
      <c r="F13" s="29">
        <v>20000</v>
      </c>
      <c r="G13" s="29">
        <v>220000</v>
      </c>
      <c r="H13" s="47"/>
    </row>
    <row r="14" spans="1:12" x14ac:dyDescent="0.25">
      <c r="C14" s="27">
        <v>41427</v>
      </c>
      <c r="D14" s="28" t="s">
        <v>20</v>
      </c>
      <c r="E14" s="29">
        <v>25</v>
      </c>
      <c r="F14" s="29">
        <v>35000</v>
      </c>
      <c r="G14" s="29">
        <v>875000</v>
      </c>
    </row>
    <row r="15" spans="1:12" x14ac:dyDescent="0.25">
      <c r="C15" s="27">
        <v>41458</v>
      </c>
      <c r="D15" s="28" t="s">
        <v>22</v>
      </c>
      <c r="E15" s="29">
        <v>9</v>
      </c>
      <c r="F15" s="29">
        <v>10000</v>
      </c>
      <c r="G15" s="29">
        <v>90000</v>
      </c>
    </row>
    <row r="17" spans="2:2" ht="18.75" x14ac:dyDescent="0.3">
      <c r="B17" s="48" t="s">
        <v>42</v>
      </c>
    </row>
    <row r="18" spans="2:2" ht="18.75" x14ac:dyDescent="0.3">
      <c r="B18" s="49" t="s">
        <v>55</v>
      </c>
    </row>
  </sheetData>
  <dataConsolidate function="count" leftLabels="1" topLabels="1">
    <dataRefs count="1">
      <dataRef ref="D2:F15" sheet="3"/>
    </dataRefs>
  </dataConsolid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20"/>
  <sheetViews>
    <sheetView topLeftCell="A2" workbookViewId="0">
      <selection activeCell="P19" sqref="P19"/>
    </sheetView>
  </sheetViews>
  <sheetFormatPr defaultRowHeight="15" x14ac:dyDescent="0.25"/>
  <cols>
    <col min="2" max="2" width="9.42578125" bestFit="1" customWidth="1"/>
    <col min="3" max="3" width="10.42578125" bestFit="1" customWidth="1"/>
    <col min="4" max="4" width="10.7109375" bestFit="1" customWidth="1"/>
    <col min="9" max="9" width="10.7109375" bestFit="1" customWidth="1"/>
  </cols>
  <sheetData>
    <row r="1" spans="1:19" x14ac:dyDescent="0.25">
      <c r="A1" s="6" t="s">
        <v>50</v>
      </c>
    </row>
    <row r="2" spans="1:19" x14ac:dyDescent="0.25">
      <c r="A2" s="56" t="s">
        <v>12</v>
      </c>
      <c r="B2" s="56"/>
      <c r="C2" s="56"/>
      <c r="D2" s="56"/>
      <c r="F2" s="56" t="s">
        <v>13</v>
      </c>
      <c r="G2" s="56"/>
      <c r="H2" s="56"/>
      <c r="I2" s="56"/>
    </row>
    <row r="3" spans="1:19" x14ac:dyDescent="0.25">
      <c r="A3" s="7" t="s">
        <v>15</v>
      </c>
      <c r="B3" s="7" t="s">
        <v>16</v>
      </c>
      <c r="C3" s="7" t="s">
        <v>17</v>
      </c>
      <c r="D3" s="7" t="s">
        <v>18</v>
      </c>
      <c r="F3" s="7" t="s">
        <v>15</v>
      </c>
      <c r="G3" s="7" t="s">
        <v>16</v>
      </c>
      <c r="H3" s="7" t="s">
        <v>17</v>
      </c>
      <c r="I3" s="7" t="s">
        <v>18</v>
      </c>
      <c r="L3" s="56" t="s">
        <v>14</v>
      </c>
      <c r="M3" s="56"/>
    </row>
    <row r="4" spans="1:19" x14ac:dyDescent="0.25">
      <c r="A4" s="8" t="s">
        <v>19</v>
      </c>
      <c r="B4" s="9">
        <v>20</v>
      </c>
      <c r="C4" s="9">
        <f>VLOOKUP(A4,$L$5:$M$8,2,0)</f>
        <v>35000</v>
      </c>
      <c r="D4" s="9">
        <f>C4*B4</f>
        <v>700000</v>
      </c>
      <c r="F4" s="8" t="s">
        <v>19</v>
      </c>
      <c r="G4" s="9">
        <v>30</v>
      </c>
      <c r="H4" s="9">
        <f>VLOOKUP(F4,$L$5:$M$8,2,0)</f>
        <v>35000</v>
      </c>
      <c r="I4" s="9">
        <f>H4*G4</f>
        <v>1050000</v>
      </c>
      <c r="L4" s="7" t="s">
        <v>15</v>
      </c>
      <c r="M4" s="7" t="s">
        <v>17</v>
      </c>
    </row>
    <row r="5" spans="1:19" x14ac:dyDescent="0.25">
      <c r="A5" s="8" t="s">
        <v>20</v>
      </c>
      <c r="B5" s="9">
        <v>12</v>
      </c>
      <c r="C5" s="9">
        <f t="shared" ref="C5:C10" si="0">VLOOKUP(A5,$L$5:$M$8,2,0)</f>
        <v>50000</v>
      </c>
      <c r="D5" s="9">
        <f t="shared" ref="D5:D10" si="1">C5*B5</f>
        <v>600000</v>
      </c>
      <c r="F5" s="8" t="s">
        <v>21</v>
      </c>
      <c r="G5" s="9">
        <v>20</v>
      </c>
      <c r="H5" s="9">
        <f t="shared" ref="H5:H10" si="2">VLOOKUP(F5,$L$5:$M$8,2,0)</f>
        <v>10000</v>
      </c>
      <c r="I5" s="9">
        <f t="shared" ref="I5:I10" si="3">H5*G5</f>
        <v>200000</v>
      </c>
      <c r="L5" s="8" t="s">
        <v>19</v>
      </c>
      <c r="M5" s="9">
        <v>35000</v>
      </c>
    </row>
    <row r="6" spans="1:19" x14ac:dyDescent="0.25">
      <c r="A6" s="8" t="s">
        <v>22</v>
      </c>
      <c r="B6" s="9">
        <v>20</v>
      </c>
      <c r="C6" s="9">
        <f t="shared" si="0"/>
        <v>20000</v>
      </c>
      <c r="D6" s="9">
        <f t="shared" si="1"/>
        <v>400000</v>
      </c>
      <c r="F6" s="8" t="s">
        <v>22</v>
      </c>
      <c r="G6" s="9">
        <v>15</v>
      </c>
      <c r="H6" s="9">
        <f t="shared" si="2"/>
        <v>20000</v>
      </c>
      <c r="I6" s="9">
        <f t="shared" si="3"/>
        <v>300000</v>
      </c>
      <c r="L6" s="8" t="s">
        <v>20</v>
      </c>
      <c r="M6" s="9">
        <v>50000</v>
      </c>
    </row>
    <row r="7" spans="1:19" x14ac:dyDescent="0.25">
      <c r="A7" s="8" t="s">
        <v>22</v>
      </c>
      <c r="B7" s="9">
        <v>11</v>
      </c>
      <c r="C7" s="9">
        <f t="shared" si="0"/>
        <v>20000</v>
      </c>
      <c r="D7" s="9">
        <f t="shared" si="1"/>
        <v>220000</v>
      </c>
      <c r="F7" s="8" t="s">
        <v>22</v>
      </c>
      <c r="G7" s="9">
        <v>5</v>
      </c>
      <c r="H7" s="9">
        <f t="shared" si="2"/>
        <v>20000</v>
      </c>
      <c r="I7" s="9">
        <f t="shared" si="3"/>
        <v>100000</v>
      </c>
      <c r="L7" s="8" t="s">
        <v>22</v>
      </c>
      <c r="M7" s="9">
        <v>20000</v>
      </c>
    </row>
    <row r="8" spans="1:19" x14ac:dyDescent="0.25">
      <c r="A8" s="8" t="s">
        <v>19</v>
      </c>
      <c r="B8" s="9">
        <v>25</v>
      </c>
      <c r="C8" s="9">
        <f t="shared" si="0"/>
        <v>35000</v>
      </c>
      <c r="D8" s="9">
        <f t="shared" si="1"/>
        <v>875000</v>
      </c>
      <c r="F8" s="8" t="s">
        <v>19</v>
      </c>
      <c r="G8" s="9">
        <v>18</v>
      </c>
      <c r="H8" s="9">
        <f t="shared" si="2"/>
        <v>35000</v>
      </c>
      <c r="I8" s="9">
        <f t="shared" si="3"/>
        <v>630000</v>
      </c>
      <c r="L8" s="8" t="s">
        <v>21</v>
      </c>
      <c r="M8" s="9">
        <v>10000</v>
      </c>
    </row>
    <row r="9" spans="1:19" x14ac:dyDescent="0.25">
      <c r="A9" s="8" t="s">
        <v>21</v>
      </c>
      <c r="B9" s="9">
        <v>9</v>
      </c>
      <c r="C9" s="9">
        <f t="shared" si="0"/>
        <v>10000</v>
      </c>
      <c r="D9" s="9">
        <f t="shared" si="1"/>
        <v>90000</v>
      </c>
      <c r="F9" s="8" t="s">
        <v>22</v>
      </c>
      <c r="G9" s="9">
        <v>30</v>
      </c>
      <c r="H9" s="9">
        <f t="shared" si="2"/>
        <v>20000</v>
      </c>
      <c r="I9" s="9">
        <f t="shared" si="3"/>
        <v>600000</v>
      </c>
    </row>
    <row r="10" spans="1:19" x14ac:dyDescent="0.25">
      <c r="A10" s="8" t="s">
        <v>20</v>
      </c>
      <c r="B10" s="9">
        <v>10</v>
      </c>
      <c r="C10" s="9">
        <f t="shared" si="0"/>
        <v>50000</v>
      </c>
      <c r="D10" s="9">
        <f t="shared" si="1"/>
        <v>500000</v>
      </c>
      <c r="F10" s="8" t="s">
        <v>19</v>
      </c>
      <c r="G10" s="9">
        <v>4</v>
      </c>
      <c r="H10" s="9">
        <f t="shared" si="2"/>
        <v>35000</v>
      </c>
      <c r="I10" s="9">
        <f t="shared" si="3"/>
        <v>140000</v>
      </c>
    </row>
    <row r="12" spans="1:19" x14ac:dyDescent="0.25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</row>
    <row r="13" spans="1:19" x14ac:dyDescent="0.25">
      <c r="A13" s="6"/>
    </row>
    <row r="14" spans="1:19" x14ac:dyDescent="0.25">
      <c r="A14" s="11" t="s">
        <v>51</v>
      </c>
    </row>
    <row r="16" spans="1:19" x14ac:dyDescent="0.25">
      <c r="A16" s="6" t="s">
        <v>52</v>
      </c>
      <c r="F16" s="7" t="s">
        <v>15</v>
      </c>
      <c r="G16" s="7" t="s">
        <v>16</v>
      </c>
      <c r="H16" s="7" t="s">
        <v>18</v>
      </c>
      <c r="L16" s="7" t="s">
        <v>15</v>
      </c>
      <c r="M16" s="7" t="s">
        <v>16</v>
      </c>
    </row>
    <row r="17" spans="1:13" x14ac:dyDescent="0.25">
      <c r="A17" s="6" t="s">
        <v>53</v>
      </c>
      <c r="F17" t="s">
        <v>19</v>
      </c>
      <c r="G17">
        <v>97</v>
      </c>
      <c r="H17">
        <v>3395000</v>
      </c>
      <c r="L17" t="s">
        <v>19</v>
      </c>
      <c r="M17">
        <v>19.399999999999999</v>
      </c>
    </row>
    <row r="18" spans="1:13" x14ac:dyDescent="0.25">
      <c r="F18" s="58" t="s">
        <v>20</v>
      </c>
      <c r="G18">
        <v>22</v>
      </c>
      <c r="H18">
        <v>1100000</v>
      </c>
      <c r="L18" t="s">
        <v>20</v>
      </c>
      <c r="M18">
        <v>11</v>
      </c>
    </row>
    <row r="19" spans="1:13" x14ac:dyDescent="0.25">
      <c r="E19" s="12"/>
      <c r="F19" t="s">
        <v>22</v>
      </c>
      <c r="G19">
        <v>81</v>
      </c>
      <c r="H19">
        <v>1620000</v>
      </c>
      <c r="L19" t="s">
        <v>22</v>
      </c>
      <c r="M19">
        <v>16.2</v>
      </c>
    </row>
    <row r="20" spans="1:13" x14ac:dyDescent="0.25">
      <c r="F20" t="s">
        <v>21</v>
      </c>
      <c r="G20">
        <v>29</v>
      </c>
      <c r="H20">
        <v>290000</v>
      </c>
      <c r="L20" t="s">
        <v>21</v>
      </c>
      <c r="M20">
        <v>14.5</v>
      </c>
    </row>
  </sheetData>
  <dataConsolidate function="average" leftLabels="1" topLabels="1">
    <dataRefs count="2">
      <dataRef ref="A3:D10" sheet="4"/>
      <dataRef ref="F3:I10" sheet="4"/>
    </dataRefs>
  </dataConsolidate>
  <mergeCells count="3">
    <mergeCell ref="A2:D2"/>
    <mergeCell ref="F2:I2"/>
    <mergeCell ref="L3:M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0"/>
  <sheetViews>
    <sheetView topLeftCell="A3" workbookViewId="0">
      <selection activeCell="G3" activeCellId="2" sqref="B3 D3 G3"/>
    </sheetView>
  </sheetViews>
  <sheetFormatPr defaultRowHeight="15" x14ac:dyDescent="0.25"/>
  <cols>
    <col min="1" max="1" width="12.5703125" customWidth="1"/>
    <col min="2" max="2" width="14.85546875" bestFit="1" customWidth="1"/>
    <col min="3" max="3" width="8.42578125" bestFit="1" customWidth="1"/>
    <col min="5" max="5" width="11" bestFit="1" customWidth="1"/>
    <col min="6" max="6" width="8.42578125" bestFit="1" customWidth="1"/>
    <col min="7" max="7" width="6.5703125" customWidth="1"/>
    <col min="8" max="8" width="13.7109375" bestFit="1" customWidth="1"/>
  </cols>
  <sheetData>
    <row r="1" spans="1:8" ht="15.75" x14ac:dyDescent="0.25">
      <c r="A1" s="57" t="s">
        <v>23</v>
      </c>
      <c r="B1" s="57"/>
      <c r="C1" s="57"/>
      <c r="D1" s="57"/>
      <c r="E1" s="57"/>
      <c r="F1" s="57"/>
      <c r="G1" s="57"/>
      <c r="H1" s="57"/>
    </row>
    <row r="2" spans="1:8" ht="15.75" x14ac:dyDescent="0.25">
      <c r="A2" s="13"/>
      <c r="B2" s="13"/>
      <c r="C2" s="13"/>
      <c r="D2" s="13"/>
      <c r="E2" s="13"/>
      <c r="F2" s="14"/>
      <c r="G2" s="15"/>
      <c r="H2" s="16"/>
    </row>
    <row r="3" spans="1:8" ht="31.5" x14ac:dyDescent="0.25">
      <c r="A3" s="17" t="s">
        <v>24</v>
      </c>
      <c r="B3" s="18" t="s">
        <v>25</v>
      </c>
      <c r="C3" s="18" t="s">
        <v>26</v>
      </c>
      <c r="D3" s="18" t="s">
        <v>27</v>
      </c>
      <c r="E3" s="18" t="s">
        <v>28</v>
      </c>
      <c r="F3" s="18" t="s">
        <v>29</v>
      </c>
      <c r="G3" s="18" t="s">
        <v>30</v>
      </c>
      <c r="H3" s="17" t="s">
        <v>31</v>
      </c>
    </row>
    <row r="4" spans="1:8" ht="15.75" x14ac:dyDescent="0.25">
      <c r="A4" s="19">
        <v>39794</v>
      </c>
      <c r="B4" s="20" t="s">
        <v>32</v>
      </c>
      <c r="C4" s="20" t="s">
        <v>33</v>
      </c>
      <c r="D4" s="21">
        <v>10</v>
      </c>
      <c r="E4" s="20" t="s">
        <v>34</v>
      </c>
      <c r="F4" s="22">
        <v>43</v>
      </c>
      <c r="G4" s="20">
        <v>430</v>
      </c>
      <c r="H4" s="23">
        <v>6738100</v>
      </c>
    </row>
    <row r="5" spans="1:8" ht="15.75" x14ac:dyDescent="0.25">
      <c r="A5" s="19">
        <v>39813</v>
      </c>
      <c r="B5" s="20" t="s">
        <v>35</v>
      </c>
      <c r="C5" s="20" t="s">
        <v>36</v>
      </c>
      <c r="D5" s="24">
        <v>110</v>
      </c>
      <c r="E5" s="20" t="s">
        <v>37</v>
      </c>
      <c r="F5" s="22">
        <v>12</v>
      </c>
      <c r="G5" s="20">
        <v>1254</v>
      </c>
      <c r="H5" s="23">
        <v>19650180</v>
      </c>
    </row>
    <row r="6" spans="1:8" ht="15.75" x14ac:dyDescent="0.25">
      <c r="A6" s="19">
        <v>39850</v>
      </c>
      <c r="B6" s="20" t="s">
        <v>32</v>
      </c>
      <c r="C6" s="20" t="s">
        <v>38</v>
      </c>
      <c r="D6" s="24">
        <v>233</v>
      </c>
      <c r="E6" s="20" t="s">
        <v>39</v>
      </c>
      <c r="F6" s="22">
        <v>43</v>
      </c>
      <c r="G6" s="20">
        <v>10019</v>
      </c>
      <c r="H6" s="23">
        <v>156997730</v>
      </c>
    </row>
    <row r="7" spans="1:8" ht="15.75" x14ac:dyDescent="0.25">
      <c r="A7" s="19">
        <v>40164</v>
      </c>
      <c r="B7" s="20" t="s">
        <v>32</v>
      </c>
      <c r="C7" s="20" t="s">
        <v>36</v>
      </c>
      <c r="D7" s="24">
        <v>45</v>
      </c>
      <c r="E7" s="20" t="s">
        <v>39</v>
      </c>
      <c r="F7" s="22">
        <v>43</v>
      </c>
      <c r="G7" s="20">
        <v>1935</v>
      </c>
      <c r="H7" s="23">
        <v>30321450</v>
      </c>
    </row>
    <row r="8" spans="1:8" ht="15.75" x14ac:dyDescent="0.25">
      <c r="A8" s="19">
        <v>39700</v>
      </c>
      <c r="B8" s="20" t="s">
        <v>35</v>
      </c>
      <c r="C8" s="20" t="s">
        <v>36</v>
      </c>
      <c r="D8" s="24">
        <v>8</v>
      </c>
      <c r="E8" s="20" t="s">
        <v>34</v>
      </c>
      <c r="F8" s="22">
        <v>12</v>
      </c>
      <c r="G8" s="20">
        <v>91.2</v>
      </c>
      <c r="H8" s="23">
        <v>1429104</v>
      </c>
    </row>
    <row r="9" spans="1:8" ht="15.75" x14ac:dyDescent="0.25">
      <c r="A9" s="19">
        <v>39737</v>
      </c>
      <c r="B9" s="20" t="s">
        <v>40</v>
      </c>
      <c r="C9" s="20" t="s">
        <v>33</v>
      </c>
      <c r="D9" s="24">
        <v>390</v>
      </c>
      <c r="E9" s="20" t="s">
        <v>39</v>
      </c>
      <c r="F9" s="22">
        <v>25</v>
      </c>
      <c r="G9" s="20">
        <v>9750</v>
      </c>
      <c r="H9" s="23">
        <v>149726850</v>
      </c>
    </row>
    <row r="10" spans="1:8" ht="15.75" x14ac:dyDescent="0.25">
      <c r="A10" s="19">
        <v>39936</v>
      </c>
      <c r="B10" s="20" t="s">
        <v>35</v>
      </c>
      <c r="C10" s="20" t="s">
        <v>38</v>
      </c>
      <c r="D10" s="24">
        <v>500</v>
      </c>
      <c r="E10" s="20" t="s">
        <v>37</v>
      </c>
      <c r="F10" s="22">
        <v>12</v>
      </c>
      <c r="G10" s="20">
        <v>5700</v>
      </c>
      <c r="H10" s="23">
        <v>87532620</v>
      </c>
    </row>
    <row r="11" spans="1:8" ht="15.75" x14ac:dyDescent="0.25">
      <c r="A11" s="19">
        <v>40158</v>
      </c>
      <c r="B11" s="20" t="s">
        <v>40</v>
      </c>
      <c r="C11" s="20" t="s">
        <v>38</v>
      </c>
      <c r="D11" s="24">
        <v>24</v>
      </c>
      <c r="E11" s="20" t="s">
        <v>37</v>
      </c>
      <c r="F11" s="22">
        <v>25</v>
      </c>
      <c r="G11" s="20">
        <v>600</v>
      </c>
      <c r="H11" s="23">
        <v>9402000</v>
      </c>
    </row>
    <row r="12" spans="1:8" ht="15.75" x14ac:dyDescent="0.25">
      <c r="A12" s="19">
        <v>39515</v>
      </c>
      <c r="B12" s="20" t="s">
        <v>32</v>
      </c>
      <c r="C12" s="20" t="s">
        <v>33</v>
      </c>
      <c r="D12" s="24">
        <v>278</v>
      </c>
      <c r="E12" s="20" t="s">
        <v>34</v>
      </c>
      <c r="F12" s="22">
        <v>43</v>
      </c>
      <c r="G12" s="20">
        <v>11954</v>
      </c>
      <c r="H12" s="23">
        <v>187319180</v>
      </c>
    </row>
    <row r="13" spans="1:8" ht="15.75" x14ac:dyDescent="0.25">
      <c r="A13" s="19">
        <v>40177</v>
      </c>
      <c r="B13" s="20" t="s">
        <v>35</v>
      </c>
      <c r="C13" s="20" t="s">
        <v>38</v>
      </c>
      <c r="D13" s="24">
        <v>900</v>
      </c>
      <c r="E13" s="20" t="s">
        <v>37</v>
      </c>
      <c r="F13" s="22">
        <v>12</v>
      </c>
      <c r="G13" s="20">
        <v>10260</v>
      </c>
      <c r="H13" s="23">
        <v>157558716</v>
      </c>
    </row>
    <row r="14" spans="1:8" ht="15.75" x14ac:dyDescent="0.25">
      <c r="A14" s="19">
        <v>39794</v>
      </c>
      <c r="B14" s="20" t="s">
        <v>32</v>
      </c>
      <c r="C14" s="20" t="s">
        <v>33</v>
      </c>
      <c r="D14" s="21">
        <v>330</v>
      </c>
      <c r="E14" s="20" t="s">
        <v>34</v>
      </c>
      <c r="F14" s="22">
        <v>43</v>
      </c>
      <c r="G14" s="20">
        <v>14190</v>
      </c>
      <c r="H14" s="23">
        <v>217910154</v>
      </c>
    </row>
    <row r="15" spans="1:8" ht="15.75" x14ac:dyDescent="0.25">
      <c r="A15" s="19">
        <v>39813</v>
      </c>
      <c r="B15" s="20" t="s">
        <v>35</v>
      </c>
      <c r="C15" s="20" t="s">
        <v>36</v>
      </c>
      <c r="D15" s="24">
        <v>45</v>
      </c>
      <c r="E15" s="20" t="s">
        <v>37</v>
      </c>
      <c r="F15" s="22">
        <v>12</v>
      </c>
      <c r="G15" s="20">
        <v>513</v>
      </c>
      <c r="H15" s="23">
        <v>8038710</v>
      </c>
    </row>
    <row r="16" spans="1:8" ht="15.75" x14ac:dyDescent="0.25">
      <c r="A16" s="19">
        <v>39850</v>
      </c>
      <c r="B16" s="20" t="s">
        <v>32</v>
      </c>
      <c r="C16" s="20" t="s">
        <v>38</v>
      </c>
      <c r="D16" s="24">
        <v>75</v>
      </c>
      <c r="E16" s="20" t="s">
        <v>39</v>
      </c>
      <c r="F16" s="22">
        <v>43</v>
      </c>
      <c r="G16" s="20">
        <v>3225</v>
      </c>
      <c r="H16" s="23">
        <v>50535750</v>
      </c>
    </row>
    <row r="17" spans="1:11" ht="15.75" x14ac:dyDescent="0.25">
      <c r="A17" s="19">
        <v>40164</v>
      </c>
      <c r="B17" s="20" t="s">
        <v>32</v>
      </c>
      <c r="C17" s="20" t="s">
        <v>36</v>
      </c>
      <c r="D17" s="24">
        <v>123</v>
      </c>
      <c r="E17" s="20" t="s">
        <v>39</v>
      </c>
      <c r="F17" s="22">
        <v>43</v>
      </c>
      <c r="G17" s="20">
        <v>5289</v>
      </c>
      <c r="H17" s="23">
        <v>82878630</v>
      </c>
    </row>
    <row r="18" spans="1:11" ht="15.75" x14ac:dyDescent="0.25">
      <c r="A18" s="19">
        <v>39700</v>
      </c>
      <c r="B18" s="20" t="s">
        <v>35</v>
      </c>
      <c r="C18" s="20" t="s">
        <v>36</v>
      </c>
      <c r="D18" s="24">
        <v>564</v>
      </c>
      <c r="E18" s="20" t="s">
        <v>34</v>
      </c>
      <c r="F18" s="22">
        <v>12</v>
      </c>
      <c r="G18" s="20">
        <v>6429.6</v>
      </c>
      <c r="H18" s="23">
        <v>98736795.359999985</v>
      </c>
    </row>
    <row r="19" spans="1:11" ht="15.75" x14ac:dyDescent="0.25">
      <c r="A19" s="44" t="s">
        <v>41</v>
      </c>
      <c r="B19" s="44"/>
      <c r="C19" s="44"/>
      <c r="D19" s="44"/>
      <c r="E19" s="44"/>
      <c r="F19" s="44"/>
      <c r="G19" s="44"/>
      <c r="H19" s="44"/>
      <c r="I19" s="44"/>
      <c r="J19" s="44"/>
      <c r="K19" s="44"/>
    </row>
    <row r="20" spans="1:11" ht="15.75" x14ac:dyDescent="0.25">
      <c r="A20" s="44" t="s">
        <v>49</v>
      </c>
      <c r="B20" s="44"/>
      <c r="C20" s="44"/>
      <c r="D20" s="44"/>
      <c r="E20" s="44"/>
      <c r="F20" s="44"/>
      <c r="G20" s="44"/>
      <c r="H20" s="25"/>
    </row>
  </sheetData>
  <mergeCells count="1">
    <mergeCell ref="A1:H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6AD53-DE92-4B47-BBEE-772B3CA60228}">
  <dimension ref="D5:I23"/>
  <sheetViews>
    <sheetView tabSelected="1" workbookViewId="0">
      <selection activeCell="F1" sqref="F1:F1048576"/>
    </sheetView>
  </sheetViews>
  <sheetFormatPr defaultRowHeight="15" outlineLevelRow="1" x14ac:dyDescent="0.25"/>
  <cols>
    <col min="4" max="4" width="4.5703125" hidden="1" customWidth="1"/>
    <col min="5" max="6" width="9.140625" hidden="1" customWidth="1"/>
    <col min="7" max="7" width="22.140625" customWidth="1"/>
  </cols>
  <sheetData>
    <row r="5" spans="7:9" ht="31.5" x14ac:dyDescent="0.25">
      <c r="G5" s="18" t="s">
        <v>25</v>
      </c>
      <c r="H5" s="18" t="s">
        <v>27</v>
      </c>
      <c r="I5" s="18" t="s">
        <v>30</v>
      </c>
    </row>
    <row r="6" spans="7:9" ht="15.75" hidden="1" outlineLevel="1" x14ac:dyDescent="0.25">
      <c r="G6" s="59"/>
      <c r="H6" s="59">
        <f>'5'!$D$4</f>
        <v>10</v>
      </c>
      <c r="I6" s="59">
        <f>'5'!$G$4</f>
        <v>430</v>
      </c>
    </row>
    <row r="7" spans="7:9" ht="15.75" hidden="1" outlineLevel="1" collapsed="1" x14ac:dyDescent="0.25">
      <c r="G7" s="59"/>
      <c r="H7" s="59">
        <f>'5'!$D$6</f>
        <v>233</v>
      </c>
      <c r="I7" s="59">
        <f>'5'!$G$6</f>
        <v>10019</v>
      </c>
    </row>
    <row r="8" spans="7:9" ht="15.75" hidden="1" outlineLevel="1" collapsed="1" x14ac:dyDescent="0.25">
      <c r="G8" s="59"/>
      <c r="H8" s="59">
        <f>'5'!$D$7</f>
        <v>45</v>
      </c>
      <c r="I8" s="59">
        <f>'5'!$G$7</f>
        <v>1935</v>
      </c>
    </row>
    <row r="9" spans="7:9" ht="15.75" hidden="1" outlineLevel="1" collapsed="1" x14ac:dyDescent="0.25">
      <c r="G9" s="59"/>
      <c r="H9" s="59">
        <f>'5'!$D$12</f>
        <v>278</v>
      </c>
      <c r="I9" s="59">
        <f>'5'!$G$12</f>
        <v>11954</v>
      </c>
    </row>
    <row r="10" spans="7:9" ht="15.75" hidden="1" outlineLevel="1" collapsed="1" x14ac:dyDescent="0.25">
      <c r="G10" s="59"/>
      <c r="H10" s="59">
        <f>'5'!$D$14</f>
        <v>330</v>
      </c>
      <c r="I10" s="59">
        <f>'5'!$G$14</f>
        <v>14190</v>
      </c>
    </row>
    <row r="11" spans="7:9" ht="15.75" hidden="1" outlineLevel="1" collapsed="1" x14ac:dyDescent="0.25">
      <c r="G11" s="59"/>
      <c r="H11" s="59">
        <f>'5'!$D$16</f>
        <v>75</v>
      </c>
      <c r="I11" s="59">
        <f>'5'!$G$16</f>
        <v>3225</v>
      </c>
    </row>
    <row r="12" spans="7:9" ht="15.75" hidden="1" outlineLevel="1" collapsed="1" x14ac:dyDescent="0.25">
      <c r="G12" s="59"/>
      <c r="H12" s="59">
        <f>'5'!$D$17</f>
        <v>123</v>
      </c>
      <c r="I12" s="59">
        <f>'5'!$G$17</f>
        <v>5289</v>
      </c>
    </row>
    <row r="13" spans="7:9" collapsed="1" x14ac:dyDescent="0.25">
      <c r="G13" t="s">
        <v>32</v>
      </c>
      <c r="H13">
        <f>SUM(H6:H12)</f>
        <v>1094</v>
      </c>
      <c r="I13">
        <f>SUM(I6:I12)</f>
        <v>47042</v>
      </c>
    </row>
    <row r="14" spans="7:9" hidden="1" outlineLevel="1" x14ac:dyDescent="0.25">
      <c r="H14">
        <f>'5'!$D$5</f>
        <v>110</v>
      </c>
      <c r="I14">
        <f>'5'!$G$5</f>
        <v>1254</v>
      </c>
    </row>
    <row r="15" spans="7:9" hidden="1" outlineLevel="1" collapsed="1" x14ac:dyDescent="0.25">
      <c r="H15">
        <f>'5'!$D$8</f>
        <v>8</v>
      </c>
      <c r="I15">
        <f>'5'!$G$8</f>
        <v>91.2</v>
      </c>
    </row>
    <row r="16" spans="7:9" hidden="1" outlineLevel="1" collapsed="1" x14ac:dyDescent="0.25">
      <c r="H16">
        <f>'5'!$D$10</f>
        <v>500</v>
      </c>
      <c r="I16">
        <f>'5'!$G$10</f>
        <v>5700</v>
      </c>
    </row>
    <row r="17" spans="7:9" hidden="1" outlineLevel="1" collapsed="1" x14ac:dyDescent="0.25">
      <c r="H17">
        <f>'5'!$D$13</f>
        <v>900</v>
      </c>
      <c r="I17">
        <f>'5'!$G$13</f>
        <v>10260</v>
      </c>
    </row>
    <row r="18" spans="7:9" hidden="1" outlineLevel="1" collapsed="1" x14ac:dyDescent="0.25">
      <c r="H18">
        <f>'5'!$D$15</f>
        <v>45</v>
      </c>
      <c r="I18">
        <f>'5'!$G$15</f>
        <v>513</v>
      </c>
    </row>
    <row r="19" spans="7:9" hidden="1" outlineLevel="1" collapsed="1" x14ac:dyDescent="0.25">
      <c r="H19">
        <f>'5'!$D$18</f>
        <v>564</v>
      </c>
      <c r="I19">
        <f>'5'!$G$18</f>
        <v>6429.6</v>
      </c>
    </row>
    <row r="20" spans="7:9" collapsed="1" x14ac:dyDescent="0.25">
      <c r="G20" t="s">
        <v>35</v>
      </c>
      <c r="H20">
        <f>SUM(H14:H19)</f>
        <v>2127</v>
      </c>
      <c r="I20">
        <f>SUM(I14:I19)</f>
        <v>24247.800000000003</v>
      </c>
    </row>
    <row r="21" spans="7:9" hidden="1" outlineLevel="1" x14ac:dyDescent="0.25">
      <c r="H21">
        <f>'5'!$D$9</f>
        <v>390</v>
      </c>
      <c r="I21">
        <f>'5'!$G$9</f>
        <v>9750</v>
      </c>
    </row>
    <row r="22" spans="7:9" hidden="1" outlineLevel="1" collapsed="1" x14ac:dyDescent="0.25">
      <c r="H22">
        <f>'5'!$D$11</f>
        <v>24</v>
      </c>
      <c r="I22">
        <f>'5'!$G$11</f>
        <v>600</v>
      </c>
    </row>
    <row r="23" spans="7:9" collapsed="1" x14ac:dyDescent="0.25">
      <c r="G23" t="s">
        <v>40</v>
      </c>
      <c r="H23">
        <f>SUM(H21:H22)</f>
        <v>414</v>
      </c>
      <c r="I23">
        <f>SUM(I21:I22)</f>
        <v>10350</v>
      </c>
    </row>
  </sheetData>
  <dataConsolidate leftLabels="1" topLabels="1" link="1">
    <dataRefs count="1">
      <dataRef ref="B3:H18" sheet="5"/>
    </dataRefs>
  </dataConsolid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1</vt:lpstr>
      <vt:lpstr>2</vt:lpstr>
      <vt:lpstr>Cửa hàng 2</vt:lpstr>
      <vt:lpstr>Cửa hàng 3</vt:lpstr>
      <vt:lpstr>3</vt:lpstr>
      <vt:lpstr>4</vt:lpstr>
      <vt:lpstr>5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ASUS</cp:lastModifiedBy>
  <dcterms:created xsi:type="dcterms:W3CDTF">2020-06-05T05:26:29Z</dcterms:created>
  <dcterms:modified xsi:type="dcterms:W3CDTF">2022-10-18T15:19:06Z</dcterms:modified>
</cp:coreProperties>
</file>