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filterPrivacy="1" defaultThemeVersion="124226"/>
  <xr:revisionPtr revIDLastSave="0" documentId="13_ncr:1_{026E90CB-1060-4E18-B761-7DF9A4B227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" l="1"/>
  <c r="H7" i="1"/>
  <c r="I7" i="1" s="1"/>
  <c r="F5" i="1"/>
  <c r="H5" i="1"/>
  <c r="I5" i="1" s="1"/>
  <c r="F15" i="1"/>
  <c r="H15" i="1"/>
  <c r="I15" i="1" s="1"/>
  <c r="F8" i="1"/>
  <c r="H8" i="1"/>
  <c r="I8" i="1" s="1"/>
  <c r="F10" i="1"/>
  <c r="H10" i="1"/>
  <c r="I10" i="1" s="1"/>
  <c r="F9" i="1"/>
  <c r="H9" i="1"/>
  <c r="I9" i="1" s="1"/>
  <c r="F11" i="1"/>
  <c r="H11" i="1"/>
  <c r="I11" i="1" s="1"/>
  <c r="F4" i="1"/>
  <c r="H4" i="1"/>
  <c r="I4" i="1" s="1"/>
  <c r="F3" i="1"/>
  <c r="H3" i="1"/>
  <c r="I3" i="1" s="1"/>
  <c r="F6" i="1"/>
  <c r="H6" i="1"/>
  <c r="I6" i="1" s="1"/>
  <c r="F13" i="1"/>
  <c r="H13" i="1"/>
  <c r="I13" i="1" s="1"/>
  <c r="F14" i="1"/>
  <c r="H14" i="1"/>
  <c r="I14" i="1" s="1"/>
  <c r="F12" i="1"/>
  <c r="H12" i="1"/>
  <c r="I12" i="1" s="1"/>
</calcChain>
</file>

<file path=xl/sharedStrings.xml><?xml version="1.0" encoding="utf-8"?>
<sst xmlns="http://schemas.openxmlformats.org/spreadsheetml/2006/main" count="49" uniqueCount="22">
  <si>
    <t>BẢNG KÊ CHI TiẾT NHẬP/XuẤT HÀNG</t>
  </si>
  <si>
    <t>NHẬP/XuẤT</t>
  </si>
  <si>
    <t>SỐ CT</t>
  </si>
  <si>
    <t>NGÀY</t>
  </si>
  <si>
    <t>Mã MH</t>
  </si>
  <si>
    <t>TÊN MẶT HÀNG</t>
  </si>
  <si>
    <t>NHÓM HÀNG</t>
  </si>
  <si>
    <t>SỐ LƯỢNG</t>
  </si>
  <si>
    <t>ĐƠN GIÁ</t>
  </si>
  <si>
    <t>THÀNH TiỀN</t>
  </si>
  <si>
    <t>N</t>
  </si>
  <si>
    <t>HD01</t>
  </si>
  <si>
    <t>X</t>
  </si>
  <si>
    <t>KB01</t>
  </si>
  <si>
    <t>MH01</t>
  </si>
  <si>
    <t>MH02</t>
  </si>
  <si>
    <t>Key Board MSM</t>
  </si>
  <si>
    <t>HDD SG 500GB</t>
  </si>
  <si>
    <t>LG Monitor 14"</t>
  </si>
  <si>
    <t>Samsung Monitor 15"</t>
  </si>
  <si>
    <t>HDD HN 500GB</t>
  </si>
  <si>
    <t>SSD SG 500GB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</si>
</sst>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0" fontId="2" fillId="2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16</xdr:row>
      <xdr:rowOff>38100</xdr:rowOff>
    </xdr:from>
    <xdr:to>
      <xdr:col>9</xdr:col>
      <xdr:colOff>144780</xdr:colOff>
      <xdr:row>19</xdr:row>
      <xdr:rowOff>57150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66750" y="2964180"/>
          <a:ext cx="6557010" cy="56769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800">
              <a:solidFill>
                <a:sysClr val="windowText" lastClr="000000"/>
              </a:solidFill>
            </a:rPr>
            <a:t>Dùng</a:t>
          </a:r>
          <a:r>
            <a:rPr lang="en-US" sz="1800" baseline="0">
              <a:solidFill>
                <a:sysClr val="windowText" lastClr="000000"/>
              </a:solidFill>
            </a:rPr>
            <a:t> subtotal đếm số lần bán của từng mặt hàng trong nhóm hàng</a:t>
          </a:r>
          <a:endParaRPr lang="en-US" sz="1800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VXINH/EXC/on%20exb1/bai%204/Bai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Ke"/>
      <sheetName val="BangGia"/>
    </sheetNames>
    <sheetDataSet>
      <sheetData sheetId="0" refreshError="1"/>
      <sheetData sheetId="1" refreshError="1">
        <row r="4">
          <cell r="D4" t="str">
            <v>HD01</v>
          </cell>
          <cell r="E4" t="str">
            <v>HDD SG 500GB</v>
          </cell>
          <cell r="F4" t="str">
            <v>Đĩa cứng</v>
          </cell>
          <cell r="G4">
            <v>1100000</v>
          </cell>
        </row>
        <row r="5">
          <cell r="D5" t="str">
            <v>KB01</v>
          </cell>
          <cell r="E5" t="str">
            <v>Key Board MSM</v>
          </cell>
          <cell r="F5" t="str">
            <v>Bàn phím</v>
          </cell>
          <cell r="G5">
            <v>130000</v>
          </cell>
        </row>
        <row r="6">
          <cell r="D6" t="str">
            <v>MH01</v>
          </cell>
          <cell r="E6" t="str">
            <v>Samsung Monitor 15"</v>
          </cell>
          <cell r="F6" t="str">
            <v>Màn hình</v>
          </cell>
          <cell r="G6">
            <v>1500000</v>
          </cell>
        </row>
        <row r="7">
          <cell r="D7" t="str">
            <v>MH02</v>
          </cell>
          <cell r="E7" t="str">
            <v>LG Monitor 14"</v>
          </cell>
          <cell r="F7" t="str">
            <v>Màn hình</v>
          </cell>
          <cell r="G7">
            <v>1400000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I22" sqref="I22"/>
    </sheetView>
  </sheetViews>
  <sheetFormatPr defaultRowHeight="14.4" x14ac:dyDescent="0.3"/>
  <cols>
    <col min="1" max="1" width="11.21875" bestFit="1" customWidth="1"/>
    <col min="2" max="2" width="5.88671875" bestFit="1" customWidth="1"/>
    <col min="3" max="3" width="9.5546875" bestFit="1" customWidth="1"/>
    <col min="5" max="5" width="18.6640625" bestFit="1" customWidth="1"/>
    <col min="6" max="6" width="12.109375" bestFit="1" customWidth="1"/>
    <col min="7" max="7" width="10.21875" bestFit="1" customWidth="1"/>
    <col min="8" max="8" width="10" bestFit="1" customWidth="1"/>
    <col min="9" max="9" width="16.6640625" customWidth="1"/>
  </cols>
  <sheetData>
    <row r="1" spans="1:9" x14ac:dyDescent="0.3">
      <c r="A1" s="6" t="s">
        <v>0</v>
      </c>
      <c r="B1" s="6"/>
      <c r="C1" s="6"/>
      <c r="D1" s="6"/>
      <c r="E1" s="6"/>
      <c r="F1" s="6"/>
      <c r="G1" s="6"/>
      <c r="H1" s="6"/>
      <c r="I1" s="6"/>
    </row>
    <row r="2" spans="1:9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 x14ac:dyDescent="0.3">
      <c r="A3" s="2" t="s">
        <v>12</v>
      </c>
      <c r="B3" s="3">
        <v>3</v>
      </c>
      <c r="C3" s="4">
        <v>40914</v>
      </c>
      <c r="D3" s="4" t="s">
        <v>13</v>
      </c>
      <c r="E3" s="3" t="s">
        <v>16</v>
      </c>
      <c r="F3" s="3" t="str">
        <f>VLOOKUP($D3,[1]BangGia!$D$4:$G$7,3,0)</f>
        <v>Bàn phím</v>
      </c>
      <c r="G3" s="3">
        <v>2</v>
      </c>
      <c r="H3" s="5">
        <f>VLOOKUP($D3,[1]BangGia!$D$4:$G$7,4,0)</f>
        <v>130000</v>
      </c>
      <c r="I3" s="5">
        <f t="shared" ref="I3:I15" si="0">G3*H3</f>
        <v>260000</v>
      </c>
    </row>
    <row r="4" spans="1:9" x14ac:dyDescent="0.3">
      <c r="A4" s="2" t="s">
        <v>12</v>
      </c>
      <c r="B4" s="3">
        <v>2</v>
      </c>
      <c r="C4" s="4">
        <v>40914</v>
      </c>
      <c r="D4" s="4" t="s">
        <v>13</v>
      </c>
      <c r="E4" s="3" t="s">
        <v>16</v>
      </c>
      <c r="F4" s="3" t="str">
        <f>VLOOKUP($D4,[1]BangGia!$D$4:$G$7,3,0)</f>
        <v>Bàn phím</v>
      </c>
      <c r="G4" s="3">
        <v>4</v>
      </c>
      <c r="H4" s="5">
        <f>VLOOKUP($D4,[1]BangGia!$D$4:$G$7,4,0)</f>
        <v>130000</v>
      </c>
      <c r="I4" s="5">
        <f t="shared" si="0"/>
        <v>520000</v>
      </c>
    </row>
    <row r="5" spans="1:9" x14ac:dyDescent="0.3">
      <c r="A5" s="2" t="s">
        <v>10</v>
      </c>
      <c r="B5" s="3">
        <v>2</v>
      </c>
      <c r="C5" s="4">
        <v>40914</v>
      </c>
      <c r="D5" s="4" t="s">
        <v>11</v>
      </c>
      <c r="E5" s="3" t="s">
        <v>21</v>
      </c>
      <c r="F5" s="3" t="str">
        <f>VLOOKUP($D5,[1]BangGia!$D$4:$G$7,3,0)</f>
        <v>Đĩa cứng</v>
      </c>
      <c r="G5" s="3">
        <v>1</v>
      </c>
      <c r="H5" s="5">
        <f>VLOOKUP($D5,[1]BangGia!$D$4:$G$7,4,0)</f>
        <v>1100000</v>
      </c>
      <c r="I5" s="5">
        <f t="shared" si="0"/>
        <v>1100000</v>
      </c>
    </row>
    <row r="6" spans="1:9" x14ac:dyDescent="0.3">
      <c r="A6" s="2" t="s">
        <v>12</v>
      </c>
      <c r="B6" s="3">
        <v>8</v>
      </c>
      <c r="C6" s="4">
        <v>40928</v>
      </c>
      <c r="D6" s="4" t="s">
        <v>15</v>
      </c>
      <c r="E6" s="3" t="s">
        <v>18</v>
      </c>
      <c r="F6" s="3" t="str">
        <f>VLOOKUP($D6,[1]BangGia!$D$4:$G$7,3,0)</f>
        <v>Màn hình</v>
      </c>
      <c r="G6" s="3">
        <v>1</v>
      </c>
      <c r="H6" s="5">
        <f>VLOOKUP($D6,[1]BangGia!$D$4:$G$7,4,0)</f>
        <v>1400000</v>
      </c>
      <c r="I6" s="5">
        <f t="shared" si="0"/>
        <v>1400000</v>
      </c>
    </row>
    <row r="7" spans="1:9" x14ac:dyDescent="0.3">
      <c r="A7" s="2" t="s">
        <v>10</v>
      </c>
      <c r="B7" s="3">
        <v>1</v>
      </c>
      <c r="C7" s="4">
        <v>40911</v>
      </c>
      <c r="D7" s="4" t="s">
        <v>11</v>
      </c>
      <c r="E7" s="3" t="s">
        <v>21</v>
      </c>
      <c r="F7" s="3" t="str">
        <f>VLOOKUP($D7,[1]BangGia!$D$4:$G$7,3,0)</f>
        <v>Đĩa cứng</v>
      </c>
      <c r="G7" s="3">
        <v>2</v>
      </c>
      <c r="H7" s="5">
        <f>VLOOKUP($D7,[1]BangGia!$D$4:$G$7,4,0)</f>
        <v>1100000</v>
      </c>
      <c r="I7" s="5">
        <f t="shared" si="0"/>
        <v>2200000</v>
      </c>
    </row>
    <row r="8" spans="1:9" x14ac:dyDescent="0.3">
      <c r="A8" s="2" t="s">
        <v>10</v>
      </c>
      <c r="B8" s="3">
        <v>4</v>
      </c>
      <c r="C8" s="4">
        <v>40918</v>
      </c>
      <c r="D8" s="4" t="s">
        <v>11</v>
      </c>
      <c r="E8" s="3" t="s">
        <v>21</v>
      </c>
      <c r="F8" s="3" t="str">
        <f>VLOOKUP($D8,[1]BangGia!$D$4:$G$7,3,0)</f>
        <v>Đĩa cứng</v>
      </c>
      <c r="G8" s="3">
        <v>2</v>
      </c>
      <c r="H8" s="5">
        <f>VLOOKUP($D8,[1]BangGia!$D$4:$G$7,4,0)</f>
        <v>1100000</v>
      </c>
      <c r="I8" s="5">
        <f t="shared" si="0"/>
        <v>2200000</v>
      </c>
    </row>
    <row r="9" spans="1:9" x14ac:dyDescent="0.3">
      <c r="A9" s="2" t="s">
        <v>12</v>
      </c>
      <c r="B9" s="3">
        <v>5</v>
      </c>
      <c r="C9" s="4">
        <v>40918</v>
      </c>
      <c r="D9" s="4" t="s">
        <v>11</v>
      </c>
      <c r="E9" s="3" t="s">
        <v>20</v>
      </c>
      <c r="F9" s="3" t="str">
        <f>VLOOKUP($D9,[1]BangGia!$D$4:$G$7,3,0)</f>
        <v>Đĩa cứng</v>
      </c>
      <c r="G9" s="3">
        <v>2</v>
      </c>
      <c r="H9" s="5">
        <f>VLOOKUP($D9,[1]BangGia!$D$4:$G$7,4,0)</f>
        <v>1100000</v>
      </c>
      <c r="I9" s="5">
        <f t="shared" si="0"/>
        <v>2200000</v>
      </c>
    </row>
    <row r="10" spans="1:9" x14ac:dyDescent="0.3">
      <c r="A10" s="2" t="s">
        <v>10</v>
      </c>
      <c r="B10" s="3">
        <v>5</v>
      </c>
      <c r="C10" s="4">
        <v>40918</v>
      </c>
      <c r="D10" s="4" t="s">
        <v>11</v>
      </c>
      <c r="E10" s="3" t="s">
        <v>20</v>
      </c>
      <c r="F10" s="3" t="str">
        <f>VLOOKUP($D10,[1]BangGia!$D$4:$G$7,3,0)</f>
        <v>Đĩa cứng</v>
      </c>
      <c r="G10" s="3">
        <v>3</v>
      </c>
      <c r="H10" s="5">
        <f>VLOOKUP($D10,[1]BangGia!$D$4:$G$7,4,0)</f>
        <v>1100000</v>
      </c>
      <c r="I10" s="5">
        <f t="shared" si="0"/>
        <v>3300000</v>
      </c>
    </row>
    <row r="11" spans="1:9" x14ac:dyDescent="0.3">
      <c r="A11" s="2" t="s">
        <v>12</v>
      </c>
      <c r="B11" s="3">
        <v>6</v>
      </c>
      <c r="C11" s="4">
        <v>40918</v>
      </c>
      <c r="D11" s="4" t="s">
        <v>11</v>
      </c>
      <c r="E11" s="3" t="s">
        <v>20</v>
      </c>
      <c r="F11" s="3" t="str">
        <f>VLOOKUP($D11,[1]BangGia!$D$4:$G$7,3,0)</f>
        <v>Đĩa cứng</v>
      </c>
      <c r="G11" s="3">
        <v>5</v>
      </c>
      <c r="H11" s="5">
        <f>VLOOKUP($D11,[1]BangGia!$D$4:$G$7,4,0)</f>
        <v>1100000</v>
      </c>
      <c r="I11" s="5">
        <f t="shared" si="0"/>
        <v>5500000</v>
      </c>
    </row>
    <row r="12" spans="1:9" x14ac:dyDescent="0.3">
      <c r="A12" s="2" t="s">
        <v>12</v>
      </c>
      <c r="B12" s="3">
        <v>7</v>
      </c>
      <c r="C12" s="4">
        <v>40928</v>
      </c>
      <c r="D12" s="4" t="s">
        <v>14</v>
      </c>
      <c r="E12" s="3" t="s">
        <v>19</v>
      </c>
      <c r="F12" s="3" t="str">
        <f>VLOOKUP($D12,[1]BangGia!$D$4:$G$7,3,0)</f>
        <v>Màn hình</v>
      </c>
      <c r="G12" s="3">
        <v>4</v>
      </c>
      <c r="H12" s="5">
        <f>VLOOKUP($D12,[1]BangGia!$D$4:$G$7,4,0)</f>
        <v>1500000</v>
      </c>
      <c r="I12" s="5">
        <f t="shared" si="0"/>
        <v>6000000</v>
      </c>
    </row>
    <row r="13" spans="1:9" x14ac:dyDescent="0.3">
      <c r="A13" s="2" t="s">
        <v>10</v>
      </c>
      <c r="B13" s="3">
        <v>7</v>
      </c>
      <c r="C13" s="4">
        <v>40928</v>
      </c>
      <c r="D13" s="4" t="s">
        <v>14</v>
      </c>
      <c r="E13" s="3" t="s">
        <v>19</v>
      </c>
      <c r="F13" s="3" t="str">
        <f>VLOOKUP($D13,[1]BangGia!$D$4:$G$7,3,0)</f>
        <v>Màn hình</v>
      </c>
      <c r="G13" s="3">
        <v>10</v>
      </c>
      <c r="H13" s="5">
        <f>VLOOKUP($D13,[1]BangGia!$D$4:$G$7,4,0)</f>
        <v>1500000</v>
      </c>
      <c r="I13" s="5">
        <f t="shared" si="0"/>
        <v>15000000</v>
      </c>
    </row>
    <row r="14" spans="1:9" x14ac:dyDescent="0.3">
      <c r="A14" s="2" t="s">
        <v>10</v>
      </c>
      <c r="B14" s="3">
        <v>6</v>
      </c>
      <c r="C14" s="4">
        <v>40928</v>
      </c>
      <c r="D14" s="4" t="s">
        <v>14</v>
      </c>
      <c r="E14" s="3" t="s">
        <v>18</v>
      </c>
      <c r="F14" s="3" t="str">
        <f>VLOOKUP($D14,[1]BangGia!$D$4:$G$7,3,0)</f>
        <v>Màn hình</v>
      </c>
      <c r="G14" s="3">
        <v>10</v>
      </c>
      <c r="H14" s="5">
        <f>VLOOKUP($D14,[1]BangGia!$D$4:$G$7,4,0)</f>
        <v>1500000</v>
      </c>
      <c r="I14" s="5">
        <f t="shared" si="0"/>
        <v>15000000</v>
      </c>
    </row>
    <row r="15" spans="1:9" x14ac:dyDescent="0.3">
      <c r="A15" s="2" t="s">
        <v>12</v>
      </c>
      <c r="B15" s="3">
        <v>1</v>
      </c>
      <c r="C15" s="4">
        <v>40914</v>
      </c>
      <c r="D15" s="4" t="s">
        <v>11</v>
      </c>
      <c r="E15" s="3" t="s">
        <v>17</v>
      </c>
      <c r="F15" s="3" t="str">
        <f>VLOOKUP($D15,[1]BangGia!$D$4:$G$7,3,0)</f>
        <v>Đĩa cứng</v>
      </c>
      <c r="G15" s="3">
        <v>100</v>
      </c>
      <c r="H15" s="5">
        <f>VLOOKUP($D15,[1]BangGia!$D$4:$G$7,4,0)</f>
        <v>1100000</v>
      </c>
      <c r="I15" s="5">
        <f t="shared" si="0"/>
        <v>110000000</v>
      </c>
    </row>
  </sheetData>
  <sortState xmlns:xlrd2="http://schemas.microsoft.com/office/spreadsheetml/2017/richdata2" ref="A3:I15">
    <sortCondition ref="I3:I15"/>
  </sortState>
  <mergeCells count="1">
    <mergeCell ref="A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2022-07-02T10:48:24Z</dcterms:modified>
</cp:coreProperties>
</file>