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1580" windowHeight="6285" tabRatio="754" activeTab="4"/>
  </bookViews>
  <sheets>
    <sheet name="Quy 1" sheetId="15" r:id="rId1"/>
    <sheet name="Quy 2" sheetId="18" r:id="rId2"/>
    <sheet name="Quy 3" sheetId="19" r:id="rId3"/>
    <sheet name="Quy 4" sheetId="20" r:id="rId4"/>
    <sheet name="Yeu Cau 1" sheetId="21" r:id="rId5"/>
    <sheet name="Yeu Cau 2" sheetId="22" r:id="rId6"/>
  </sheets>
  <calcPr calcId="144525"/>
</workbook>
</file>

<file path=xl/calcChain.xml><?xml version="1.0" encoding="utf-8"?>
<calcChain xmlns="http://schemas.openxmlformats.org/spreadsheetml/2006/main">
  <c r="G4" i="15" l="1"/>
  <c r="G5" i="20"/>
  <c r="H5" i="20"/>
  <c r="G8" i="20"/>
  <c r="H8" i="20"/>
  <c r="G13" i="20"/>
  <c r="H13" i="20"/>
  <c r="G19" i="20"/>
  <c r="H19" i="20"/>
  <c r="G20" i="20"/>
  <c r="H20" i="20"/>
  <c r="G22" i="20"/>
  <c r="H22" i="20"/>
  <c r="G23" i="20"/>
  <c r="H23" i="20"/>
  <c r="G4" i="20"/>
  <c r="H4" i="20"/>
  <c r="G6" i="20"/>
  <c r="H6" i="20"/>
  <c r="G7" i="20"/>
  <c r="H7" i="20"/>
  <c r="G9" i="20"/>
  <c r="H9" i="20"/>
  <c r="G10" i="20"/>
  <c r="H10" i="20"/>
  <c r="G11" i="20"/>
  <c r="H11" i="20"/>
  <c r="G12" i="20"/>
  <c r="H12" i="20"/>
  <c r="G14" i="20"/>
  <c r="H14" i="20"/>
  <c r="G15" i="20"/>
  <c r="H15" i="20"/>
  <c r="G16" i="20"/>
  <c r="H16" i="20"/>
  <c r="G17" i="20"/>
  <c r="H17" i="20"/>
  <c r="G18" i="20"/>
  <c r="H18" i="20"/>
  <c r="G21" i="20"/>
  <c r="H21" i="20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5" i="18"/>
  <c r="H5" i="18"/>
  <c r="G6" i="18"/>
  <c r="H6" i="18"/>
  <c r="G7" i="18"/>
  <c r="H7" i="18"/>
  <c r="G8" i="18"/>
  <c r="H8" i="18"/>
  <c r="G9" i="18"/>
  <c r="H9" i="18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4" i="18"/>
  <c r="H4" i="18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4" i="19"/>
  <c r="H4" i="19"/>
</calcChain>
</file>

<file path=xl/sharedStrings.xml><?xml version="1.0" encoding="utf-8"?>
<sst xmlns="http://schemas.openxmlformats.org/spreadsheetml/2006/main" count="279" uniqueCount="24">
  <si>
    <t>Ngay nhap hang</t>
  </si>
  <si>
    <t>Ten hang</t>
  </si>
  <si>
    <t>Xuat xu</t>
  </si>
  <si>
    <t>So luong</t>
  </si>
  <si>
    <t>Hinh thuc</t>
  </si>
  <si>
    <t>Don gia</t>
  </si>
  <si>
    <t>Thanh tien</t>
  </si>
  <si>
    <t>Phai tra VND</t>
  </si>
  <si>
    <t>Quần áo TThao</t>
  </si>
  <si>
    <t>Mỹ</t>
  </si>
  <si>
    <t>Cứu trợ</t>
  </si>
  <si>
    <t>Quần áo trẻ em</t>
  </si>
  <si>
    <t>Nhật</t>
  </si>
  <si>
    <t>Nhập thẳng</t>
  </si>
  <si>
    <t>Anh</t>
  </si>
  <si>
    <t>Ký gởi</t>
  </si>
  <si>
    <t>Bảo hộ LD</t>
  </si>
  <si>
    <t>Yêu cầu 1: Dùng Consolidate Thống kê Số lượng của 4 quý theo Ten hang</t>
  </si>
  <si>
    <t>Khi thay đổi dữ liệu tại các quý thì dữ liệu tại bảng tổng kết tự đông được cập nhật</t>
  </si>
  <si>
    <t>Dùng Consolidate Thống kê Số lượng và Thành tiền của 4 quý theo Xuat xu</t>
  </si>
  <si>
    <t>BÁO CÁO NHẬP HÀNG QUÍ 1</t>
  </si>
  <si>
    <t>BÁO CÁO NHẬP HÀNG QUÍ 2</t>
  </si>
  <si>
    <t>BÁO CÁO NHẬP HÀNG QUÍ 3</t>
  </si>
  <si>
    <t>BÁO CÁO NHẬP HÀNG QUÍ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</si>
</sst>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USD&quot;"/>
    <numFmt numFmtId="165" formatCode="dd/mm/yyyy"/>
  </numFmts>
  <fonts count="6" x14ac:knownFonts="1">
    <font>
      <sz val="11"/>
      <name val="VNI-Times"/>
    </font>
    <font>
      <sz val="10"/>
      <name val="VNI-Times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8"/>
      <name val="VNI-Times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 applyProtection="1">
      <protection locked="0"/>
    </xf>
    <xf numFmtId="0" fontId="3" fillId="0" borderId="0" xfId="1" applyFont="1" applyProtection="1"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3" fillId="0" borderId="0" xfId="1" applyFont="1" applyFill="1" applyProtection="1">
      <protection locked="0"/>
    </xf>
    <xf numFmtId="165" fontId="3" fillId="0" borderId="2" xfId="1" applyNumberFormat="1" applyFont="1" applyBorder="1" applyProtection="1">
      <protection locked="0"/>
    </xf>
    <xf numFmtId="0" fontId="2" fillId="0" borderId="3" xfId="1" applyNumberFormat="1" applyFont="1" applyBorder="1" applyProtection="1">
      <protection locked="0"/>
    </xf>
    <xf numFmtId="0" fontId="2" fillId="0" borderId="4" xfId="1" applyNumberFormat="1" applyFont="1" applyBorder="1" applyProtection="1">
      <protection locked="0"/>
    </xf>
    <xf numFmtId="0" fontId="3" fillId="0" borderId="2" xfId="1" applyFont="1" applyBorder="1" applyProtection="1"/>
    <xf numFmtId="164" fontId="3" fillId="0" borderId="2" xfId="1" applyNumberFormat="1" applyFont="1" applyBorder="1" applyProtection="1"/>
    <xf numFmtId="0" fontId="3" fillId="0" borderId="0" xfId="1" applyFont="1" applyBorder="1" applyProtection="1">
      <protection locked="0"/>
    </xf>
    <xf numFmtId="0" fontId="2" fillId="0" borderId="0" xfId="1" applyFont="1" applyBorder="1" applyAlignment="1" applyProtection="1">
      <alignment horizontal="right"/>
      <protection locked="0"/>
    </xf>
    <xf numFmtId="0" fontId="2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3" fillId="0" borderId="0" xfId="0" applyFont="1"/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VP2S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J26"/>
  <sheetViews>
    <sheetView zoomScale="115" zoomScaleNormal="115" workbookViewId="0">
      <selection sqref="A1:H1"/>
    </sheetView>
  </sheetViews>
  <sheetFormatPr defaultColWidth="8" defaultRowHeight="14.25" x14ac:dyDescent="0.2"/>
  <cols>
    <col min="1" max="1" width="15.25" style="2" customWidth="1"/>
    <col min="2" max="2" width="13.75" style="2" customWidth="1"/>
    <col min="3" max="3" width="15.25" style="2" bestFit="1" customWidth="1"/>
    <col min="4" max="4" width="13.125" style="2" customWidth="1"/>
    <col min="5" max="5" width="10.25" style="2" bestFit="1" customWidth="1"/>
    <col min="6" max="6" width="11.25" style="2" customWidth="1"/>
    <col min="7" max="7" width="15.125" style="2" customWidth="1"/>
    <col min="8" max="8" width="12.125" style="2" bestFit="1" customWidth="1"/>
    <col min="9" max="9" width="10.375" style="2" customWidth="1"/>
    <col min="10" max="10" width="9" style="2" customWidth="1"/>
    <col min="11" max="11" width="13.25" style="2" bestFit="1" customWidth="1"/>
    <col min="12" max="16384" width="8" style="2"/>
  </cols>
  <sheetData>
    <row r="1" spans="1:10" ht="20.25" x14ac:dyDescent="0.3">
      <c r="A1" s="16" t="s">
        <v>20</v>
      </c>
      <c r="B1" s="16"/>
      <c r="C1" s="16"/>
      <c r="D1" s="16"/>
      <c r="E1" s="16"/>
      <c r="F1" s="16"/>
      <c r="G1" s="16"/>
      <c r="H1" s="16"/>
      <c r="I1"/>
      <c r="J1" s="1"/>
    </row>
    <row r="2" spans="1:10" ht="15" x14ac:dyDescent="0.25">
      <c r="A2" s="3"/>
      <c r="B2" s="3"/>
      <c r="C2" s="3"/>
      <c r="D2" s="3"/>
      <c r="E2" s="3"/>
      <c r="G2" s="10"/>
      <c r="H2" s="11"/>
      <c r="I2" s="12"/>
    </row>
    <row r="3" spans="1:10" s="4" customFormat="1" ht="15" x14ac:dyDescent="0.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</row>
    <row r="4" spans="1:10" ht="15" x14ac:dyDescent="0.25">
      <c r="A4" s="5">
        <v>39846</v>
      </c>
      <c r="B4" s="8" t="s">
        <v>8</v>
      </c>
      <c r="C4" s="8" t="s">
        <v>9</v>
      </c>
      <c r="D4" s="6">
        <v>300</v>
      </c>
      <c r="E4" s="8" t="s">
        <v>10</v>
      </c>
      <c r="F4" s="9">
        <v>43</v>
      </c>
      <c r="G4" s="8">
        <f>F4*D4</f>
        <v>12900</v>
      </c>
      <c r="H4" s="8">
        <f>G4*17550</f>
        <v>226395000</v>
      </c>
    </row>
    <row r="5" spans="1:10" ht="15" x14ac:dyDescent="0.25">
      <c r="A5" s="5">
        <v>39845</v>
      </c>
      <c r="B5" s="8" t="s">
        <v>11</v>
      </c>
      <c r="C5" s="8" t="s">
        <v>12</v>
      </c>
      <c r="D5" s="7">
        <v>110</v>
      </c>
      <c r="E5" s="8" t="s">
        <v>13</v>
      </c>
      <c r="F5" s="9">
        <v>12</v>
      </c>
      <c r="G5" s="8">
        <f t="shared" ref="G5:G23" si="0">F5*D5</f>
        <v>1320</v>
      </c>
      <c r="H5" s="8">
        <f t="shared" ref="H5:H23" si="1">G5*17550</f>
        <v>23166000</v>
      </c>
    </row>
    <row r="6" spans="1:10" ht="15" x14ac:dyDescent="0.25">
      <c r="A6" s="5">
        <v>39850</v>
      </c>
      <c r="B6" s="8" t="s">
        <v>8</v>
      </c>
      <c r="C6" s="8" t="s">
        <v>14</v>
      </c>
      <c r="D6" s="7">
        <v>233</v>
      </c>
      <c r="E6" s="8" t="s">
        <v>15</v>
      </c>
      <c r="F6" s="9">
        <v>43</v>
      </c>
      <c r="G6" s="8">
        <f t="shared" si="0"/>
        <v>10019</v>
      </c>
      <c r="H6" s="8">
        <f t="shared" si="1"/>
        <v>175833450</v>
      </c>
    </row>
    <row r="7" spans="1:10" ht="15" x14ac:dyDescent="0.25">
      <c r="A7" s="5">
        <v>39889</v>
      </c>
      <c r="B7" s="8" t="s">
        <v>8</v>
      </c>
      <c r="C7" s="8" t="s">
        <v>12</v>
      </c>
      <c r="D7" s="7">
        <v>45</v>
      </c>
      <c r="E7" s="8" t="s">
        <v>15</v>
      </c>
      <c r="F7" s="9">
        <v>43</v>
      </c>
      <c r="G7" s="8">
        <f t="shared" si="0"/>
        <v>1935</v>
      </c>
      <c r="H7" s="8">
        <f t="shared" si="1"/>
        <v>33959250</v>
      </c>
    </row>
    <row r="8" spans="1:10" ht="15" x14ac:dyDescent="0.25">
      <c r="A8" s="5">
        <v>39881</v>
      </c>
      <c r="B8" s="8" t="s">
        <v>11</v>
      </c>
      <c r="C8" s="8" t="s">
        <v>12</v>
      </c>
      <c r="D8" s="7">
        <v>8</v>
      </c>
      <c r="E8" s="8" t="s">
        <v>10</v>
      </c>
      <c r="F8" s="9">
        <v>12</v>
      </c>
      <c r="G8" s="8">
        <f t="shared" si="0"/>
        <v>96</v>
      </c>
      <c r="H8" s="8">
        <f t="shared" si="1"/>
        <v>1684800</v>
      </c>
    </row>
    <row r="9" spans="1:10" ht="15" x14ac:dyDescent="0.25">
      <c r="A9" s="5">
        <v>39860</v>
      </c>
      <c r="B9" s="8" t="s">
        <v>16</v>
      </c>
      <c r="C9" s="8" t="s">
        <v>9</v>
      </c>
      <c r="D9" s="7">
        <v>390</v>
      </c>
      <c r="E9" s="8" t="s">
        <v>15</v>
      </c>
      <c r="F9" s="9">
        <v>25</v>
      </c>
      <c r="G9" s="8">
        <f t="shared" si="0"/>
        <v>9750</v>
      </c>
      <c r="H9" s="8">
        <f t="shared" si="1"/>
        <v>171112500</v>
      </c>
    </row>
    <row r="10" spans="1:10" ht="15" x14ac:dyDescent="0.25">
      <c r="A10" s="5">
        <v>39816</v>
      </c>
      <c r="B10" s="8" t="s">
        <v>11</v>
      </c>
      <c r="C10" s="8" t="s">
        <v>14</v>
      </c>
      <c r="D10" s="7">
        <v>500</v>
      </c>
      <c r="E10" s="8" t="s">
        <v>13</v>
      </c>
      <c r="F10" s="9">
        <v>12</v>
      </c>
      <c r="G10" s="8">
        <f t="shared" si="0"/>
        <v>6000</v>
      </c>
      <c r="H10" s="8">
        <f t="shared" si="1"/>
        <v>105300000</v>
      </c>
    </row>
    <row r="11" spans="1:10" ht="15" x14ac:dyDescent="0.25">
      <c r="A11" s="5">
        <v>39883</v>
      </c>
      <c r="B11" s="8" t="s">
        <v>16</v>
      </c>
      <c r="C11" s="8" t="s">
        <v>14</v>
      </c>
      <c r="D11" s="7">
        <v>24</v>
      </c>
      <c r="E11" s="8" t="s">
        <v>13</v>
      </c>
      <c r="F11" s="9">
        <v>25</v>
      </c>
      <c r="G11" s="8">
        <f t="shared" si="0"/>
        <v>600</v>
      </c>
      <c r="H11" s="8">
        <f t="shared" si="1"/>
        <v>10530000</v>
      </c>
    </row>
    <row r="12" spans="1:10" ht="15" x14ac:dyDescent="0.25">
      <c r="A12" s="5">
        <v>39880</v>
      </c>
      <c r="B12" s="8" t="s">
        <v>8</v>
      </c>
      <c r="C12" s="8" t="s">
        <v>9</v>
      </c>
      <c r="D12" s="7">
        <v>278</v>
      </c>
      <c r="E12" s="8" t="s">
        <v>10</v>
      </c>
      <c r="F12" s="9">
        <v>43</v>
      </c>
      <c r="G12" s="8">
        <f t="shared" si="0"/>
        <v>11954</v>
      </c>
      <c r="H12" s="8">
        <f t="shared" si="1"/>
        <v>209792700</v>
      </c>
    </row>
    <row r="13" spans="1:10" ht="15" x14ac:dyDescent="0.25">
      <c r="A13" s="5">
        <v>39843</v>
      </c>
      <c r="B13" s="8" t="s">
        <v>11</v>
      </c>
      <c r="C13" s="8" t="s">
        <v>14</v>
      </c>
      <c r="D13" s="7">
        <v>900</v>
      </c>
      <c r="E13" s="8" t="s">
        <v>13</v>
      </c>
      <c r="F13" s="9">
        <v>12</v>
      </c>
      <c r="G13" s="8">
        <f t="shared" si="0"/>
        <v>10800</v>
      </c>
      <c r="H13" s="8">
        <f t="shared" si="1"/>
        <v>189540000</v>
      </c>
    </row>
    <row r="14" spans="1:10" ht="15" x14ac:dyDescent="0.25">
      <c r="A14" s="5">
        <v>39846</v>
      </c>
      <c r="B14" s="8" t="s">
        <v>8</v>
      </c>
      <c r="C14" s="8" t="s">
        <v>9</v>
      </c>
      <c r="D14" s="6">
        <v>330</v>
      </c>
      <c r="E14" s="8" t="s">
        <v>10</v>
      </c>
      <c r="F14" s="9">
        <v>43</v>
      </c>
      <c r="G14" s="8">
        <f t="shared" si="0"/>
        <v>14190</v>
      </c>
      <c r="H14" s="8">
        <f t="shared" si="1"/>
        <v>249034500</v>
      </c>
    </row>
    <row r="15" spans="1:10" ht="15" x14ac:dyDescent="0.25">
      <c r="A15" s="5">
        <v>39888</v>
      </c>
      <c r="B15" s="8" t="s">
        <v>11</v>
      </c>
      <c r="C15" s="8" t="s">
        <v>12</v>
      </c>
      <c r="D15" s="7">
        <v>45</v>
      </c>
      <c r="E15" s="8" t="s">
        <v>13</v>
      </c>
      <c r="F15" s="9">
        <v>12</v>
      </c>
      <c r="G15" s="8">
        <f t="shared" si="0"/>
        <v>540</v>
      </c>
      <c r="H15" s="8">
        <f t="shared" si="1"/>
        <v>9477000</v>
      </c>
    </row>
    <row r="16" spans="1:10" ht="15" x14ac:dyDescent="0.25">
      <c r="A16" s="5">
        <v>39850</v>
      </c>
      <c r="B16" s="8" t="s">
        <v>8</v>
      </c>
      <c r="C16" s="8" t="s">
        <v>14</v>
      </c>
      <c r="D16" s="7">
        <v>75</v>
      </c>
      <c r="E16" s="8" t="s">
        <v>15</v>
      </c>
      <c r="F16" s="9">
        <v>43</v>
      </c>
      <c r="G16" s="8">
        <f t="shared" si="0"/>
        <v>3225</v>
      </c>
      <c r="H16" s="8">
        <f t="shared" si="1"/>
        <v>56598750</v>
      </c>
    </row>
    <row r="17" spans="1:8" ht="15" x14ac:dyDescent="0.25">
      <c r="A17" s="5">
        <v>39891</v>
      </c>
      <c r="B17" s="8" t="s">
        <v>8</v>
      </c>
      <c r="C17" s="8" t="s">
        <v>12</v>
      </c>
      <c r="D17" s="7">
        <v>123</v>
      </c>
      <c r="E17" s="8" t="s">
        <v>15</v>
      </c>
      <c r="F17" s="9">
        <v>43</v>
      </c>
      <c r="G17" s="8">
        <f t="shared" si="0"/>
        <v>5289</v>
      </c>
      <c r="H17" s="8">
        <f t="shared" si="1"/>
        <v>92821950</v>
      </c>
    </row>
    <row r="18" spans="1:8" ht="15" x14ac:dyDescent="0.25">
      <c r="A18" s="5">
        <v>39822</v>
      </c>
      <c r="B18" s="8" t="s">
        <v>11</v>
      </c>
      <c r="C18" s="8" t="s">
        <v>12</v>
      </c>
      <c r="D18" s="7">
        <v>564</v>
      </c>
      <c r="E18" s="8" t="s">
        <v>10</v>
      </c>
      <c r="F18" s="9">
        <v>12</v>
      </c>
      <c r="G18" s="8">
        <f t="shared" si="0"/>
        <v>6768</v>
      </c>
      <c r="H18" s="8">
        <f t="shared" si="1"/>
        <v>118778400</v>
      </c>
    </row>
    <row r="19" spans="1:8" ht="15" x14ac:dyDescent="0.25">
      <c r="A19" s="5">
        <v>39829</v>
      </c>
      <c r="B19" s="8" t="s">
        <v>16</v>
      </c>
      <c r="C19" s="8" t="s">
        <v>9</v>
      </c>
      <c r="D19" s="7">
        <v>88</v>
      </c>
      <c r="E19" s="8" t="s">
        <v>15</v>
      </c>
      <c r="F19" s="9">
        <v>25</v>
      </c>
      <c r="G19" s="8">
        <f t="shared" si="0"/>
        <v>2200</v>
      </c>
      <c r="H19" s="8">
        <f t="shared" si="1"/>
        <v>38610000</v>
      </c>
    </row>
    <row r="20" spans="1:8" ht="15" x14ac:dyDescent="0.25">
      <c r="A20" s="5">
        <v>39885</v>
      </c>
      <c r="B20" s="8" t="s">
        <v>11</v>
      </c>
      <c r="C20" s="8" t="s">
        <v>14</v>
      </c>
      <c r="D20" s="7">
        <v>99</v>
      </c>
      <c r="E20" s="8" t="s">
        <v>13</v>
      </c>
      <c r="F20" s="9">
        <v>12</v>
      </c>
      <c r="G20" s="8">
        <f t="shared" si="0"/>
        <v>1188</v>
      </c>
      <c r="H20" s="8">
        <f t="shared" si="1"/>
        <v>20849400</v>
      </c>
    </row>
    <row r="21" spans="1:8" ht="15" x14ac:dyDescent="0.25">
      <c r="A21" s="5">
        <v>39865</v>
      </c>
      <c r="B21" s="8" t="s">
        <v>16</v>
      </c>
      <c r="C21" s="8" t="s">
        <v>14</v>
      </c>
      <c r="D21" s="7">
        <v>64</v>
      </c>
      <c r="E21" s="8" t="s">
        <v>13</v>
      </c>
      <c r="F21" s="9">
        <v>25</v>
      </c>
      <c r="G21" s="8">
        <f t="shared" si="0"/>
        <v>1600</v>
      </c>
      <c r="H21" s="8">
        <f t="shared" si="1"/>
        <v>28080000</v>
      </c>
    </row>
    <row r="22" spans="1:8" ht="15" x14ac:dyDescent="0.25">
      <c r="A22" s="5">
        <v>39823</v>
      </c>
      <c r="B22" s="8" t="s">
        <v>8</v>
      </c>
      <c r="C22" s="8" t="s">
        <v>9</v>
      </c>
      <c r="D22" s="6">
        <v>330</v>
      </c>
      <c r="E22" s="8" t="s">
        <v>10</v>
      </c>
      <c r="F22" s="9">
        <v>43</v>
      </c>
      <c r="G22" s="8">
        <f t="shared" si="0"/>
        <v>14190</v>
      </c>
      <c r="H22" s="8">
        <f t="shared" si="1"/>
        <v>249034500</v>
      </c>
    </row>
    <row r="23" spans="1:8" ht="15" x14ac:dyDescent="0.25">
      <c r="A23" s="5">
        <v>39858</v>
      </c>
      <c r="B23" s="8" t="s">
        <v>11</v>
      </c>
      <c r="C23" s="8" t="s">
        <v>14</v>
      </c>
      <c r="D23" s="7">
        <v>120</v>
      </c>
      <c r="E23" s="8" t="s">
        <v>13</v>
      </c>
      <c r="F23" s="9">
        <v>12</v>
      </c>
      <c r="G23" s="8">
        <f t="shared" si="0"/>
        <v>1440</v>
      </c>
      <c r="H23" s="8">
        <f t="shared" si="1"/>
        <v>25272000</v>
      </c>
    </row>
    <row r="26" spans="1:8" x14ac:dyDescent="0.2">
      <c r="B26" s="13"/>
    </row>
  </sheetData>
  <dataConsolidate function="count" topLabels="1">
    <dataRefs count="1">
      <dataRef ref="C3:H42" sheet="Quy 1"/>
    </dataRefs>
  </dataConsolidate>
  <mergeCells count="1">
    <mergeCell ref="A1:H1"/>
  </mergeCells>
  <phoneticPr fontId="1" type="noConversion"/>
  <printOptions horizontalCentered="1"/>
  <pageMargins left="0.75" right="0.75" top="1" bottom="1" header="0.5" footer="0.5"/>
  <pageSetup scale="86" orientation="portrait" horizontalDpi="180" verticalDpi="18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J26"/>
  <sheetViews>
    <sheetView zoomScale="115" zoomScaleNormal="115" workbookViewId="0">
      <selection sqref="A1:H1"/>
    </sheetView>
  </sheetViews>
  <sheetFormatPr defaultColWidth="8" defaultRowHeight="14.25" x14ac:dyDescent="0.2"/>
  <cols>
    <col min="1" max="1" width="15.5" style="2" customWidth="1"/>
    <col min="2" max="2" width="13.75" style="2" customWidth="1"/>
    <col min="3" max="3" width="15.25" style="2" bestFit="1" customWidth="1"/>
    <col min="4" max="4" width="13.125" style="2" customWidth="1"/>
    <col min="5" max="5" width="10.25" style="2" bestFit="1" customWidth="1"/>
    <col min="6" max="6" width="11.25" style="2" customWidth="1"/>
    <col min="7" max="7" width="15.125" style="2" customWidth="1"/>
    <col min="8" max="8" width="12.125" style="2" bestFit="1" customWidth="1"/>
    <col min="9" max="9" width="10.375" style="2" customWidth="1"/>
    <col min="10" max="10" width="9" style="2" customWidth="1"/>
    <col min="11" max="11" width="13.25" style="2" bestFit="1" customWidth="1"/>
    <col min="12" max="16384" width="8" style="2"/>
  </cols>
  <sheetData>
    <row r="1" spans="1:10" ht="20.25" x14ac:dyDescent="0.3">
      <c r="A1" s="16" t="s">
        <v>21</v>
      </c>
      <c r="B1" s="16"/>
      <c r="C1" s="16"/>
      <c r="D1" s="16"/>
      <c r="E1" s="16"/>
      <c r="F1" s="16"/>
      <c r="G1" s="16"/>
      <c r="H1" s="16"/>
      <c r="I1"/>
      <c r="J1" s="1"/>
    </row>
    <row r="2" spans="1:10" ht="15" x14ac:dyDescent="0.25">
      <c r="A2" s="3"/>
      <c r="B2" s="3"/>
      <c r="C2" s="3"/>
      <c r="D2" s="3"/>
      <c r="E2" s="3"/>
      <c r="G2" s="10"/>
      <c r="H2" s="11"/>
      <c r="I2" s="12"/>
    </row>
    <row r="3" spans="1:10" s="4" customFormat="1" ht="15" x14ac:dyDescent="0.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</row>
    <row r="4" spans="1:10" ht="15" x14ac:dyDescent="0.25">
      <c r="A4" s="5">
        <v>39905</v>
      </c>
      <c r="B4" s="8" t="s">
        <v>8</v>
      </c>
      <c r="C4" s="8" t="s">
        <v>9</v>
      </c>
      <c r="D4" s="6">
        <v>150</v>
      </c>
      <c r="E4" s="8" t="s">
        <v>10</v>
      </c>
      <c r="F4" s="9">
        <v>43</v>
      </c>
      <c r="G4" s="8">
        <f>F4*D4</f>
        <v>6450</v>
      </c>
      <c r="H4" s="8">
        <f>G4*17540</f>
        <v>113133000</v>
      </c>
    </row>
    <row r="5" spans="1:10" ht="15" x14ac:dyDescent="0.25">
      <c r="A5" s="5">
        <v>39934</v>
      </c>
      <c r="B5" s="8" t="s">
        <v>11</v>
      </c>
      <c r="C5" s="8" t="s">
        <v>12</v>
      </c>
      <c r="D5" s="7">
        <v>200</v>
      </c>
      <c r="E5" s="8" t="s">
        <v>13</v>
      </c>
      <c r="F5" s="9">
        <v>12</v>
      </c>
      <c r="G5" s="8">
        <f t="shared" ref="G5:G23" si="0">F5*D5</f>
        <v>2400</v>
      </c>
      <c r="H5" s="8">
        <f t="shared" ref="H5:H23" si="1">G5*17540</f>
        <v>42096000</v>
      </c>
    </row>
    <row r="6" spans="1:10" ht="15" x14ac:dyDescent="0.25">
      <c r="A6" s="5">
        <v>39970</v>
      </c>
      <c r="B6" s="8" t="s">
        <v>8</v>
      </c>
      <c r="C6" s="8" t="s">
        <v>14</v>
      </c>
      <c r="D6" s="7">
        <v>35</v>
      </c>
      <c r="E6" s="8" t="s">
        <v>15</v>
      </c>
      <c r="F6" s="9">
        <v>43</v>
      </c>
      <c r="G6" s="8">
        <f t="shared" si="0"/>
        <v>1505</v>
      </c>
      <c r="H6" s="8">
        <f t="shared" si="1"/>
        <v>26397700</v>
      </c>
    </row>
    <row r="7" spans="1:10" ht="15" x14ac:dyDescent="0.25">
      <c r="A7" s="5">
        <v>39950</v>
      </c>
      <c r="B7" s="8" t="s">
        <v>8</v>
      </c>
      <c r="C7" s="8" t="s">
        <v>12</v>
      </c>
      <c r="D7" s="7">
        <v>950</v>
      </c>
      <c r="E7" s="8" t="s">
        <v>15</v>
      </c>
      <c r="F7" s="9">
        <v>43</v>
      </c>
      <c r="G7" s="8">
        <f t="shared" si="0"/>
        <v>40850</v>
      </c>
      <c r="H7" s="8">
        <f t="shared" si="1"/>
        <v>716509000</v>
      </c>
    </row>
    <row r="8" spans="1:10" ht="15" x14ac:dyDescent="0.25">
      <c r="A8" s="5">
        <v>39912</v>
      </c>
      <c r="B8" s="8" t="s">
        <v>11</v>
      </c>
      <c r="C8" s="8" t="s">
        <v>12</v>
      </c>
      <c r="D8" s="7">
        <v>80</v>
      </c>
      <c r="E8" s="8" t="s">
        <v>10</v>
      </c>
      <c r="F8" s="9">
        <v>12</v>
      </c>
      <c r="G8" s="8">
        <f t="shared" si="0"/>
        <v>960</v>
      </c>
      <c r="H8" s="8">
        <f t="shared" si="1"/>
        <v>16838400</v>
      </c>
    </row>
    <row r="9" spans="1:10" ht="15" x14ac:dyDescent="0.25">
      <c r="A9" s="5">
        <v>39980</v>
      </c>
      <c r="B9" s="8" t="s">
        <v>16</v>
      </c>
      <c r="C9" s="8" t="s">
        <v>9</v>
      </c>
      <c r="D9" s="7">
        <v>450</v>
      </c>
      <c r="E9" s="8" t="s">
        <v>15</v>
      </c>
      <c r="F9" s="9">
        <v>25</v>
      </c>
      <c r="G9" s="8">
        <f t="shared" si="0"/>
        <v>11250</v>
      </c>
      <c r="H9" s="8">
        <f t="shared" si="1"/>
        <v>197325000</v>
      </c>
    </row>
    <row r="10" spans="1:10" ht="15" x14ac:dyDescent="0.25">
      <c r="A10" s="5">
        <v>39936</v>
      </c>
      <c r="B10" s="8" t="s">
        <v>11</v>
      </c>
      <c r="C10" s="8" t="s">
        <v>14</v>
      </c>
      <c r="D10" s="7">
        <v>300</v>
      </c>
      <c r="E10" s="8" t="s">
        <v>13</v>
      </c>
      <c r="F10" s="9">
        <v>12</v>
      </c>
      <c r="G10" s="8">
        <f t="shared" si="0"/>
        <v>3600</v>
      </c>
      <c r="H10" s="8">
        <f t="shared" si="1"/>
        <v>63144000</v>
      </c>
    </row>
    <row r="11" spans="1:10" ht="15" x14ac:dyDescent="0.25">
      <c r="A11" s="5">
        <v>39914</v>
      </c>
      <c r="B11" s="8" t="s">
        <v>16</v>
      </c>
      <c r="C11" s="8" t="s">
        <v>14</v>
      </c>
      <c r="D11" s="7">
        <v>85</v>
      </c>
      <c r="E11" s="8" t="s">
        <v>13</v>
      </c>
      <c r="F11" s="9">
        <v>25</v>
      </c>
      <c r="G11" s="8">
        <f t="shared" si="0"/>
        <v>2125</v>
      </c>
      <c r="H11" s="8">
        <f t="shared" si="1"/>
        <v>37272500</v>
      </c>
    </row>
    <row r="12" spans="1:10" ht="15" x14ac:dyDescent="0.25">
      <c r="A12" s="5">
        <v>39911</v>
      </c>
      <c r="B12" s="8" t="s">
        <v>8</v>
      </c>
      <c r="C12" s="8" t="s">
        <v>9</v>
      </c>
      <c r="D12" s="7">
        <v>100</v>
      </c>
      <c r="E12" s="8" t="s">
        <v>10</v>
      </c>
      <c r="F12" s="9">
        <v>43</v>
      </c>
      <c r="G12" s="8">
        <f t="shared" si="0"/>
        <v>4300</v>
      </c>
      <c r="H12" s="8">
        <f t="shared" si="1"/>
        <v>75422000</v>
      </c>
    </row>
    <row r="13" spans="1:10" ht="15" x14ac:dyDescent="0.25">
      <c r="A13" s="5">
        <v>39994</v>
      </c>
      <c r="B13" s="8" t="s">
        <v>11</v>
      </c>
      <c r="C13" s="8" t="s">
        <v>14</v>
      </c>
      <c r="D13" s="7">
        <v>200</v>
      </c>
      <c r="E13" s="8" t="s">
        <v>13</v>
      </c>
      <c r="F13" s="9">
        <v>12</v>
      </c>
      <c r="G13" s="8">
        <f t="shared" si="0"/>
        <v>2400</v>
      </c>
      <c r="H13" s="8">
        <f t="shared" si="1"/>
        <v>42096000</v>
      </c>
    </row>
    <row r="14" spans="1:10" ht="15" x14ac:dyDescent="0.25">
      <c r="A14" s="5">
        <v>39935</v>
      </c>
      <c r="B14" s="8" t="s">
        <v>8</v>
      </c>
      <c r="C14" s="8" t="s">
        <v>9</v>
      </c>
      <c r="D14" s="6">
        <v>640</v>
      </c>
      <c r="E14" s="8" t="s">
        <v>10</v>
      </c>
      <c r="F14" s="9">
        <v>43</v>
      </c>
      <c r="G14" s="8">
        <f t="shared" si="0"/>
        <v>27520</v>
      </c>
      <c r="H14" s="8">
        <f t="shared" si="1"/>
        <v>482700800</v>
      </c>
    </row>
    <row r="15" spans="1:10" ht="15" x14ac:dyDescent="0.25">
      <c r="A15" s="5">
        <v>39933</v>
      </c>
      <c r="B15" s="8" t="s">
        <v>11</v>
      </c>
      <c r="C15" s="8" t="s">
        <v>12</v>
      </c>
      <c r="D15" s="7">
        <v>330</v>
      </c>
      <c r="E15" s="8" t="s">
        <v>13</v>
      </c>
      <c r="F15" s="9">
        <v>12</v>
      </c>
      <c r="G15" s="8">
        <f t="shared" si="0"/>
        <v>3960</v>
      </c>
      <c r="H15" s="8">
        <f t="shared" si="1"/>
        <v>69458400</v>
      </c>
    </row>
    <row r="16" spans="1:10" ht="15" x14ac:dyDescent="0.25">
      <c r="A16" s="5">
        <v>39970</v>
      </c>
      <c r="B16" s="8" t="s">
        <v>8</v>
      </c>
      <c r="C16" s="8" t="s">
        <v>14</v>
      </c>
      <c r="D16" s="7">
        <v>880</v>
      </c>
      <c r="E16" s="8" t="s">
        <v>15</v>
      </c>
      <c r="F16" s="9">
        <v>43</v>
      </c>
      <c r="G16" s="8">
        <f t="shared" si="0"/>
        <v>37840</v>
      </c>
      <c r="H16" s="8">
        <f t="shared" si="1"/>
        <v>663713600</v>
      </c>
    </row>
    <row r="17" spans="1:8" ht="15" x14ac:dyDescent="0.25">
      <c r="A17" s="5">
        <v>39952</v>
      </c>
      <c r="B17" s="8" t="s">
        <v>8</v>
      </c>
      <c r="C17" s="8" t="s">
        <v>12</v>
      </c>
      <c r="D17" s="7">
        <v>50</v>
      </c>
      <c r="E17" s="8" t="s">
        <v>15</v>
      </c>
      <c r="F17" s="9">
        <v>43</v>
      </c>
      <c r="G17" s="8">
        <f t="shared" si="0"/>
        <v>2150</v>
      </c>
      <c r="H17" s="8">
        <f t="shared" si="1"/>
        <v>37711000</v>
      </c>
    </row>
    <row r="18" spans="1:8" ht="15" x14ac:dyDescent="0.25">
      <c r="A18" s="5">
        <v>39942</v>
      </c>
      <c r="B18" s="8" t="s">
        <v>11</v>
      </c>
      <c r="C18" s="8" t="s">
        <v>12</v>
      </c>
      <c r="D18" s="7">
        <v>70</v>
      </c>
      <c r="E18" s="8" t="s">
        <v>10</v>
      </c>
      <c r="F18" s="9">
        <v>12</v>
      </c>
      <c r="G18" s="8">
        <f t="shared" si="0"/>
        <v>840</v>
      </c>
      <c r="H18" s="8">
        <f t="shared" si="1"/>
        <v>14733600</v>
      </c>
    </row>
    <row r="19" spans="1:8" ht="15" x14ac:dyDescent="0.25">
      <c r="A19" s="5">
        <v>39952</v>
      </c>
      <c r="B19" s="8" t="s">
        <v>16</v>
      </c>
      <c r="C19" s="8" t="s">
        <v>9</v>
      </c>
      <c r="D19" s="7">
        <v>90</v>
      </c>
      <c r="E19" s="8" t="s">
        <v>15</v>
      </c>
      <c r="F19" s="9">
        <v>25</v>
      </c>
      <c r="G19" s="8">
        <f t="shared" si="0"/>
        <v>2250</v>
      </c>
      <c r="H19" s="8">
        <f t="shared" si="1"/>
        <v>39465000</v>
      </c>
    </row>
    <row r="20" spans="1:8" ht="15" x14ac:dyDescent="0.25">
      <c r="A20" s="5">
        <v>39919</v>
      </c>
      <c r="B20" s="8" t="s">
        <v>11</v>
      </c>
      <c r="C20" s="8" t="s">
        <v>14</v>
      </c>
      <c r="D20" s="7">
        <v>200</v>
      </c>
      <c r="E20" s="8" t="s">
        <v>13</v>
      </c>
      <c r="F20" s="9">
        <v>12</v>
      </c>
      <c r="G20" s="8">
        <f t="shared" si="0"/>
        <v>2400</v>
      </c>
      <c r="H20" s="8">
        <f t="shared" si="1"/>
        <v>42096000</v>
      </c>
    </row>
    <row r="21" spans="1:8" ht="15" x14ac:dyDescent="0.25">
      <c r="A21" s="5">
        <v>39930</v>
      </c>
      <c r="B21" s="8" t="s">
        <v>16</v>
      </c>
      <c r="C21" s="8" t="s">
        <v>14</v>
      </c>
      <c r="D21" s="7">
        <v>10</v>
      </c>
      <c r="E21" s="8" t="s">
        <v>13</v>
      </c>
      <c r="F21" s="9">
        <v>25</v>
      </c>
      <c r="G21" s="8">
        <f t="shared" si="0"/>
        <v>250</v>
      </c>
      <c r="H21" s="8">
        <f t="shared" si="1"/>
        <v>4385000</v>
      </c>
    </row>
    <row r="22" spans="1:8" ht="15" x14ac:dyDescent="0.25">
      <c r="A22" s="5">
        <v>39974</v>
      </c>
      <c r="B22" s="8" t="s">
        <v>8</v>
      </c>
      <c r="C22" s="8" t="s">
        <v>9</v>
      </c>
      <c r="D22" s="6">
        <v>330</v>
      </c>
      <c r="E22" s="8" t="s">
        <v>10</v>
      </c>
      <c r="F22" s="9">
        <v>43</v>
      </c>
      <c r="G22" s="8">
        <f t="shared" si="0"/>
        <v>14190</v>
      </c>
      <c r="H22" s="8">
        <f t="shared" si="1"/>
        <v>248892600</v>
      </c>
    </row>
    <row r="23" spans="1:8" ht="15" x14ac:dyDescent="0.25">
      <c r="A23" s="5">
        <v>39934</v>
      </c>
      <c r="B23" s="8" t="s">
        <v>11</v>
      </c>
      <c r="C23" s="8" t="s">
        <v>14</v>
      </c>
      <c r="D23" s="7">
        <v>85</v>
      </c>
      <c r="E23" s="8" t="s">
        <v>13</v>
      </c>
      <c r="F23" s="9">
        <v>12</v>
      </c>
      <c r="G23" s="8">
        <f t="shared" si="0"/>
        <v>1020</v>
      </c>
      <c r="H23" s="8">
        <f t="shared" si="1"/>
        <v>17890800</v>
      </c>
    </row>
    <row r="26" spans="1:8" x14ac:dyDescent="0.2">
      <c r="B26" s="13"/>
    </row>
  </sheetData>
  <dataConsolidate function="count" topLabels="1">
    <dataRefs count="1">
      <dataRef ref="C3:H42" sheet="Quy 1"/>
    </dataRefs>
  </dataConsolidate>
  <mergeCells count="1">
    <mergeCell ref="A1:H1"/>
  </mergeCells>
  <phoneticPr fontId="1" type="noConversion"/>
  <printOptions horizontalCentered="1"/>
  <pageMargins left="0.75" right="0.75" top="1" bottom="1" header="0.5" footer="0.5"/>
  <pageSetup scale="86" orientation="portrait" horizontalDpi="180" verticalDpi="18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8"/>
  </sheetPr>
  <dimension ref="A1:J26"/>
  <sheetViews>
    <sheetView zoomScale="115" zoomScaleNormal="115" workbookViewId="0">
      <selection sqref="A1:H1"/>
    </sheetView>
  </sheetViews>
  <sheetFormatPr defaultColWidth="8" defaultRowHeight="14.25" x14ac:dyDescent="0.2"/>
  <cols>
    <col min="1" max="1" width="15.75" style="2" customWidth="1"/>
    <col min="2" max="2" width="13.75" style="2" customWidth="1"/>
    <col min="3" max="3" width="15.25" style="2" bestFit="1" customWidth="1"/>
    <col min="4" max="4" width="13.125" style="2" customWidth="1"/>
    <col min="5" max="5" width="10.25" style="2" bestFit="1" customWidth="1"/>
    <col min="6" max="6" width="11.25" style="2" customWidth="1"/>
    <col min="7" max="7" width="15.125" style="2" customWidth="1"/>
    <col min="8" max="8" width="12.125" style="2" bestFit="1" customWidth="1"/>
    <col min="9" max="9" width="10.375" style="2" customWidth="1"/>
    <col min="10" max="10" width="9" style="2" customWidth="1"/>
    <col min="11" max="11" width="13.25" style="2" bestFit="1" customWidth="1"/>
    <col min="12" max="16384" width="8" style="2"/>
  </cols>
  <sheetData>
    <row r="1" spans="1:10" ht="20.25" x14ac:dyDescent="0.3">
      <c r="A1" s="16" t="s">
        <v>22</v>
      </c>
      <c r="B1" s="16"/>
      <c r="C1" s="16"/>
      <c r="D1" s="16"/>
      <c r="E1" s="16"/>
      <c r="F1" s="16"/>
      <c r="G1" s="16"/>
      <c r="H1" s="16"/>
      <c r="I1"/>
      <c r="J1" s="1"/>
    </row>
    <row r="2" spans="1:10" ht="15" x14ac:dyDescent="0.25">
      <c r="A2" s="3"/>
      <c r="B2" s="3"/>
      <c r="C2" s="3"/>
      <c r="D2" s="3"/>
      <c r="E2" s="3"/>
      <c r="G2" s="10"/>
      <c r="H2" s="11"/>
      <c r="I2" s="12"/>
    </row>
    <row r="3" spans="1:10" s="4" customFormat="1" ht="15" x14ac:dyDescent="0.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</row>
    <row r="4" spans="1:10" ht="15" x14ac:dyDescent="0.25">
      <c r="A4" s="5">
        <v>39996</v>
      </c>
      <c r="B4" s="8" t="s">
        <v>8</v>
      </c>
      <c r="C4" s="8" t="s">
        <v>9</v>
      </c>
      <c r="D4" s="6">
        <v>35</v>
      </c>
      <c r="E4" s="8" t="s">
        <v>10</v>
      </c>
      <c r="F4" s="9">
        <v>43</v>
      </c>
      <c r="G4" s="8">
        <f>D4*F4</f>
        <v>1505</v>
      </c>
      <c r="H4" s="8">
        <f>G4*17620</f>
        <v>26518100</v>
      </c>
    </row>
    <row r="5" spans="1:10" ht="15" x14ac:dyDescent="0.25">
      <c r="A5" s="5">
        <v>40026</v>
      </c>
      <c r="B5" s="8" t="s">
        <v>11</v>
      </c>
      <c r="C5" s="8" t="s">
        <v>12</v>
      </c>
      <c r="D5" s="7">
        <v>78</v>
      </c>
      <c r="E5" s="8" t="s">
        <v>13</v>
      </c>
      <c r="F5" s="9">
        <v>12</v>
      </c>
      <c r="G5" s="8">
        <f t="shared" ref="G5:G23" si="0">D5*F5</f>
        <v>936</v>
      </c>
      <c r="H5" s="8">
        <f t="shared" ref="H5:H23" si="1">G5*17620</f>
        <v>16492320</v>
      </c>
    </row>
    <row r="6" spans="1:10" ht="15" x14ac:dyDescent="0.25">
      <c r="A6" s="5">
        <v>40031</v>
      </c>
      <c r="B6" s="8" t="s">
        <v>8</v>
      </c>
      <c r="C6" s="8" t="s">
        <v>14</v>
      </c>
      <c r="D6" s="7">
        <v>98</v>
      </c>
      <c r="E6" s="8" t="s">
        <v>15</v>
      </c>
      <c r="F6" s="9">
        <v>43</v>
      </c>
      <c r="G6" s="8">
        <f t="shared" si="0"/>
        <v>4214</v>
      </c>
      <c r="H6" s="8">
        <f t="shared" si="1"/>
        <v>74250680</v>
      </c>
    </row>
    <row r="7" spans="1:10" ht="15" x14ac:dyDescent="0.25">
      <c r="A7" s="5">
        <v>40073</v>
      </c>
      <c r="B7" s="8" t="s">
        <v>8</v>
      </c>
      <c r="C7" s="8" t="s">
        <v>12</v>
      </c>
      <c r="D7" s="7">
        <v>64</v>
      </c>
      <c r="E7" s="8" t="s">
        <v>15</v>
      </c>
      <c r="F7" s="9">
        <v>43</v>
      </c>
      <c r="G7" s="8">
        <f t="shared" si="0"/>
        <v>2752</v>
      </c>
      <c r="H7" s="8">
        <f t="shared" si="1"/>
        <v>48490240</v>
      </c>
    </row>
    <row r="8" spans="1:10" ht="15" x14ac:dyDescent="0.25">
      <c r="A8" s="5">
        <v>40003</v>
      </c>
      <c r="B8" s="8" t="s">
        <v>11</v>
      </c>
      <c r="C8" s="8" t="s">
        <v>12</v>
      </c>
      <c r="D8" s="7">
        <v>500</v>
      </c>
      <c r="E8" s="8" t="s">
        <v>10</v>
      </c>
      <c r="F8" s="9">
        <v>12</v>
      </c>
      <c r="G8" s="8">
        <f t="shared" si="0"/>
        <v>6000</v>
      </c>
      <c r="H8" s="8">
        <f t="shared" si="1"/>
        <v>105720000</v>
      </c>
    </row>
    <row r="9" spans="1:10" ht="15" x14ac:dyDescent="0.25">
      <c r="A9" s="5">
        <v>40041</v>
      </c>
      <c r="B9" s="8" t="s">
        <v>16</v>
      </c>
      <c r="C9" s="8" t="s">
        <v>9</v>
      </c>
      <c r="D9" s="7">
        <v>20</v>
      </c>
      <c r="E9" s="8" t="s">
        <v>15</v>
      </c>
      <c r="F9" s="9">
        <v>25</v>
      </c>
      <c r="G9" s="8">
        <f t="shared" si="0"/>
        <v>500</v>
      </c>
      <c r="H9" s="8">
        <f t="shared" si="1"/>
        <v>8810000</v>
      </c>
    </row>
    <row r="10" spans="1:10" ht="15" x14ac:dyDescent="0.25">
      <c r="A10" s="5">
        <v>40059</v>
      </c>
      <c r="B10" s="8" t="s">
        <v>11</v>
      </c>
      <c r="C10" s="8" t="s">
        <v>14</v>
      </c>
      <c r="D10" s="7">
        <v>90</v>
      </c>
      <c r="E10" s="8" t="s">
        <v>13</v>
      </c>
      <c r="F10" s="9">
        <v>12</v>
      </c>
      <c r="G10" s="8">
        <f t="shared" si="0"/>
        <v>1080</v>
      </c>
      <c r="H10" s="8">
        <f t="shared" si="1"/>
        <v>19029600</v>
      </c>
    </row>
    <row r="11" spans="1:10" ht="15" x14ac:dyDescent="0.25">
      <c r="A11" s="5">
        <v>40067</v>
      </c>
      <c r="B11" s="8" t="s">
        <v>16</v>
      </c>
      <c r="C11" s="8" t="s">
        <v>14</v>
      </c>
      <c r="D11" s="7">
        <v>650</v>
      </c>
      <c r="E11" s="8" t="s">
        <v>13</v>
      </c>
      <c r="F11" s="9">
        <v>25</v>
      </c>
      <c r="G11" s="8">
        <f t="shared" si="0"/>
        <v>16250</v>
      </c>
      <c r="H11" s="8">
        <f t="shared" si="1"/>
        <v>286325000</v>
      </c>
    </row>
    <row r="12" spans="1:10" ht="15" x14ac:dyDescent="0.25">
      <c r="A12" s="5">
        <v>40033</v>
      </c>
      <c r="B12" s="8" t="s">
        <v>8</v>
      </c>
      <c r="C12" s="8" t="s">
        <v>9</v>
      </c>
      <c r="D12" s="7">
        <v>200</v>
      </c>
      <c r="E12" s="8" t="s">
        <v>10</v>
      </c>
      <c r="F12" s="9">
        <v>43</v>
      </c>
      <c r="G12" s="8">
        <f t="shared" si="0"/>
        <v>8600</v>
      </c>
      <c r="H12" s="8">
        <f t="shared" si="1"/>
        <v>151532000</v>
      </c>
    </row>
    <row r="13" spans="1:10" ht="15" x14ac:dyDescent="0.25">
      <c r="A13" s="5">
        <v>40024</v>
      </c>
      <c r="B13" s="8" t="s">
        <v>11</v>
      </c>
      <c r="C13" s="8" t="s">
        <v>14</v>
      </c>
      <c r="D13" s="7">
        <v>890</v>
      </c>
      <c r="E13" s="8" t="s">
        <v>13</v>
      </c>
      <c r="F13" s="9">
        <v>12</v>
      </c>
      <c r="G13" s="8">
        <f t="shared" si="0"/>
        <v>10680</v>
      </c>
      <c r="H13" s="8">
        <f t="shared" si="1"/>
        <v>188181600</v>
      </c>
    </row>
    <row r="14" spans="1:10" ht="15" x14ac:dyDescent="0.25">
      <c r="A14" s="5">
        <v>39996</v>
      </c>
      <c r="B14" s="8" t="s">
        <v>8</v>
      </c>
      <c r="C14" s="8" t="s">
        <v>9</v>
      </c>
      <c r="D14" s="6">
        <v>350</v>
      </c>
      <c r="E14" s="8" t="s">
        <v>10</v>
      </c>
      <c r="F14" s="9">
        <v>43</v>
      </c>
      <c r="G14" s="8">
        <f t="shared" si="0"/>
        <v>15050</v>
      </c>
      <c r="H14" s="8">
        <f t="shared" si="1"/>
        <v>265181000</v>
      </c>
    </row>
    <row r="15" spans="1:10" ht="15" x14ac:dyDescent="0.25">
      <c r="A15" s="5">
        <v>40086</v>
      </c>
      <c r="B15" s="8" t="s">
        <v>11</v>
      </c>
      <c r="C15" s="8" t="s">
        <v>12</v>
      </c>
      <c r="D15" s="7">
        <v>640</v>
      </c>
      <c r="E15" s="8" t="s">
        <v>13</v>
      </c>
      <c r="F15" s="9">
        <v>12</v>
      </c>
      <c r="G15" s="8">
        <f t="shared" si="0"/>
        <v>7680</v>
      </c>
      <c r="H15" s="8">
        <f t="shared" si="1"/>
        <v>135321600</v>
      </c>
    </row>
    <row r="16" spans="1:10" ht="15" x14ac:dyDescent="0.25">
      <c r="A16" s="5">
        <v>40062</v>
      </c>
      <c r="B16" s="8" t="s">
        <v>8</v>
      </c>
      <c r="C16" s="8" t="s">
        <v>14</v>
      </c>
      <c r="D16" s="7">
        <v>250</v>
      </c>
      <c r="E16" s="8" t="s">
        <v>15</v>
      </c>
      <c r="F16" s="9">
        <v>43</v>
      </c>
      <c r="G16" s="8">
        <f t="shared" si="0"/>
        <v>10750</v>
      </c>
      <c r="H16" s="8">
        <f t="shared" si="1"/>
        <v>189415000</v>
      </c>
    </row>
    <row r="17" spans="1:8" ht="15" x14ac:dyDescent="0.25">
      <c r="A17" s="5">
        <v>40044</v>
      </c>
      <c r="B17" s="8" t="s">
        <v>8</v>
      </c>
      <c r="C17" s="8" t="s">
        <v>12</v>
      </c>
      <c r="D17" s="7">
        <v>300</v>
      </c>
      <c r="E17" s="8" t="s">
        <v>15</v>
      </c>
      <c r="F17" s="9">
        <v>43</v>
      </c>
      <c r="G17" s="8">
        <f t="shared" si="0"/>
        <v>12900</v>
      </c>
      <c r="H17" s="8">
        <f t="shared" si="1"/>
        <v>227298000</v>
      </c>
    </row>
    <row r="18" spans="1:8" ht="15" x14ac:dyDescent="0.25">
      <c r="A18" s="5">
        <v>40034</v>
      </c>
      <c r="B18" s="8" t="s">
        <v>11</v>
      </c>
      <c r="C18" s="8" t="s">
        <v>12</v>
      </c>
      <c r="D18" s="7">
        <v>100</v>
      </c>
      <c r="E18" s="8" t="s">
        <v>10</v>
      </c>
      <c r="F18" s="9">
        <v>12</v>
      </c>
      <c r="G18" s="8">
        <f t="shared" si="0"/>
        <v>1200</v>
      </c>
      <c r="H18" s="8">
        <f t="shared" si="1"/>
        <v>21144000</v>
      </c>
    </row>
    <row r="19" spans="1:8" ht="15" x14ac:dyDescent="0.25">
      <c r="A19" s="5">
        <v>40010</v>
      </c>
      <c r="B19" s="8" t="s">
        <v>16</v>
      </c>
      <c r="C19" s="8" t="s">
        <v>9</v>
      </c>
      <c r="D19" s="7">
        <v>70</v>
      </c>
      <c r="E19" s="8" t="s">
        <v>15</v>
      </c>
      <c r="F19" s="9">
        <v>25</v>
      </c>
      <c r="G19" s="8">
        <f t="shared" si="0"/>
        <v>1750</v>
      </c>
      <c r="H19" s="8">
        <f t="shared" si="1"/>
        <v>30835000</v>
      </c>
    </row>
    <row r="20" spans="1:8" ht="15" x14ac:dyDescent="0.25">
      <c r="A20" s="5">
        <v>40007</v>
      </c>
      <c r="B20" s="8" t="s">
        <v>11</v>
      </c>
      <c r="C20" s="8" t="s">
        <v>14</v>
      </c>
      <c r="D20" s="7">
        <v>90</v>
      </c>
      <c r="E20" s="8" t="s">
        <v>13</v>
      </c>
      <c r="F20" s="9">
        <v>12</v>
      </c>
      <c r="G20" s="8">
        <f t="shared" si="0"/>
        <v>1080</v>
      </c>
      <c r="H20" s="8">
        <f t="shared" si="1"/>
        <v>19029600</v>
      </c>
    </row>
    <row r="21" spans="1:8" ht="15" x14ac:dyDescent="0.25">
      <c r="A21" s="5">
        <v>40077</v>
      </c>
      <c r="B21" s="8" t="s">
        <v>16</v>
      </c>
      <c r="C21" s="8" t="s">
        <v>14</v>
      </c>
      <c r="D21" s="7">
        <v>80</v>
      </c>
      <c r="E21" s="8" t="s">
        <v>13</v>
      </c>
      <c r="F21" s="9">
        <v>25</v>
      </c>
      <c r="G21" s="8">
        <f t="shared" si="0"/>
        <v>2000</v>
      </c>
      <c r="H21" s="8">
        <f t="shared" si="1"/>
        <v>35240000</v>
      </c>
    </row>
    <row r="22" spans="1:8" ht="15" x14ac:dyDescent="0.25">
      <c r="A22" s="5">
        <v>40035</v>
      </c>
      <c r="B22" s="8" t="s">
        <v>8</v>
      </c>
      <c r="C22" s="8" t="s">
        <v>9</v>
      </c>
      <c r="D22" s="6">
        <v>85</v>
      </c>
      <c r="E22" s="8" t="s">
        <v>10</v>
      </c>
      <c r="F22" s="9">
        <v>43</v>
      </c>
      <c r="G22" s="8">
        <f t="shared" si="0"/>
        <v>3655</v>
      </c>
      <c r="H22" s="8">
        <f t="shared" si="1"/>
        <v>64401100</v>
      </c>
    </row>
    <row r="23" spans="1:8" ht="15" x14ac:dyDescent="0.25">
      <c r="A23" s="5">
        <v>40070</v>
      </c>
      <c r="B23" s="8" t="s">
        <v>11</v>
      </c>
      <c r="C23" s="8" t="s">
        <v>14</v>
      </c>
      <c r="D23" s="7">
        <v>95</v>
      </c>
      <c r="E23" s="8" t="s">
        <v>13</v>
      </c>
      <c r="F23" s="9">
        <v>12</v>
      </c>
      <c r="G23" s="8">
        <f t="shared" si="0"/>
        <v>1140</v>
      </c>
      <c r="H23" s="8">
        <f t="shared" si="1"/>
        <v>20086800</v>
      </c>
    </row>
    <row r="26" spans="1:8" x14ac:dyDescent="0.2">
      <c r="B26" s="13"/>
    </row>
  </sheetData>
  <dataConsolidate function="count" topLabels="1">
    <dataRefs count="1">
      <dataRef ref="C3:H42" sheet="Quy 1"/>
    </dataRefs>
  </dataConsolidate>
  <mergeCells count="1">
    <mergeCell ref="A1:H1"/>
  </mergeCells>
  <phoneticPr fontId="1" type="noConversion"/>
  <printOptions horizontalCentered="1"/>
  <pageMargins left="0.75" right="0.75" top="1" bottom="1" header="0.5" footer="0.5"/>
  <pageSetup scale="86" orientation="portrait" horizontalDpi="180" verticalDpi="18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8"/>
  </sheetPr>
  <dimension ref="A1:J26"/>
  <sheetViews>
    <sheetView zoomScale="115" zoomScaleNormal="115" workbookViewId="0">
      <selection sqref="A1:H1"/>
    </sheetView>
  </sheetViews>
  <sheetFormatPr defaultColWidth="8" defaultRowHeight="14.25" x14ac:dyDescent="0.2"/>
  <cols>
    <col min="1" max="1" width="16.125" style="2" customWidth="1"/>
    <col min="2" max="2" width="13.75" style="2" customWidth="1"/>
    <col min="3" max="3" width="15.25" style="2" bestFit="1" customWidth="1"/>
    <col min="4" max="4" width="13.125" style="2" customWidth="1"/>
    <col min="5" max="5" width="10.25" style="2" bestFit="1" customWidth="1"/>
    <col min="6" max="6" width="11.25" style="2" customWidth="1"/>
    <col min="7" max="7" width="15.125" style="2" customWidth="1"/>
    <col min="8" max="8" width="12.125" style="2" bestFit="1" customWidth="1"/>
    <col min="9" max="9" width="10.375" style="2" customWidth="1"/>
    <col min="10" max="10" width="9" style="2" customWidth="1"/>
    <col min="11" max="11" width="13.25" style="2" bestFit="1" customWidth="1"/>
    <col min="12" max="16384" width="8" style="2"/>
  </cols>
  <sheetData>
    <row r="1" spans="1:10" ht="20.25" x14ac:dyDescent="0.3">
      <c r="A1" s="16" t="s">
        <v>23</v>
      </c>
      <c r="B1" s="16"/>
      <c r="C1" s="16"/>
      <c r="D1" s="16"/>
      <c r="E1" s="16"/>
      <c r="F1" s="16"/>
      <c r="G1" s="16"/>
      <c r="H1" s="16"/>
      <c r="I1"/>
      <c r="J1" s="1"/>
    </row>
    <row r="2" spans="1:10" ht="15" x14ac:dyDescent="0.25">
      <c r="A2" s="3"/>
      <c r="B2" s="3"/>
      <c r="C2" s="3"/>
      <c r="D2" s="3"/>
      <c r="E2" s="3"/>
      <c r="G2" s="10"/>
      <c r="H2" s="11"/>
      <c r="I2" s="12"/>
    </row>
    <row r="3" spans="1:10" s="4" customFormat="1" ht="15" x14ac:dyDescent="0.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</row>
    <row r="4" spans="1:10" ht="15" x14ac:dyDescent="0.25">
      <c r="A4" s="5">
        <v>40149</v>
      </c>
      <c r="B4" s="8" t="s">
        <v>8</v>
      </c>
      <c r="C4" s="8" t="s">
        <v>9</v>
      </c>
      <c r="D4" s="7">
        <v>123</v>
      </c>
      <c r="E4" s="8" t="s">
        <v>10</v>
      </c>
      <c r="F4" s="9">
        <v>43</v>
      </c>
      <c r="G4" s="8">
        <f>D4*F4</f>
        <v>5289</v>
      </c>
      <c r="H4" s="8">
        <f>G4*17690</f>
        <v>93562410</v>
      </c>
    </row>
    <row r="5" spans="1:10" ht="15" x14ac:dyDescent="0.25">
      <c r="A5" s="5">
        <v>39845</v>
      </c>
      <c r="B5" s="8" t="s">
        <v>11</v>
      </c>
      <c r="C5" s="8" t="s">
        <v>12</v>
      </c>
      <c r="D5" s="7">
        <v>564</v>
      </c>
      <c r="E5" s="8" t="s">
        <v>13</v>
      </c>
      <c r="F5" s="9">
        <v>12</v>
      </c>
      <c r="G5" s="8">
        <f t="shared" ref="G5:G23" si="0">D5*F5</f>
        <v>6768</v>
      </c>
      <c r="H5" s="8">
        <f t="shared" ref="H5:H23" si="1">G5*17690</f>
        <v>119725920</v>
      </c>
    </row>
    <row r="6" spans="1:10" ht="15" x14ac:dyDescent="0.25">
      <c r="A6" s="5">
        <v>39850</v>
      </c>
      <c r="B6" s="8" t="s">
        <v>8</v>
      </c>
      <c r="C6" s="8" t="s">
        <v>14</v>
      </c>
      <c r="D6" s="7">
        <v>233</v>
      </c>
      <c r="E6" s="8" t="s">
        <v>15</v>
      </c>
      <c r="F6" s="9">
        <v>43</v>
      </c>
      <c r="G6" s="8">
        <f t="shared" si="0"/>
        <v>10019</v>
      </c>
      <c r="H6" s="8">
        <f t="shared" si="1"/>
        <v>177236110</v>
      </c>
    </row>
    <row r="7" spans="1:10" ht="15" x14ac:dyDescent="0.25">
      <c r="A7" s="5">
        <v>39889</v>
      </c>
      <c r="B7" s="8" t="s">
        <v>8</v>
      </c>
      <c r="C7" s="8" t="s">
        <v>12</v>
      </c>
      <c r="D7" s="7">
        <v>45</v>
      </c>
      <c r="E7" s="8" t="s">
        <v>15</v>
      </c>
      <c r="F7" s="9">
        <v>43</v>
      </c>
      <c r="G7" s="8">
        <f t="shared" si="0"/>
        <v>1935</v>
      </c>
      <c r="H7" s="8">
        <f t="shared" si="1"/>
        <v>34230150</v>
      </c>
    </row>
    <row r="8" spans="1:10" ht="15" x14ac:dyDescent="0.25">
      <c r="A8" s="5">
        <v>39881</v>
      </c>
      <c r="B8" s="8" t="s">
        <v>11</v>
      </c>
      <c r="C8" s="8" t="s">
        <v>12</v>
      </c>
      <c r="D8" s="7">
        <v>54</v>
      </c>
      <c r="E8" s="8" t="s">
        <v>10</v>
      </c>
      <c r="F8" s="9">
        <v>12</v>
      </c>
      <c r="G8" s="8">
        <f t="shared" si="0"/>
        <v>648</v>
      </c>
      <c r="H8" s="8">
        <f t="shared" si="1"/>
        <v>11463120</v>
      </c>
    </row>
    <row r="9" spans="1:10" ht="15" x14ac:dyDescent="0.25">
      <c r="A9" s="5">
        <v>39860</v>
      </c>
      <c r="B9" s="8" t="s">
        <v>16</v>
      </c>
      <c r="C9" s="8" t="s">
        <v>9</v>
      </c>
      <c r="D9" s="7">
        <v>390</v>
      </c>
      <c r="E9" s="8" t="s">
        <v>15</v>
      </c>
      <c r="F9" s="9">
        <v>25</v>
      </c>
      <c r="G9" s="8">
        <f t="shared" si="0"/>
        <v>9750</v>
      </c>
      <c r="H9" s="8">
        <f t="shared" si="1"/>
        <v>172477500</v>
      </c>
    </row>
    <row r="10" spans="1:10" ht="15" x14ac:dyDescent="0.25">
      <c r="A10" s="5">
        <v>39816</v>
      </c>
      <c r="B10" s="8" t="s">
        <v>11</v>
      </c>
      <c r="C10" s="8" t="s">
        <v>14</v>
      </c>
      <c r="D10" s="7">
        <v>500</v>
      </c>
      <c r="E10" s="8" t="s">
        <v>13</v>
      </c>
      <c r="F10" s="9">
        <v>12</v>
      </c>
      <c r="G10" s="8">
        <f t="shared" si="0"/>
        <v>6000</v>
      </c>
      <c r="H10" s="8">
        <f t="shared" si="1"/>
        <v>106140000</v>
      </c>
    </row>
    <row r="11" spans="1:10" ht="15" x14ac:dyDescent="0.25">
      <c r="A11" s="5">
        <v>39883</v>
      </c>
      <c r="B11" s="8" t="s">
        <v>16</v>
      </c>
      <c r="C11" s="8" t="s">
        <v>14</v>
      </c>
      <c r="D11" s="7">
        <v>24</v>
      </c>
      <c r="E11" s="8" t="s">
        <v>13</v>
      </c>
      <c r="F11" s="9">
        <v>25</v>
      </c>
      <c r="G11" s="8">
        <f t="shared" si="0"/>
        <v>600</v>
      </c>
      <c r="H11" s="8">
        <f t="shared" si="1"/>
        <v>10614000</v>
      </c>
    </row>
    <row r="12" spans="1:10" ht="15" x14ac:dyDescent="0.25">
      <c r="A12" s="5">
        <v>39880</v>
      </c>
      <c r="B12" s="8" t="s">
        <v>8</v>
      </c>
      <c r="C12" s="8" t="s">
        <v>9</v>
      </c>
      <c r="D12" s="7">
        <v>278</v>
      </c>
      <c r="E12" s="8" t="s">
        <v>10</v>
      </c>
      <c r="F12" s="9">
        <v>43</v>
      </c>
      <c r="G12" s="8">
        <f t="shared" si="0"/>
        <v>11954</v>
      </c>
      <c r="H12" s="8">
        <f t="shared" si="1"/>
        <v>211466260</v>
      </c>
    </row>
    <row r="13" spans="1:10" ht="15" x14ac:dyDescent="0.25">
      <c r="A13" s="5">
        <v>39843</v>
      </c>
      <c r="B13" s="8" t="s">
        <v>11</v>
      </c>
      <c r="C13" s="8" t="s">
        <v>14</v>
      </c>
      <c r="D13" s="7">
        <v>87</v>
      </c>
      <c r="E13" s="8" t="s">
        <v>13</v>
      </c>
      <c r="F13" s="9">
        <v>12</v>
      </c>
      <c r="G13" s="8">
        <f t="shared" si="0"/>
        <v>1044</v>
      </c>
      <c r="H13" s="8">
        <f t="shared" si="1"/>
        <v>18468360</v>
      </c>
    </row>
    <row r="14" spans="1:10" ht="15" x14ac:dyDescent="0.25">
      <c r="A14" s="5">
        <v>39846</v>
      </c>
      <c r="B14" s="8" t="s">
        <v>8</v>
      </c>
      <c r="C14" s="8" t="s">
        <v>9</v>
      </c>
      <c r="D14" s="6">
        <v>330</v>
      </c>
      <c r="E14" s="8" t="s">
        <v>10</v>
      </c>
      <c r="F14" s="9">
        <v>43</v>
      </c>
      <c r="G14" s="8">
        <f t="shared" si="0"/>
        <v>14190</v>
      </c>
      <c r="H14" s="8">
        <f t="shared" si="1"/>
        <v>251021100</v>
      </c>
    </row>
    <row r="15" spans="1:10" ht="15" x14ac:dyDescent="0.25">
      <c r="A15" s="5">
        <v>40178</v>
      </c>
      <c r="B15" s="8" t="s">
        <v>11</v>
      </c>
      <c r="C15" s="8" t="s">
        <v>12</v>
      </c>
      <c r="D15" s="7">
        <v>45</v>
      </c>
      <c r="E15" s="8" t="s">
        <v>13</v>
      </c>
      <c r="F15" s="9">
        <v>12</v>
      </c>
      <c r="G15" s="8">
        <f t="shared" si="0"/>
        <v>540</v>
      </c>
      <c r="H15" s="8">
        <f t="shared" si="1"/>
        <v>9552600</v>
      </c>
    </row>
    <row r="16" spans="1:10" ht="15" x14ac:dyDescent="0.25">
      <c r="A16" s="5">
        <v>39850</v>
      </c>
      <c r="B16" s="8" t="s">
        <v>8</v>
      </c>
      <c r="C16" s="8" t="s">
        <v>14</v>
      </c>
      <c r="D16" s="7">
        <v>75</v>
      </c>
      <c r="E16" s="8" t="s">
        <v>15</v>
      </c>
      <c r="F16" s="9">
        <v>43</v>
      </c>
      <c r="G16" s="8">
        <f t="shared" si="0"/>
        <v>3225</v>
      </c>
      <c r="H16" s="8">
        <f t="shared" si="1"/>
        <v>57050250</v>
      </c>
    </row>
    <row r="17" spans="1:8" ht="15" x14ac:dyDescent="0.25">
      <c r="A17" s="5">
        <v>39891</v>
      </c>
      <c r="B17" s="8" t="s">
        <v>8</v>
      </c>
      <c r="C17" s="8" t="s">
        <v>12</v>
      </c>
      <c r="D17" s="7">
        <v>123</v>
      </c>
      <c r="E17" s="8" t="s">
        <v>15</v>
      </c>
      <c r="F17" s="9">
        <v>43</v>
      </c>
      <c r="G17" s="8">
        <f t="shared" si="0"/>
        <v>5289</v>
      </c>
      <c r="H17" s="8">
        <f t="shared" si="1"/>
        <v>93562410</v>
      </c>
    </row>
    <row r="18" spans="1:8" ht="15" x14ac:dyDescent="0.25">
      <c r="A18" s="5">
        <v>39822</v>
      </c>
      <c r="B18" s="8" t="s">
        <v>11</v>
      </c>
      <c r="C18" s="8" t="s">
        <v>12</v>
      </c>
      <c r="D18" s="7">
        <v>564</v>
      </c>
      <c r="E18" s="8" t="s">
        <v>10</v>
      </c>
      <c r="F18" s="9">
        <v>12</v>
      </c>
      <c r="G18" s="8">
        <f t="shared" si="0"/>
        <v>6768</v>
      </c>
      <c r="H18" s="8">
        <f t="shared" si="1"/>
        <v>119725920</v>
      </c>
    </row>
    <row r="19" spans="1:8" ht="15" x14ac:dyDescent="0.25">
      <c r="A19" s="5">
        <v>39829</v>
      </c>
      <c r="B19" s="8" t="s">
        <v>16</v>
      </c>
      <c r="C19" s="8" t="s">
        <v>9</v>
      </c>
      <c r="D19" s="7">
        <v>390</v>
      </c>
      <c r="E19" s="8" t="s">
        <v>15</v>
      </c>
      <c r="F19" s="9">
        <v>25</v>
      </c>
      <c r="G19" s="8">
        <f t="shared" si="0"/>
        <v>9750</v>
      </c>
      <c r="H19" s="8">
        <f t="shared" si="1"/>
        <v>172477500</v>
      </c>
    </row>
    <row r="20" spans="1:8" ht="15" x14ac:dyDescent="0.25">
      <c r="A20" s="5">
        <v>39885</v>
      </c>
      <c r="B20" s="8" t="s">
        <v>11</v>
      </c>
      <c r="C20" s="8" t="s">
        <v>14</v>
      </c>
      <c r="D20" s="7">
        <v>500</v>
      </c>
      <c r="E20" s="8" t="s">
        <v>13</v>
      </c>
      <c r="F20" s="9">
        <v>12</v>
      </c>
      <c r="G20" s="8">
        <f t="shared" si="0"/>
        <v>6000</v>
      </c>
      <c r="H20" s="8">
        <f t="shared" si="1"/>
        <v>106140000</v>
      </c>
    </row>
    <row r="21" spans="1:8" ht="15" x14ac:dyDescent="0.25">
      <c r="A21" s="5">
        <v>39865</v>
      </c>
      <c r="B21" s="8" t="s">
        <v>16</v>
      </c>
      <c r="C21" s="8" t="s">
        <v>14</v>
      </c>
      <c r="D21" s="7">
        <v>64</v>
      </c>
      <c r="E21" s="8" t="s">
        <v>13</v>
      </c>
      <c r="F21" s="9">
        <v>25</v>
      </c>
      <c r="G21" s="8">
        <f t="shared" si="0"/>
        <v>1600</v>
      </c>
      <c r="H21" s="8">
        <f t="shared" si="1"/>
        <v>28304000</v>
      </c>
    </row>
    <row r="22" spans="1:8" ht="15" x14ac:dyDescent="0.25">
      <c r="A22" s="5">
        <v>39823</v>
      </c>
      <c r="B22" s="8" t="s">
        <v>8</v>
      </c>
      <c r="C22" s="8" t="s">
        <v>9</v>
      </c>
      <c r="D22" s="6">
        <v>78</v>
      </c>
      <c r="E22" s="8" t="s">
        <v>10</v>
      </c>
      <c r="F22" s="9">
        <v>43</v>
      </c>
      <c r="G22" s="8">
        <f t="shared" si="0"/>
        <v>3354</v>
      </c>
      <c r="H22" s="8">
        <f t="shared" si="1"/>
        <v>59332260</v>
      </c>
    </row>
    <row r="23" spans="1:8" ht="15" x14ac:dyDescent="0.25">
      <c r="A23" s="5">
        <v>39858</v>
      </c>
      <c r="B23" s="8" t="s">
        <v>11</v>
      </c>
      <c r="C23" s="8" t="s">
        <v>14</v>
      </c>
      <c r="D23" s="7">
        <v>39</v>
      </c>
      <c r="E23" s="8" t="s">
        <v>13</v>
      </c>
      <c r="F23" s="9">
        <v>12</v>
      </c>
      <c r="G23" s="8">
        <f t="shared" si="0"/>
        <v>468</v>
      </c>
      <c r="H23" s="8">
        <f t="shared" si="1"/>
        <v>8278920</v>
      </c>
    </row>
    <row r="26" spans="1:8" x14ac:dyDescent="0.2">
      <c r="B26" s="13"/>
    </row>
  </sheetData>
  <dataConsolidate function="count" topLabels="1">
    <dataRefs count="1">
      <dataRef ref="C3:H42" sheet="Quy 1"/>
    </dataRefs>
  </dataConsolidate>
  <mergeCells count="1">
    <mergeCell ref="A1:H1"/>
  </mergeCells>
  <phoneticPr fontId="1" type="noConversion"/>
  <printOptions horizontalCentered="1"/>
  <pageMargins left="0.75" right="0.75" top="1" bottom="1" header="0.5" footer="0.5"/>
  <pageSetup scale="86" orientation="portrait" horizontalDpi="180" verticalDpi="180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5"/>
  </sheetPr>
  <dimension ref="A1"/>
  <sheetViews>
    <sheetView tabSelected="1" zoomScale="115" zoomScaleNormal="115" workbookViewId="0">
      <selection activeCell="A2" sqref="A2"/>
    </sheetView>
  </sheetViews>
  <sheetFormatPr defaultRowHeight="14.25" x14ac:dyDescent="0.2"/>
  <cols>
    <col min="1" max="1" width="9.75" style="14" customWidth="1"/>
    <col min="2" max="16384" width="9" style="14"/>
  </cols>
  <sheetData>
    <row r="1" spans="1:1" x14ac:dyDescent="0.2">
      <c r="A1" s="14" t="s">
        <v>17</v>
      </c>
    </row>
  </sheetData>
  <dataConsolidate topLabels="1" link="1">
    <dataRefs count="4">
      <dataRef ref="A3:D23" sheet="Quy 1"/>
      <dataRef ref="A3:D23" sheet="Quy 2"/>
      <dataRef ref="A3:D23" sheet="Quy 3"/>
      <dataRef ref="A3:D23" sheet="Quy 4"/>
    </dataRefs>
  </dataConsolidate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A2"/>
  <sheetViews>
    <sheetView zoomScale="115" zoomScaleNormal="115" workbookViewId="0"/>
  </sheetViews>
  <sheetFormatPr defaultRowHeight="14.25" x14ac:dyDescent="0.2"/>
  <cols>
    <col min="1" max="1" width="9" style="14"/>
    <col min="2" max="2" width="7.5" style="14" customWidth="1"/>
    <col min="3" max="3" width="13.5" style="14" customWidth="1"/>
    <col min="4" max="4" width="13.625" style="14" customWidth="1"/>
    <col min="5" max="5" width="15.375" style="14" customWidth="1"/>
    <col min="6" max="16384" width="9" style="14"/>
  </cols>
  <sheetData>
    <row r="1" spans="1:1" x14ac:dyDescent="0.2">
      <c r="A1" s="14" t="s">
        <v>19</v>
      </c>
    </row>
    <row r="2" spans="1:1" x14ac:dyDescent="0.2">
      <c r="A2" s="14" t="s">
        <v>18</v>
      </c>
    </row>
  </sheetData>
  <dataConsolidate topLabels="1" link="1">
    <dataRefs count="4">
      <dataRef ref="D4:G23" sheet="Quy 1"/>
      <dataRef ref="D4:G23" sheet="Quy 2"/>
      <dataRef ref="D4:G23" sheet="Quy 3"/>
      <dataRef ref="D4:G23" sheet="Quy 4"/>
    </dataRefs>
  </dataConsolidate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Quy 1</vt:lpstr>
      <vt:lpstr>Quy 2</vt:lpstr>
      <vt:lpstr>Quy 3</vt:lpstr>
      <vt:lpstr>Quy 4</vt:lpstr>
      <vt:lpstr>Yeu Cau 1</vt:lpstr>
      <vt:lpstr>Yeu Cau 2</vt:lpstr>
    </vt:vector>
  </TitlesOfParts>
  <Company>TTTH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May</dc:creator>
  <cp:lastModifiedBy>DAIDUONG</cp:lastModifiedBy>
  <cp:lastPrinted>2008-01-04T08:15:22Z</cp:lastPrinted>
  <dcterms:created xsi:type="dcterms:W3CDTF">2005-07-26T00:14:20Z</dcterms:created>
  <dcterms:modified xsi:type="dcterms:W3CDTF">2016-08-15T00:43:30Z</dcterms:modified>
</cp:coreProperties>
</file>