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resck\Downloads\CRQ\06-06-2024\site\"/>
    </mc:Choice>
  </mc:AlternateContent>
  <xr:revisionPtr revIDLastSave="0" documentId="8_{2962AB43-7E8A-4100-A2A6-1EEADABFE797}" xr6:coauthVersionLast="47" xr6:coauthVersionMax="47" xr10:uidLastSave="{00000000-0000-0000-0000-000000000000}"/>
  <bookViews>
    <workbookView xWindow="-120" yWindow="-120" windowWidth="29040" windowHeight="15840" xr2:uid="{7B0F8A8E-2244-4025-9BC2-F9554397454D}"/>
  </bookViews>
  <sheets>
    <sheet name="QUADRO GER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0" i="1" l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Y9" i="1" s="1"/>
  <c r="AS20" i="1"/>
  <c r="AX9" i="1" s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Y7" i="1" s="1"/>
  <c r="AS11" i="1"/>
  <c r="AX7" i="1" s="1"/>
  <c r="AT10" i="1"/>
  <c r="AS10" i="1"/>
  <c r="AT9" i="1"/>
  <c r="AS9" i="1"/>
  <c r="AT8" i="1"/>
  <c r="AS8" i="1"/>
  <c r="AT7" i="1"/>
  <c r="AS7" i="1"/>
  <c r="AT6" i="1"/>
  <c r="AS6" i="1"/>
  <c r="AT5" i="1"/>
  <c r="AS5" i="1"/>
  <c r="AT4" i="1"/>
  <c r="AY6" i="1" s="1"/>
  <c r="AS4" i="1"/>
  <c r="AX6" i="1" s="1"/>
  <c r="AT3" i="1"/>
  <c r="AY5" i="1" s="1"/>
  <c r="AS3" i="1"/>
  <c r="AX5" i="1" s="1"/>
  <c r="AS30" i="1" l="1"/>
  <c r="AX10" i="1" s="1"/>
  <c r="AT30" i="1"/>
  <c r="AY10" i="1" s="1"/>
  <c r="AX8" i="1"/>
  <c r="AY8" i="1"/>
</calcChain>
</file>

<file path=xl/sharedStrings.xml><?xml version="1.0" encoding="utf-8"?>
<sst xmlns="http://schemas.openxmlformats.org/spreadsheetml/2006/main" count="88" uniqueCount="85">
  <si>
    <t>QUADRO GERAL DE COMUNIDADES REMANESCENTES DE QUILOMBOS (CRQs)</t>
  </si>
  <si>
    <t>Nº</t>
  </si>
  <si>
    <t>UF</t>
  </si>
  <si>
    <t xml:space="preserve"> 2004 CRQs (Certidões)</t>
  </si>
  <si>
    <t xml:space="preserve"> 2004 Nº CRQs (COMUNIDADE)</t>
  </si>
  <si>
    <t xml:space="preserve"> 2005 CRQs (Certidões)</t>
  </si>
  <si>
    <t xml:space="preserve"> 2005 Nº CRQs (COMUNIDADE)</t>
  </si>
  <si>
    <t xml:space="preserve"> 2006 CRQs (Certidões)</t>
  </si>
  <si>
    <t xml:space="preserve"> 2006 Nº CRQs (COMUNIDADE)</t>
  </si>
  <si>
    <t xml:space="preserve"> 2007 CRQs (Certidões)</t>
  </si>
  <si>
    <t xml:space="preserve"> 2007 Nº CRQs (COMUNIDADE)</t>
  </si>
  <si>
    <t xml:space="preserve"> 2008 CRQs (Certidões)</t>
  </si>
  <si>
    <t xml:space="preserve"> 2008 Nº CRQs (COMUNIDADE)</t>
  </si>
  <si>
    <t xml:space="preserve"> 2009 CRQs (Certidões)</t>
  </si>
  <si>
    <t xml:space="preserve"> 2009 Nº CRQs (COMUNIDADE)</t>
  </si>
  <si>
    <t xml:space="preserve"> 2010 CRQs (Certidões)</t>
  </si>
  <si>
    <t xml:space="preserve"> 2010 Nº CRQs (COMUNIDADE)</t>
  </si>
  <si>
    <t xml:space="preserve"> 2011 CRQs (Certidões)</t>
  </si>
  <si>
    <t xml:space="preserve"> 2011 Nº CRQs (COMUNIDADE)</t>
  </si>
  <si>
    <t xml:space="preserve"> 2012 CRQs (Certidões)</t>
  </si>
  <si>
    <t xml:space="preserve"> 2012 Nº CRQs (COMUNIDADE)</t>
  </si>
  <si>
    <t xml:space="preserve"> 2013 CRQs (Certidões)</t>
  </si>
  <si>
    <t xml:space="preserve"> 2013 Nº CRQs (COMUNIDADE)</t>
  </si>
  <si>
    <t xml:space="preserve"> 2014 CRQs (Certidões)</t>
  </si>
  <si>
    <t xml:space="preserve"> 2014 Nº CRQs (COMUNIDADE)</t>
  </si>
  <si>
    <t xml:space="preserve"> 2015 CRQs (Certidões)</t>
  </si>
  <si>
    <t xml:space="preserve"> 2015 Nº CRQs (COMUNIDADE)</t>
  </si>
  <si>
    <t xml:space="preserve"> 2016 CRQs (Certidões)</t>
  </si>
  <si>
    <t xml:space="preserve"> 2016 Nº CRQs (COMUNIDADE)</t>
  </si>
  <si>
    <t xml:space="preserve"> 2017 CRQs (Certidões)</t>
  </si>
  <si>
    <t xml:space="preserve"> 2017 Nº CRQs (COMUNIDADE)</t>
  </si>
  <si>
    <t xml:space="preserve"> 2018 CRQs (Certidões)</t>
  </si>
  <si>
    <t xml:space="preserve"> 2018 Nº CRQs (COMUNIDADE)</t>
  </si>
  <si>
    <t xml:space="preserve"> 2019 CRQs (Certidões)</t>
  </si>
  <si>
    <t xml:space="preserve"> 2019 Nº CRQs (COMUNIDADE)</t>
  </si>
  <si>
    <t xml:space="preserve"> 2020 CRQs (Certidões)</t>
  </si>
  <si>
    <t>2020 Nº CRQs (COMUNIDADE)</t>
  </si>
  <si>
    <t xml:space="preserve"> 2021 CRQs (Certidões)</t>
  </si>
  <si>
    <t xml:space="preserve"> 2021 Nº CRQs (COMUNIDADE)</t>
  </si>
  <si>
    <t xml:space="preserve"> 2022 CRQs (Certidões)</t>
  </si>
  <si>
    <t>2022 Nº CRQs (COMUNIDADE)</t>
  </si>
  <si>
    <t xml:space="preserve"> 2023 CRQs (Certidões)</t>
  </si>
  <si>
    <t xml:space="preserve"> 2023 Nº CRQs (COMUNIDADE)</t>
  </si>
  <si>
    <t xml:space="preserve"> 2024 CRQs (Certidões)</t>
  </si>
  <si>
    <t xml:space="preserve"> 2024 Nº CRQs (COMUNIDADE)</t>
  </si>
  <si>
    <t xml:space="preserve"> CRQs (Certidões)</t>
  </si>
  <si>
    <t xml:space="preserve"> Nº CRQs (COMUNIDADE)</t>
  </si>
  <si>
    <t>AC</t>
  </si>
  <si>
    <t>QUADRO GERAL POR REGIÃO</t>
  </si>
  <si>
    <t>AL</t>
  </si>
  <si>
    <t>Nº CRQs (Certidões)</t>
  </si>
  <si>
    <t>Nº CRQs (Comunidades)</t>
  </si>
  <si>
    <t>AM</t>
  </si>
  <si>
    <t>NORTE</t>
  </si>
  <si>
    <t>AP</t>
  </si>
  <si>
    <t>NORDESTE</t>
  </si>
  <si>
    <t>BA</t>
  </si>
  <si>
    <t>CENTRO-OESTE</t>
  </si>
  <si>
    <t>CE</t>
  </si>
  <si>
    <t>SUDESTE</t>
  </si>
  <si>
    <t>DF</t>
  </si>
  <si>
    <t>SUL</t>
  </si>
  <si>
    <t>ES</t>
  </si>
  <si>
    <t>TOTAL POR ANO: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</si>
  <si>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</si>
  <si>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</si>
  <si>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</si>
  <si>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</si>
  <si>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</si>
  <si>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</si>
  <si>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</si>
  <si>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</si>
  <si>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</si>
  <si>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</si>
  <si>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</si>
  <si>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</si>
  <si>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</si>
  <si>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</si>
  <si>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</si>
  <si>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</si>
  <si>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</si>
  <si>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</si>
  <si>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</si>
  <si>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 xml:space="preserve">INFORMAÇÕES ATUALIZADAS ATÉ 30/04/2024.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</si>
  <si>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*CRQ: Comunidades Remanescentes de Quilombos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</si>
</sst>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22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5"/>
      <color theme="1"/>
      <name val="Arial"/>
      <family val="2"/>
    </font>
    <font>
      <sz val="7"/>
      <color theme="1"/>
      <name val="Calibri"/>
      <family val="2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  <fill>
      <patternFill patternType="solid">
        <fgColor rgb="FF76923C"/>
        <bgColor rgb="FF76923C"/>
      </patternFill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textRotation="90"/>
    </xf>
    <xf numFmtId="0" fontId="3" fillId="3" borderId="6" xfId="0" applyFont="1" applyFill="1" applyBorder="1" applyAlignment="1">
      <alignment horizontal="center" textRotation="90"/>
    </xf>
    <xf numFmtId="0" fontId="4" fillId="2" borderId="5" xfId="0" applyFont="1" applyFill="1" applyBorder="1" applyAlignment="1">
      <alignment horizontal="center" textRotation="90"/>
    </xf>
    <xf numFmtId="0" fontId="4" fillId="2" borderId="6" xfId="0" applyFont="1" applyFill="1" applyBorder="1" applyAlignment="1">
      <alignment horizontal="center" textRotation="90"/>
    </xf>
    <xf numFmtId="0" fontId="3" fillId="3" borderId="7" xfId="0" applyFont="1" applyFill="1" applyBorder="1" applyAlignment="1">
      <alignment horizontal="center" textRotation="90"/>
    </xf>
    <xf numFmtId="49" fontId="3" fillId="2" borderId="1" xfId="0" applyNumberFormat="1" applyFont="1" applyFill="1" applyBorder="1" applyAlignment="1">
      <alignment horizontal="center" textRotation="90"/>
    </xf>
    <xf numFmtId="0" fontId="3" fillId="2" borderId="7" xfId="0" applyFont="1" applyFill="1" applyBorder="1" applyAlignment="1">
      <alignment horizontal="center" textRotation="90"/>
    </xf>
    <xf numFmtId="0" fontId="3" fillId="3" borderId="8" xfId="0" applyFont="1" applyFill="1" applyBorder="1" applyAlignment="1">
      <alignment horizontal="center" textRotation="90"/>
    </xf>
    <xf numFmtId="0" fontId="3" fillId="3" borderId="9" xfId="0" applyFont="1" applyFill="1" applyBorder="1" applyAlignment="1">
      <alignment horizontal="center" textRotation="90"/>
    </xf>
    <xf numFmtId="0" fontId="3" fillId="2" borderId="10" xfId="0" applyFont="1" applyFill="1" applyBorder="1" applyAlignment="1">
      <alignment horizontal="center" textRotation="90"/>
    </xf>
    <xf numFmtId="0" fontId="5" fillId="4" borderId="11" xfId="0" applyFont="1" applyFill="1" applyBorder="1" applyAlignment="1">
      <alignment horizontal="center" textRotation="90"/>
    </xf>
    <xf numFmtId="0" fontId="5" fillId="4" borderId="6" xfId="0" applyFont="1" applyFill="1" applyBorder="1" applyAlignment="1">
      <alignment horizontal="center" textRotation="90"/>
    </xf>
    <xf numFmtId="0" fontId="6" fillId="2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/>
    </xf>
    <xf numFmtId="3" fontId="6" fillId="2" borderId="31" xfId="0" applyNumberFormat="1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0" borderId="27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3" fontId="11" fillId="4" borderId="6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vertical="center" wrapText="1"/>
    </xf>
    <xf numFmtId="0" fontId="9" fillId="0" borderId="0" xfId="0" applyFont="1"/>
    <xf numFmtId="0" fontId="9" fillId="0" borderId="38" xfId="0" applyFont="1" applyBorder="1"/>
    <xf numFmtId="0" fontId="13" fillId="2" borderId="16" xfId="0" applyFont="1" applyFill="1" applyBorder="1"/>
    <xf numFmtId="0" fontId="9" fillId="0" borderId="13" xfId="0" applyFont="1" applyBorder="1"/>
    <xf numFmtId="0" fontId="9" fillId="0" borderId="20" xfId="0" applyFont="1" applyBorder="1"/>
    <xf numFmtId="0" fontId="8" fillId="2" borderId="2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0" borderId="23" xfId="0" applyFont="1" applyBorder="1"/>
    <xf numFmtId="0" fontId="6" fillId="2" borderId="28" xfId="0" applyFont="1" applyFill="1" applyBorder="1" applyAlignment="1">
      <alignment horizontal="center"/>
    </xf>
    <xf numFmtId="0" fontId="9" fillId="0" borderId="29" xfId="0" applyFont="1" applyBorder="1"/>
    <xf numFmtId="0" fontId="6" fillId="4" borderId="1" xfId="0" applyFont="1" applyFill="1" applyBorder="1" applyAlignment="1">
      <alignment horizontal="center" wrapText="1"/>
    </xf>
    <xf numFmtId="0" fontId="9" fillId="0" borderId="2" xfId="0" applyFont="1" applyBorder="1"/>
    <xf numFmtId="0" fontId="14" fillId="11" borderId="0" xfId="0" applyFont="1" applyFill="1" applyAlignment="1">
      <alignment horizontal="center" wrapText="1"/>
    </xf>
    <xf numFmtId="0" fontId="9" fillId="11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pt-BR" sz="1800" b="1" i="0">
                <a:solidFill>
                  <a:schemeClr val="dk1"/>
                </a:solidFill>
                <a:latin typeface="+mn-lt"/>
              </a:rPr>
              <a:t>Certidões emitidas por região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8D0-4DEB-B7DE-A8DC84D58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8D0-4DEB-B7DE-A8DC84D585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58D0-4DEB-B7DE-A8DC84D585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8D0-4DEB-B7DE-A8DC84D585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58D0-4DEB-B7DE-A8DC84D5852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'QUADRO GERAL'!$AW$5:$AW$9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'QUADRO GERAL'!$AX$5:$AX$9</c:f>
              <c:numCache>
                <c:formatCode>General</c:formatCode>
                <c:ptCount val="5"/>
                <c:pt idx="0">
                  <c:v>309</c:v>
                </c:pt>
                <c:pt idx="1">
                  <c:v>1849</c:v>
                </c:pt>
                <c:pt idx="2">
                  <c:v>153</c:v>
                </c:pt>
                <c:pt idx="3">
                  <c:v>542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D0-4DEB-B7DE-A8DC84D5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37</xdr:row>
      <xdr:rowOff>19050</xdr:rowOff>
    </xdr:from>
    <xdr:ext cx="455295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EFE72-04A4-42D9-A5A5-91EF455F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21F1-3069-4209-9FE3-E56FBE03C3BA}">
  <sheetPr>
    <pageSetUpPr fitToPage="1"/>
  </sheetPr>
  <dimension ref="A1:AZ1000"/>
  <sheetViews>
    <sheetView tabSelected="1" topLeftCell="C1" zoomScale="85" zoomScaleNormal="85" workbookViewId="0">
      <pane ySplit="2" topLeftCell="A3" activePane="bottomLeft" state="frozen"/>
      <selection pane="bottomLeft" activeCell="AB33" sqref="AB33"/>
    </sheetView>
  </sheetViews>
  <sheetFormatPr defaultColWidth="12.625" defaultRowHeight="15" customHeight="1" x14ac:dyDescent="0.2"/>
  <cols>
    <col min="1" max="1" width="7.625" customWidth="1"/>
    <col min="2" max="2" width="6.5" customWidth="1"/>
    <col min="3" max="3" width="6.75" customWidth="1"/>
    <col min="4" max="4" width="5.125" customWidth="1"/>
    <col min="5" max="5" width="5.625" customWidth="1"/>
    <col min="6" max="6" width="5.5" customWidth="1"/>
    <col min="7" max="7" width="5" customWidth="1"/>
    <col min="8" max="8" width="6" customWidth="1"/>
    <col min="9" max="9" width="5.625" customWidth="1"/>
    <col min="10" max="10" width="5.875" customWidth="1"/>
    <col min="11" max="11" width="5.5" customWidth="1"/>
    <col min="12" max="12" width="6" customWidth="1"/>
    <col min="13" max="13" width="5.625" customWidth="1"/>
    <col min="14" max="14" width="5.375" customWidth="1"/>
    <col min="15" max="15" width="5.875" customWidth="1"/>
    <col min="16" max="16" width="6" customWidth="1"/>
    <col min="17" max="17" width="6.25" customWidth="1"/>
    <col min="18" max="18" width="5.875" customWidth="1"/>
    <col min="19" max="19" width="5.5" customWidth="1"/>
    <col min="20" max="20" width="5.875" customWidth="1"/>
    <col min="21" max="21" width="6.25" customWidth="1"/>
    <col min="22" max="23" width="5.625" customWidth="1"/>
    <col min="24" max="24" width="5.875" customWidth="1"/>
    <col min="25" max="25" width="4.75" customWidth="1"/>
    <col min="26" max="26" width="4.625" customWidth="1"/>
    <col min="27" max="27" width="5" customWidth="1"/>
    <col min="28" max="28" width="5.125" customWidth="1"/>
    <col min="29" max="29" width="6" customWidth="1"/>
    <col min="30" max="30" width="5.625" customWidth="1"/>
    <col min="31" max="31" width="5.875" customWidth="1"/>
    <col min="32" max="32" width="5.75" customWidth="1"/>
    <col min="33" max="33" width="6.25" customWidth="1"/>
    <col min="34" max="36" width="6" customWidth="1"/>
    <col min="37" max="37" width="6.25" customWidth="1"/>
    <col min="38" max="38" width="6.125" customWidth="1"/>
    <col min="39" max="44" width="6" customWidth="1"/>
    <col min="45" max="45" width="9.25" customWidth="1"/>
    <col min="46" max="48" width="7.625" customWidth="1"/>
    <col min="49" max="49" width="12.625" customWidth="1"/>
    <col min="50" max="52" width="7.625" customWidth="1"/>
    <col min="16351" max="16384" width="12.625" bestFit="1" customWidth="1"/>
  </cols>
  <sheetData>
    <row r="1" spans="1:51" ht="29.2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2"/>
      <c r="AU1" s="1"/>
      <c r="AV1" s="1"/>
      <c r="AW1" s="1"/>
      <c r="AX1" s="1"/>
      <c r="AY1" s="1"/>
    </row>
    <row r="2" spans="1:51" ht="125.25" thickBot="1" x14ac:dyDescent="0.3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4" t="s">
        <v>7</v>
      </c>
      <c r="H2" s="5" t="s">
        <v>8</v>
      </c>
      <c r="I2" s="6" t="s">
        <v>9</v>
      </c>
      <c r="J2" s="7" t="s">
        <v>10</v>
      </c>
      <c r="K2" s="4" t="s">
        <v>11</v>
      </c>
      <c r="L2" s="5" t="s">
        <v>12</v>
      </c>
      <c r="M2" s="6" t="s">
        <v>13</v>
      </c>
      <c r="N2" s="7" t="s">
        <v>14</v>
      </c>
      <c r="O2" s="4" t="s">
        <v>15</v>
      </c>
      <c r="P2" s="5" t="s">
        <v>16</v>
      </c>
      <c r="Q2" s="6" t="s">
        <v>17</v>
      </c>
      <c r="R2" s="7" t="s">
        <v>18</v>
      </c>
      <c r="S2" s="4" t="s">
        <v>19</v>
      </c>
      <c r="T2" s="5" t="s">
        <v>20</v>
      </c>
      <c r="U2" s="6" t="s">
        <v>21</v>
      </c>
      <c r="V2" s="7" t="s">
        <v>22</v>
      </c>
      <c r="W2" s="4" t="s">
        <v>23</v>
      </c>
      <c r="X2" s="5" t="s">
        <v>24</v>
      </c>
      <c r="Y2" s="6" t="s">
        <v>25</v>
      </c>
      <c r="Z2" s="7" t="s">
        <v>26</v>
      </c>
      <c r="AA2" s="4" t="s">
        <v>27</v>
      </c>
      <c r="AB2" s="5" t="s">
        <v>28</v>
      </c>
      <c r="AC2" s="6" t="s">
        <v>29</v>
      </c>
      <c r="AD2" s="7" t="s">
        <v>30</v>
      </c>
      <c r="AE2" s="4" t="s">
        <v>31</v>
      </c>
      <c r="AF2" s="8" t="s">
        <v>32</v>
      </c>
      <c r="AG2" s="9" t="s">
        <v>33</v>
      </c>
      <c r="AH2" s="10" t="s">
        <v>34</v>
      </c>
      <c r="AI2" s="11" t="s">
        <v>35</v>
      </c>
      <c r="AJ2" s="12" t="s">
        <v>36</v>
      </c>
      <c r="AK2" s="9" t="s">
        <v>37</v>
      </c>
      <c r="AL2" s="13" t="s">
        <v>38</v>
      </c>
      <c r="AM2" s="11" t="s">
        <v>39</v>
      </c>
      <c r="AN2" s="12" t="s">
        <v>40</v>
      </c>
      <c r="AO2" s="9" t="s">
        <v>41</v>
      </c>
      <c r="AP2" s="13" t="s">
        <v>42</v>
      </c>
      <c r="AQ2" s="11" t="s">
        <v>43</v>
      </c>
      <c r="AR2" s="12" t="s">
        <v>44</v>
      </c>
      <c r="AS2" s="14" t="s">
        <v>45</v>
      </c>
      <c r="AT2" s="15" t="s">
        <v>46</v>
      </c>
      <c r="AU2" s="1"/>
      <c r="AV2" s="1"/>
      <c r="AW2" s="1"/>
      <c r="AX2" s="1"/>
      <c r="AY2" s="1"/>
    </row>
    <row r="3" spans="1:51" ht="16.5" customHeight="1" x14ac:dyDescent="0.25">
      <c r="A3" s="16">
        <v>1</v>
      </c>
      <c r="B3" s="17" t="s">
        <v>47</v>
      </c>
      <c r="C3" s="18">
        <v>0</v>
      </c>
      <c r="D3" s="19">
        <v>0</v>
      </c>
      <c r="E3" s="18">
        <v>0</v>
      </c>
      <c r="F3" s="19">
        <v>0</v>
      </c>
      <c r="G3" s="18">
        <v>0</v>
      </c>
      <c r="H3" s="19">
        <v>0</v>
      </c>
      <c r="I3" s="18">
        <v>0</v>
      </c>
      <c r="J3" s="19">
        <v>0</v>
      </c>
      <c r="K3" s="18">
        <v>0</v>
      </c>
      <c r="L3" s="19">
        <v>0</v>
      </c>
      <c r="M3" s="18">
        <v>0</v>
      </c>
      <c r="N3" s="19">
        <v>0</v>
      </c>
      <c r="O3" s="18">
        <v>0</v>
      </c>
      <c r="P3" s="19">
        <v>0</v>
      </c>
      <c r="Q3" s="18">
        <v>0</v>
      </c>
      <c r="R3" s="19">
        <v>0</v>
      </c>
      <c r="S3" s="18">
        <v>0</v>
      </c>
      <c r="T3" s="19">
        <v>0</v>
      </c>
      <c r="U3" s="18">
        <v>0</v>
      </c>
      <c r="V3" s="19">
        <v>0</v>
      </c>
      <c r="W3" s="18">
        <v>0</v>
      </c>
      <c r="X3" s="19">
        <v>0</v>
      </c>
      <c r="Y3" s="18">
        <v>0</v>
      </c>
      <c r="Z3" s="19">
        <v>0</v>
      </c>
      <c r="AA3" s="18">
        <v>0</v>
      </c>
      <c r="AB3" s="19">
        <v>0</v>
      </c>
      <c r="AC3" s="18">
        <v>0</v>
      </c>
      <c r="AD3" s="19">
        <v>0</v>
      </c>
      <c r="AE3" s="18">
        <v>0</v>
      </c>
      <c r="AF3" s="20">
        <v>0</v>
      </c>
      <c r="AG3" s="21">
        <v>0</v>
      </c>
      <c r="AH3" s="22">
        <v>0</v>
      </c>
      <c r="AI3" s="23">
        <v>0</v>
      </c>
      <c r="AJ3" s="24">
        <v>0</v>
      </c>
      <c r="AK3" s="21">
        <v>0</v>
      </c>
      <c r="AL3" s="25">
        <v>0</v>
      </c>
      <c r="AM3" s="23"/>
      <c r="AN3" s="24"/>
      <c r="AO3" s="21"/>
      <c r="AP3" s="25"/>
      <c r="AQ3" s="26">
        <v>0</v>
      </c>
      <c r="AR3" s="26">
        <v>0</v>
      </c>
      <c r="AS3" s="26">
        <f t="shared" ref="AS3:AT18" si="0">C3+E3+G3+I3+K3+M3+O3+Q3+S3+U3+W3+Y3+AA3+AC3+AE3+AG3+AI3+AK3+AM3+AO3+AQ3</f>
        <v>0</v>
      </c>
      <c r="AT3" s="26">
        <f t="shared" si="0"/>
        <v>0</v>
      </c>
      <c r="AU3" s="1"/>
      <c r="AV3" s="101" t="s">
        <v>48</v>
      </c>
      <c r="AW3" s="102"/>
      <c r="AX3" s="102"/>
      <c r="AY3" s="103"/>
    </row>
    <row r="4" spans="1:51" ht="18" customHeight="1" x14ac:dyDescent="0.25">
      <c r="A4" s="27">
        <v>2</v>
      </c>
      <c r="B4" s="28" t="s">
        <v>49</v>
      </c>
      <c r="C4" s="29">
        <v>0</v>
      </c>
      <c r="D4" s="30">
        <v>0</v>
      </c>
      <c r="E4" s="29">
        <v>10</v>
      </c>
      <c r="F4" s="30">
        <v>10</v>
      </c>
      <c r="G4" s="29">
        <v>8</v>
      </c>
      <c r="H4" s="30">
        <v>8</v>
      </c>
      <c r="I4" s="29">
        <v>3</v>
      </c>
      <c r="J4" s="30">
        <v>3</v>
      </c>
      <c r="K4" s="29">
        <v>1</v>
      </c>
      <c r="L4" s="30">
        <v>1</v>
      </c>
      <c r="M4" s="29">
        <v>27</v>
      </c>
      <c r="N4" s="30">
        <v>27</v>
      </c>
      <c r="O4" s="29">
        <v>14</v>
      </c>
      <c r="P4" s="30">
        <v>14</v>
      </c>
      <c r="Q4" s="29">
        <v>1</v>
      </c>
      <c r="R4" s="30">
        <v>1</v>
      </c>
      <c r="S4" s="29">
        <v>0</v>
      </c>
      <c r="T4" s="30">
        <v>0</v>
      </c>
      <c r="U4" s="29">
        <v>0</v>
      </c>
      <c r="V4" s="30">
        <v>0</v>
      </c>
      <c r="W4" s="29">
        <v>1</v>
      </c>
      <c r="X4" s="30">
        <v>1</v>
      </c>
      <c r="Y4" s="29">
        <v>2</v>
      </c>
      <c r="Z4" s="30">
        <v>2</v>
      </c>
      <c r="AA4" s="29">
        <v>0</v>
      </c>
      <c r="AB4" s="30">
        <v>0</v>
      </c>
      <c r="AC4" s="29">
        <v>0</v>
      </c>
      <c r="AD4" s="30">
        <v>0</v>
      </c>
      <c r="AE4" s="29">
        <v>1</v>
      </c>
      <c r="AF4" s="31">
        <v>1</v>
      </c>
      <c r="AG4" s="32">
        <v>0</v>
      </c>
      <c r="AH4" s="31">
        <v>0</v>
      </c>
      <c r="AI4" s="29">
        <v>1</v>
      </c>
      <c r="AJ4" s="30">
        <v>1</v>
      </c>
      <c r="AK4" s="32">
        <v>1</v>
      </c>
      <c r="AL4" s="33">
        <v>1</v>
      </c>
      <c r="AM4" s="29"/>
      <c r="AN4" s="30"/>
      <c r="AO4" s="32">
        <v>6</v>
      </c>
      <c r="AP4" s="33">
        <v>6</v>
      </c>
      <c r="AQ4" s="34">
        <v>2</v>
      </c>
      <c r="AR4" s="34">
        <v>2</v>
      </c>
      <c r="AS4" s="34">
        <f t="shared" si="0"/>
        <v>78</v>
      </c>
      <c r="AT4" s="34">
        <f t="shared" si="0"/>
        <v>78</v>
      </c>
      <c r="AU4" s="1"/>
      <c r="AV4" s="35" t="s">
        <v>1</v>
      </c>
      <c r="AW4" s="36" t="s">
        <v>2</v>
      </c>
      <c r="AX4" s="36" t="s">
        <v>50</v>
      </c>
      <c r="AY4" s="37" t="s">
        <v>51</v>
      </c>
    </row>
    <row r="5" spans="1:51" x14ac:dyDescent="0.25">
      <c r="A5" s="27">
        <v>3</v>
      </c>
      <c r="B5" s="38" t="s">
        <v>52</v>
      </c>
      <c r="C5" s="23">
        <v>0</v>
      </c>
      <c r="D5" s="24">
        <v>0</v>
      </c>
      <c r="E5" s="23">
        <v>0</v>
      </c>
      <c r="F5" s="24">
        <v>0</v>
      </c>
      <c r="G5" s="23">
        <v>1</v>
      </c>
      <c r="H5" s="24">
        <v>1</v>
      </c>
      <c r="I5" s="23">
        <v>0</v>
      </c>
      <c r="J5" s="24">
        <v>0</v>
      </c>
      <c r="K5" s="23">
        <v>0</v>
      </c>
      <c r="L5" s="24">
        <v>0</v>
      </c>
      <c r="M5" s="23">
        <v>0</v>
      </c>
      <c r="N5" s="24">
        <v>0</v>
      </c>
      <c r="O5" s="23">
        <v>0</v>
      </c>
      <c r="P5" s="24">
        <v>0</v>
      </c>
      <c r="Q5" s="23">
        <v>0</v>
      </c>
      <c r="R5" s="24">
        <v>0</v>
      </c>
      <c r="S5" s="23">
        <v>0</v>
      </c>
      <c r="T5" s="24">
        <v>0</v>
      </c>
      <c r="U5" s="23">
        <v>5</v>
      </c>
      <c r="V5" s="24">
        <v>5</v>
      </c>
      <c r="W5" s="23">
        <v>2</v>
      </c>
      <c r="X5" s="24">
        <v>2</v>
      </c>
      <c r="Y5" s="23">
        <v>0</v>
      </c>
      <c r="Z5" s="24">
        <v>0</v>
      </c>
      <c r="AA5" s="23">
        <v>0</v>
      </c>
      <c r="AB5" s="24">
        <v>0</v>
      </c>
      <c r="AC5" s="23">
        <v>0</v>
      </c>
      <c r="AD5" s="24">
        <v>0</v>
      </c>
      <c r="AE5" s="23">
        <v>0</v>
      </c>
      <c r="AF5" s="39">
        <v>0</v>
      </c>
      <c r="AG5" s="40">
        <v>0</v>
      </c>
      <c r="AH5" s="39">
        <v>0</v>
      </c>
      <c r="AI5" s="23">
        <v>0</v>
      </c>
      <c r="AJ5" s="24">
        <v>0</v>
      </c>
      <c r="AK5" s="40">
        <v>0</v>
      </c>
      <c r="AL5" s="25">
        <v>0</v>
      </c>
      <c r="AM5" s="23"/>
      <c r="AN5" s="24"/>
      <c r="AO5" s="40"/>
      <c r="AP5" s="25"/>
      <c r="AQ5" s="26"/>
      <c r="AR5" s="26"/>
      <c r="AS5" s="26">
        <f t="shared" si="0"/>
        <v>8</v>
      </c>
      <c r="AT5" s="26">
        <f t="shared" si="0"/>
        <v>8</v>
      </c>
      <c r="AU5" s="1"/>
      <c r="AV5" s="41">
        <v>1</v>
      </c>
      <c r="AW5" s="42" t="s">
        <v>53</v>
      </c>
      <c r="AX5" s="43">
        <f>AS3+AS5+AS6+AS16+AS23+AS24+AS29</f>
        <v>309</v>
      </c>
      <c r="AY5" s="43">
        <f>AT3+AT5+AT6+AT16+AT23+AT24+AT29</f>
        <v>382</v>
      </c>
    </row>
    <row r="6" spans="1:51" x14ac:dyDescent="0.25">
      <c r="A6" s="27">
        <v>4</v>
      </c>
      <c r="B6" s="38" t="s">
        <v>54</v>
      </c>
      <c r="C6" s="23">
        <v>0</v>
      </c>
      <c r="D6" s="24">
        <v>0</v>
      </c>
      <c r="E6" s="23">
        <v>4</v>
      </c>
      <c r="F6" s="24">
        <v>4</v>
      </c>
      <c r="G6" s="23">
        <v>7</v>
      </c>
      <c r="H6" s="24">
        <v>7</v>
      </c>
      <c r="I6" s="23">
        <v>0</v>
      </c>
      <c r="J6" s="24">
        <v>0</v>
      </c>
      <c r="K6" s="23">
        <v>0</v>
      </c>
      <c r="L6" s="24">
        <v>0</v>
      </c>
      <c r="M6" s="23">
        <v>2</v>
      </c>
      <c r="N6" s="24">
        <v>2</v>
      </c>
      <c r="O6" s="23">
        <v>11</v>
      </c>
      <c r="P6" s="24">
        <v>11</v>
      </c>
      <c r="Q6" s="23">
        <v>3</v>
      </c>
      <c r="R6" s="24">
        <v>3</v>
      </c>
      <c r="S6" s="23">
        <v>0</v>
      </c>
      <c r="T6" s="24">
        <v>0</v>
      </c>
      <c r="U6" s="23">
        <v>7</v>
      </c>
      <c r="V6" s="24">
        <v>11</v>
      </c>
      <c r="W6" s="23">
        <v>0</v>
      </c>
      <c r="X6" s="24">
        <v>0</v>
      </c>
      <c r="Y6" s="23">
        <v>2</v>
      </c>
      <c r="Z6" s="24">
        <v>2</v>
      </c>
      <c r="AA6" s="23">
        <v>4</v>
      </c>
      <c r="AB6" s="24">
        <v>4</v>
      </c>
      <c r="AC6" s="23">
        <v>0</v>
      </c>
      <c r="AD6" s="24">
        <v>0</v>
      </c>
      <c r="AE6" s="23">
        <v>0</v>
      </c>
      <c r="AF6" s="39">
        <v>0</v>
      </c>
      <c r="AG6" s="40">
        <v>0</v>
      </c>
      <c r="AH6" s="39">
        <v>0</v>
      </c>
      <c r="AI6" s="23">
        <v>0</v>
      </c>
      <c r="AJ6" s="24">
        <v>0</v>
      </c>
      <c r="AK6" s="40">
        <v>0</v>
      </c>
      <c r="AL6" s="25">
        <v>0</v>
      </c>
      <c r="AM6" s="23"/>
      <c r="AN6" s="24"/>
      <c r="AO6" s="40"/>
      <c r="AP6" s="25"/>
      <c r="AQ6" s="26"/>
      <c r="AR6" s="26"/>
      <c r="AS6" s="26">
        <f t="shared" si="0"/>
        <v>40</v>
      </c>
      <c r="AT6" s="26">
        <f t="shared" si="0"/>
        <v>44</v>
      </c>
      <c r="AU6" s="1"/>
      <c r="AV6" s="41">
        <v>2</v>
      </c>
      <c r="AW6" s="44" t="s">
        <v>55</v>
      </c>
      <c r="AX6" s="45">
        <f>AS4+AS7+AS8+AS12+AS17+AS18+AS19+AS22+AS27</f>
        <v>1849</v>
      </c>
      <c r="AY6" s="45">
        <f>AT4+AT7+AT8+AT12+AT17+AT18+AT19+AT22+AT27</f>
        <v>2347</v>
      </c>
    </row>
    <row r="7" spans="1:51" x14ac:dyDescent="0.25">
      <c r="A7" s="27">
        <v>5</v>
      </c>
      <c r="B7" s="28" t="s">
        <v>56</v>
      </c>
      <c r="C7" s="29">
        <v>23</v>
      </c>
      <c r="D7" s="30">
        <v>37</v>
      </c>
      <c r="E7" s="29">
        <v>52</v>
      </c>
      <c r="F7" s="30">
        <v>62</v>
      </c>
      <c r="G7" s="29">
        <v>112</v>
      </c>
      <c r="H7" s="30">
        <v>122</v>
      </c>
      <c r="I7" s="29">
        <v>23</v>
      </c>
      <c r="J7" s="30">
        <v>29</v>
      </c>
      <c r="K7" s="29">
        <v>36</v>
      </c>
      <c r="L7" s="30">
        <v>37</v>
      </c>
      <c r="M7" s="29">
        <v>20</v>
      </c>
      <c r="N7" s="30">
        <v>20</v>
      </c>
      <c r="O7" s="29">
        <v>49</v>
      </c>
      <c r="P7" s="30">
        <v>54</v>
      </c>
      <c r="Q7" s="29">
        <v>92</v>
      </c>
      <c r="R7" s="30">
        <v>97</v>
      </c>
      <c r="S7" s="29">
        <v>8</v>
      </c>
      <c r="T7" s="30">
        <v>8</v>
      </c>
      <c r="U7" s="29">
        <v>73</v>
      </c>
      <c r="V7" s="30">
        <v>129</v>
      </c>
      <c r="W7" s="29">
        <v>42</v>
      </c>
      <c r="X7" s="30">
        <v>46</v>
      </c>
      <c r="Y7" s="29">
        <v>21</v>
      </c>
      <c r="Z7" s="30">
        <v>33</v>
      </c>
      <c r="AA7" s="29">
        <v>43</v>
      </c>
      <c r="AB7" s="30">
        <v>56</v>
      </c>
      <c r="AC7" s="29">
        <v>22</v>
      </c>
      <c r="AD7" s="30">
        <v>25</v>
      </c>
      <c r="AE7" s="29">
        <v>39</v>
      </c>
      <c r="AF7" s="31">
        <v>49</v>
      </c>
      <c r="AG7" s="32">
        <v>11</v>
      </c>
      <c r="AH7" s="31">
        <v>13</v>
      </c>
      <c r="AI7" s="29">
        <v>6</v>
      </c>
      <c r="AJ7" s="30">
        <v>10</v>
      </c>
      <c r="AK7" s="32">
        <v>2</v>
      </c>
      <c r="AL7" s="33">
        <v>2</v>
      </c>
      <c r="AM7" s="29">
        <v>8</v>
      </c>
      <c r="AN7" s="30">
        <v>8</v>
      </c>
      <c r="AO7" s="32">
        <v>12</v>
      </c>
      <c r="AP7" s="33">
        <v>18</v>
      </c>
      <c r="AQ7" s="34">
        <v>9</v>
      </c>
      <c r="AR7" s="34">
        <v>10</v>
      </c>
      <c r="AS7" s="34">
        <f t="shared" si="0"/>
        <v>703</v>
      </c>
      <c r="AT7" s="34">
        <f t="shared" si="0"/>
        <v>865</v>
      </c>
      <c r="AU7" s="1"/>
      <c r="AV7" s="41">
        <v>3</v>
      </c>
      <c r="AW7" s="46" t="s">
        <v>57</v>
      </c>
      <c r="AX7" s="47">
        <f>AS9+AS11+AS14+AS15</f>
        <v>153</v>
      </c>
      <c r="AY7" s="47">
        <f>AT9+AT11+AT14+AT15</f>
        <v>171</v>
      </c>
    </row>
    <row r="8" spans="1:51" x14ac:dyDescent="0.25">
      <c r="A8" s="27">
        <v>6</v>
      </c>
      <c r="B8" s="28" t="s">
        <v>58</v>
      </c>
      <c r="C8" s="29">
        <v>2</v>
      </c>
      <c r="D8" s="30">
        <v>2</v>
      </c>
      <c r="E8" s="29">
        <v>3</v>
      </c>
      <c r="F8" s="30">
        <v>4</v>
      </c>
      <c r="G8" s="29">
        <v>7</v>
      </c>
      <c r="H8" s="30">
        <v>7</v>
      </c>
      <c r="I8" s="29">
        <v>2</v>
      </c>
      <c r="J8" s="30">
        <v>2</v>
      </c>
      <c r="K8" s="29">
        <v>1</v>
      </c>
      <c r="L8" s="30">
        <v>1</v>
      </c>
      <c r="M8" s="29">
        <v>3</v>
      </c>
      <c r="N8" s="30">
        <v>3</v>
      </c>
      <c r="O8" s="29">
        <v>7</v>
      </c>
      <c r="P8" s="30">
        <v>7</v>
      </c>
      <c r="Q8" s="29">
        <v>5</v>
      </c>
      <c r="R8" s="30">
        <v>5</v>
      </c>
      <c r="S8" s="29">
        <v>7</v>
      </c>
      <c r="T8" s="30">
        <v>7</v>
      </c>
      <c r="U8" s="29">
        <v>4</v>
      </c>
      <c r="V8" s="30">
        <v>4</v>
      </c>
      <c r="W8" s="29">
        <v>3</v>
      </c>
      <c r="X8" s="30">
        <v>3</v>
      </c>
      <c r="Y8" s="29">
        <v>0</v>
      </c>
      <c r="Z8" s="30">
        <v>0</v>
      </c>
      <c r="AA8" s="29">
        <v>0</v>
      </c>
      <c r="AB8" s="30">
        <v>0</v>
      </c>
      <c r="AC8" s="29">
        <v>3</v>
      </c>
      <c r="AD8" s="30">
        <v>3</v>
      </c>
      <c r="AE8" s="29">
        <v>1</v>
      </c>
      <c r="AF8" s="31">
        <v>1</v>
      </c>
      <c r="AG8" s="32">
        <v>3</v>
      </c>
      <c r="AH8" s="31">
        <v>3</v>
      </c>
      <c r="AI8" s="29">
        <v>1</v>
      </c>
      <c r="AJ8" s="30">
        <v>1</v>
      </c>
      <c r="AK8" s="32">
        <v>2</v>
      </c>
      <c r="AL8" s="33">
        <v>2</v>
      </c>
      <c r="AM8" s="29">
        <v>3</v>
      </c>
      <c r="AN8" s="30">
        <v>3</v>
      </c>
      <c r="AO8" s="32">
        <v>2</v>
      </c>
      <c r="AP8" s="33">
        <v>2</v>
      </c>
      <c r="AQ8" s="34">
        <v>3</v>
      </c>
      <c r="AR8" s="34">
        <v>3</v>
      </c>
      <c r="AS8" s="34">
        <f t="shared" si="0"/>
        <v>62</v>
      </c>
      <c r="AT8" s="34">
        <f t="shared" si="0"/>
        <v>63</v>
      </c>
      <c r="AU8" s="1"/>
      <c r="AV8" s="41">
        <v>4</v>
      </c>
      <c r="AW8" s="48" t="s">
        <v>59</v>
      </c>
      <c r="AX8" s="49">
        <f>AS10+AS13+AS21+AS28</f>
        <v>542</v>
      </c>
      <c r="AY8" s="49">
        <f>AT10+AT13+AT21+AT28</f>
        <v>647</v>
      </c>
    </row>
    <row r="9" spans="1:51" x14ac:dyDescent="0.25">
      <c r="A9" s="27">
        <v>7</v>
      </c>
      <c r="B9" s="50" t="s">
        <v>60</v>
      </c>
      <c r="C9" s="51">
        <v>0</v>
      </c>
      <c r="D9" s="52">
        <v>0</v>
      </c>
      <c r="E9" s="51">
        <v>0</v>
      </c>
      <c r="F9" s="52">
        <v>0</v>
      </c>
      <c r="G9" s="51">
        <v>0</v>
      </c>
      <c r="H9" s="52">
        <v>0</v>
      </c>
      <c r="I9" s="51">
        <v>0</v>
      </c>
      <c r="J9" s="52">
        <v>0</v>
      </c>
      <c r="K9" s="51">
        <v>0</v>
      </c>
      <c r="L9" s="52">
        <v>0</v>
      </c>
      <c r="M9" s="51">
        <v>0</v>
      </c>
      <c r="N9" s="52">
        <v>0</v>
      </c>
      <c r="O9" s="51">
        <v>0</v>
      </c>
      <c r="P9" s="52">
        <v>0</v>
      </c>
      <c r="Q9" s="51">
        <v>0</v>
      </c>
      <c r="R9" s="52">
        <v>0</v>
      </c>
      <c r="S9" s="51">
        <v>0</v>
      </c>
      <c r="T9" s="52">
        <v>0</v>
      </c>
      <c r="U9" s="51">
        <v>0</v>
      </c>
      <c r="V9" s="52">
        <v>0</v>
      </c>
      <c r="W9" s="51">
        <v>0</v>
      </c>
      <c r="X9" s="52">
        <v>0</v>
      </c>
      <c r="Y9" s="51">
        <v>0</v>
      </c>
      <c r="Z9" s="52">
        <v>0</v>
      </c>
      <c r="AA9" s="51">
        <v>0</v>
      </c>
      <c r="AB9" s="52">
        <v>0</v>
      </c>
      <c r="AC9" s="51">
        <v>0</v>
      </c>
      <c r="AD9" s="52">
        <v>0</v>
      </c>
      <c r="AE9" s="51">
        <v>0</v>
      </c>
      <c r="AF9" s="53">
        <v>0</v>
      </c>
      <c r="AG9" s="54">
        <v>0</v>
      </c>
      <c r="AH9" s="53">
        <v>0</v>
      </c>
      <c r="AI9" s="51">
        <v>0</v>
      </c>
      <c r="AJ9" s="52">
        <v>0</v>
      </c>
      <c r="AK9" s="54">
        <v>0</v>
      </c>
      <c r="AL9" s="55">
        <v>0</v>
      </c>
      <c r="AM9" s="51"/>
      <c r="AN9" s="52"/>
      <c r="AO9" s="54"/>
      <c r="AP9" s="55"/>
      <c r="AQ9" s="56"/>
      <c r="AR9" s="56"/>
      <c r="AS9" s="56">
        <f t="shared" si="0"/>
        <v>0</v>
      </c>
      <c r="AT9" s="56">
        <f t="shared" si="0"/>
        <v>0</v>
      </c>
      <c r="AU9" s="1"/>
      <c r="AV9" s="41">
        <v>5</v>
      </c>
      <c r="AW9" s="57" t="s">
        <v>61</v>
      </c>
      <c r="AX9" s="58">
        <f>AS20+AS25+AS26</f>
        <v>203</v>
      </c>
      <c r="AY9" s="58">
        <f>AT20+AT25+AT26</f>
        <v>205</v>
      </c>
    </row>
    <row r="10" spans="1:51" ht="15.75" thickBot="1" x14ac:dyDescent="0.3">
      <c r="A10" s="27">
        <v>8</v>
      </c>
      <c r="B10" s="59" t="s">
        <v>62</v>
      </c>
      <c r="C10" s="60">
        <v>1</v>
      </c>
      <c r="D10" s="61">
        <v>5</v>
      </c>
      <c r="E10" s="60">
        <v>6</v>
      </c>
      <c r="F10" s="61">
        <v>7</v>
      </c>
      <c r="G10" s="60">
        <v>18</v>
      </c>
      <c r="H10" s="61">
        <v>19</v>
      </c>
      <c r="I10" s="60">
        <v>0</v>
      </c>
      <c r="J10" s="61">
        <v>0</v>
      </c>
      <c r="K10" s="60">
        <v>0</v>
      </c>
      <c r="L10" s="61">
        <v>0</v>
      </c>
      <c r="M10" s="60">
        <v>0</v>
      </c>
      <c r="N10" s="61">
        <v>0</v>
      </c>
      <c r="O10" s="60">
        <v>2</v>
      </c>
      <c r="P10" s="61">
        <v>2</v>
      </c>
      <c r="Q10" s="60">
        <v>0</v>
      </c>
      <c r="R10" s="61">
        <v>0</v>
      </c>
      <c r="S10" s="60">
        <v>1</v>
      </c>
      <c r="T10" s="61">
        <v>1</v>
      </c>
      <c r="U10" s="60">
        <v>0</v>
      </c>
      <c r="V10" s="61">
        <v>0</v>
      </c>
      <c r="W10" s="60">
        <v>0</v>
      </c>
      <c r="X10" s="61">
        <v>0</v>
      </c>
      <c r="Y10" s="60">
        <v>2</v>
      </c>
      <c r="Z10" s="61">
        <v>2</v>
      </c>
      <c r="AA10" s="60">
        <v>2</v>
      </c>
      <c r="AB10" s="61">
        <v>2</v>
      </c>
      <c r="AC10" s="60">
        <v>2</v>
      </c>
      <c r="AD10" s="61">
        <v>2</v>
      </c>
      <c r="AE10" s="60">
        <v>2</v>
      </c>
      <c r="AF10" s="62">
        <v>2</v>
      </c>
      <c r="AG10" s="63">
        <v>0</v>
      </c>
      <c r="AH10" s="62"/>
      <c r="AI10" s="60">
        <v>0</v>
      </c>
      <c r="AJ10" s="61">
        <v>0</v>
      </c>
      <c r="AK10" s="63">
        <v>0</v>
      </c>
      <c r="AL10" s="64">
        <v>0</v>
      </c>
      <c r="AM10" s="60">
        <v>1</v>
      </c>
      <c r="AN10" s="61">
        <v>1</v>
      </c>
      <c r="AO10" s="63">
        <v>1</v>
      </c>
      <c r="AP10" s="64">
        <v>1</v>
      </c>
      <c r="AQ10" s="65">
        <v>1</v>
      </c>
      <c r="AR10" s="65">
        <v>1</v>
      </c>
      <c r="AS10" s="65">
        <f t="shared" si="0"/>
        <v>39</v>
      </c>
      <c r="AT10" s="65">
        <f t="shared" si="0"/>
        <v>45</v>
      </c>
      <c r="AU10" s="1"/>
      <c r="AV10" s="104" t="s">
        <v>63</v>
      </c>
      <c r="AW10" s="105"/>
      <c r="AX10" s="66">
        <f>AS30</f>
        <v>3056</v>
      </c>
      <c r="AY10" s="67">
        <f>AT30</f>
        <v>3752</v>
      </c>
    </row>
    <row r="11" spans="1:51" x14ac:dyDescent="0.25">
      <c r="A11" s="27">
        <v>9</v>
      </c>
      <c r="B11" s="50" t="s">
        <v>64</v>
      </c>
      <c r="C11" s="51">
        <v>1</v>
      </c>
      <c r="D11" s="52">
        <v>1</v>
      </c>
      <c r="E11" s="51">
        <v>4</v>
      </c>
      <c r="F11" s="52">
        <v>4</v>
      </c>
      <c r="G11" s="51">
        <v>8</v>
      </c>
      <c r="H11" s="52">
        <v>8</v>
      </c>
      <c r="I11" s="51">
        <v>3</v>
      </c>
      <c r="J11" s="52">
        <v>3</v>
      </c>
      <c r="K11" s="51">
        <v>3</v>
      </c>
      <c r="L11" s="52">
        <v>3</v>
      </c>
      <c r="M11" s="51">
        <v>3</v>
      </c>
      <c r="N11" s="52">
        <v>3</v>
      </c>
      <c r="O11" s="51">
        <v>1</v>
      </c>
      <c r="P11" s="52">
        <v>1</v>
      </c>
      <c r="Q11" s="51">
        <v>0</v>
      </c>
      <c r="R11" s="52">
        <v>0</v>
      </c>
      <c r="S11" s="51">
        <v>0</v>
      </c>
      <c r="T11" s="52">
        <v>0</v>
      </c>
      <c r="U11" s="51">
        <v>3</v>
      </c>
      <c r="V11" s="52">
        <v>12</v>
      </c>
      <c r="W11" s="51">
        <v>4</v>
      </c>
      <c r="X11" s="52">
        <v>4</v>
      </c>
      <c r="Y11" s="51">
        <v>3</v>
      </c>
      <c r="Z11" s="52">
        <v>3</v>
      </c>
      <c r="AA11" s="51">
        <v>1</v>
      </c>
      <c r="AB11" s="52">
        <v>1</v>
      </c>
      <c r="AC11" s="51">
        <v>13</v>
      </c>
      <c r="AD11" s="52">
        <v>15</v>
      </c>
      <c r="AE11" s="51">
        <v>11</v>
      </c>
      <c r="AF11" s="53">
        <v>11</v>
      </c>
      <c r="AG11" s="54">
        <v>0</v>
      </c>
      <c r="AH11" s="53">
        <v>0</v>
      </c>
      <c r="AI11" s="51">
        <v>0</v>
      </c>
      <c r="AJ11" s="52">
        <v>0</v>
      </c>
      <c r="AK11" s="54">
        <v>0</v>
      </c>
      <c r="AL11" s="55">
        <v>0</v>
      </c>
      <c r="AM11" s="51"/>
      <c r="AN11" s="52"/>
      <c r="AO11" s="54">
        <v>1</v>
      </c>
      <c r="AP11" s="55">
        <v>1</v>
      </c>
      <c r="AQ11" s="56"/>
      <c r="AR11" s="56"/>
      <c r="AS11" s="56">
        <f t="shared" si="0"/>
        <v>59</v>
      </c>
      <c r="AT11" s="56">
        <f t="shared" si="0"/>
        <v>70</v>
      </c>
      <c r="AU11" s="1"/>
      <c r="AV11" s="1"/>
      <c r="AW11" s="1"/>
      <c r="AX11" s="1"/>
      <c r="AY11" s="1"/>
    </row>
    <row r="12" spans="1:51" x14ac:dyDescent="0.25">
      <c r="A12" s="27">
        <v>10</v>
      </c>
      <c r="B12" s="28" t="s">
        <v>65</v>
      </c>
      <c r="C12" s="29">
        <v>6</v>
      </c>
      <c r="D12" s="30">
        <v>159</v>
      </c>
      <c r="E12" s="29">
        <v>43</v>
      </c>
      <c r="F12" s="30">
        <v>70</v>
      </c>
      <c r="G12" s="29">
        <v>25</v>
      </c>
      <c r="H12" s="30">
        <v>26</v>
      </c>
      <c r="I12" s="29">
        <v>28</v>
      </c>
      <c r="J12" s="30">
        <v>29</v>
      </c>
      <c r="K12" s="29">
        <v>42</v>
      </c>
      <c r="L12" s="30">
        <v>42</v>
      </c>
      <c r="M12" s="29">
        <v>6</v>
      </c>
      <c r="N12" s="30">
        <v>6</v>
      </c>
      <c r="O12" s="29">
        <v>50</v>
      </c>
      <c r="P12" s="30">
        <v>53</v>
      </c>
      <c r="Q12" s="29">
        <v>49</v>
      </c>
      <c r="R12" s="30">
        <v>65</v>
      </c>
      <c r="S12" s="29">
        <v>45</v>
      </c>
      <c r="T12" s="30">
        <v>47</v>
      </c>
      <c r="U12" s="29">
        <v>74</v>
      </c>
      <c r="V12" s="30">
        <v>75</v>
      </c>
      <c r="W12" s="29">
        <v>36</v>
      </c>
      <c r="X12" s="30">
        <v>37</v>
      </c>
      <c r="Y12" s="29">
        <v>15</v>
      </c>
      <c r="Z12" s="30">
        <v>23</v>
      </c>
      <c r="AA12" s="29">
        <v>53</v>
      </c>
      <c r="AB12" s="30">
        <v>59</v>
      </c>
      <c r="AC12" s="29">
        <v>34</v>
      </c>
      <c r="AD12" s="30">
        <v>37</v>
      </c>
      <c r="AE12" s="29">
        <v>46</v>
      </c>
      <c r="AF12" s="31">
        <v>63</v>
      </c>
      <c r="AG12" s="32">
        <v>23</v>
      </c>
      <c r="AH12" s="31">
        <v>36</v>
      </c>
      <c r="AI12" s="29">
        <v>11</v>
      </c>
      <c r="AJ12" s="30">
        <v>11</v>
      </c>
      <c r="AK12" s="32">
        <v>7</v>
      </c>
      <c r="AL12" s="33">
        <v>7</v>
      </c>
      <c r="AM12" s="29">
        <v>10</v>
      </c>
      <c r="AN12" s="30">
        <v>10</v>
      </c>
      <c r="AO12" s="32">
        <v>19</v>
      </c>
      <c r="AP12" s="33">
        <v>29</v>
      </c>
      <c r="AQ12" s="34">
        <v>12</v>
      </c>
      <c r="AR12" s="34">
        <v>15</v>
      </c>
      <c r="AS12" s="34">
        <f t="shared" si="0"/>
        <v>634</v>
      </c>
      <c r="AT12" s="34">
        <f t="shared" si="0"/>
        <v>899</v>
      </c>
      <c r="AU12" s="1"/>
      <c r="AV12" s="1"/>
      <c r="AW12" s="1"/>
      <c r="AX12" s="1"/>
      <c r="AY12" s="1"/>
    </row>
    <row r="13" spans="1:51" x14ac:dyDescent="0.25">
      <c r="A13" s="27">
        <v>11</v>
      </c>
      <c r="B13" s="59" t="s">
        <v>66</v>
      </c>
      <c r="C13" s="60">
        <v>9</v>
      </c>
      <c r="D13" s="61">
        <v>14</v>
      </c>
      <c r="E13" s="60">
        <v>29</v>
      </c>
      <c r="F13" s="61">
        <v>40</v>
      </c>
      <c r="G13" s="60">
        <v>38</v>
      </c>
      <c r="H13" s="61">
        <v>40</v>
      </c>
      <c r="I13" s="60">
        <v>12</v>
      </c>
      <c r="J13" s="61">
        <v>12</v>
      </c>
      <c r="K13" s="60">
        <v>16</v>
      </c>
      <c r="L13" s="61">
        <v>18</v>
      </c>
      <c r="M13" s="60">
        <v>7</v>
      </c>
      <c r="N13" s="61">
        <v>7</v>
      </c>
      <c r="O13" s="60">
        <v>20</v>
      </c>
      <c r="P13" s="61">
        <v>27</v>
      </c>
      <c r="Q13" s="60">
        <v>14</v>
      </c>
      <c r="R13" s="61">
        <v>22</v>
      </c>
      <c r="S13" s="60">
        <v>22</v>
      </c>
      <c r="T13" s="61">
        <v>32</v>
      </c>
      <c r="U13" s="60">
        <v>17</v>
      </c>
      <c r="V13" s="61">
        <v>29</v>
      </c>
      <c r="W13" s="60">
        <v>9</v>
      </c>
      <c r="X13" s="61">
        <v>11</v>
      </c>
      <c r="Y13" s="60">
        <v>11</v>
      </c>
      <c r="Z13" s="61">
        <v>13</v>
      </c>
      <c r="AA13" s="60">
        <v>27</v>
      </c>
      <c r="AB13" s="61">
        <v>32</v>
      </c>
      <c r="AC13" s="60">
        <v>23</v>
      </c>
      <c r="AD13" s="61">
        <v>30</v>
      </c>
      <c r="AE13" s="60">
        <v>36</v>
      </c>
      <c r="AF13" s="62">
        <v>44</v>
      </c>
      <c r="AG13" s="63">
        <v>19</v>
      </c>
      <c r="AH13" s="62">
        <v>25</v>
      </c>
      <c r="AI13" s="60">
        <v>6</v>
      </c>
      <c r="AJ13" s="61">
        <v>6</v>
      </c>
      <c r="AK13" s="63">
        <v>16</v>
      </c>
      <c r="AL13" s="64">
        <v>16</v>
      </c>
      <c r="AM13" s="60">
        <v>30</v>
      </c>
      <c r="AN13" s="61">
        <v>30</v>
      </c>
      <c r="AO13" s="63">
        <v>34</v>
      </c>
      <c r="AP13" s="64">
        <v>38</v>
      </c>
      <c r="AQ13" s="65">
        <v>11</v>
      </c>
      <c r="AR13" s="65">
        <v>15</v>
      </c>
      <c r="AS13" s="65">
        <f t="shared" si="0"/>
        <v>406</v>
      </c>
      <c r="AT13" s="65">
        <f t="shared" si="0"/>
        <v>501</v>
      </c>
      <c r="AU13" s="1"/>
      <c r="AV13" s="1"/>
      <c r="AW13" s="1"/>
      <c r="AX13" s="1"/>
      <c r="AY13" s="1"/>
    </row>
    <row r="14" spans="1:51" x14ac:dyDescent="0.25">
      <c r="A14" s="27">
        <v>12</v>
      </c>
      <c r="B14" s="50" t="s">
        <v>67</v>
      </c>
      <c r="C14" s="51">
        <v>0</v>
      </c>
      <c r="D14" s="52">
        <v>0</v>
      </c>
      <c r="E14" s="51">
        <v>12</v>
      </c>
      <c r="F14" s="52">
        <v>12</v>
      </c>
      <c r="G14" s="51">
        <v>2</v>
      </c>
      <c r="H14" s="52">
        <v>2</v>
      </c>
      <c r="I14" s="51">
        <v>2</v>
      </c>
      <c r="J14" s="52">
        <v>2</v>
      </c>
      <c r="K14" s="51">
        <v>1</v>
      </c>
      <c r="L14" s="52">
        <v>1</v>
      </c>
      <c r="M14" s="51">
        <v>0</v>
      </c>
      <c r="N14" s="52">
        <v>0</v>
      </c>
      <c r="O14" s="51">
        <v>1</v>
      </c>
      <c r="P14" s="52">
        <v>1</v>
      </c>
      <c r="Q14" s="51">
        <v>3</v>
      </c>
      <c r="R14" s="52">
        <v>3</v>
      </c>
      <c r="S14" s="51">
        <v>0</v>
      </c>
      <c r="T14" s="52">
        <v>0</v>
      </c>
      <c r="U14" s="51">
        <v>1</v>
      </c>
      <c r="V14" s="52">
        <v>1</v>
      </c>
      <c r="W14" s="51">
        <v>0</v>
      </c>
      <c r="X14" s="52">
        <v>0</v>
      </c>
      <c r="Y14" s="51">
        <v>0</v>
      </c>
      <c r="Z14" s="52">
        <v>0</v>
      </c>
      <c r="AA14" s="51">
        <v>0</v>
      </c>
      <c r="AB14" s="52">
        <v>0</v>
      </c>
      <c r="AC14" s="51">
        <v>0</v>
      </c>
      <c r="AD14" s="52">
        <v>0</v>
      </c>
      <c r="AE14" s="51">
        <v>0</v>
      </c>
      <c r="AF14" s="53">
        <v>0</v>
      </c>
      <c r="AG14" s="54">
        <v>0</v>
      </c>
      <c r="AH14" s="53">
        <v>0</v>
      </c>
      <c r="AI14" s="51">
        <v>0</v>
      </c>
      <c r="AJ14" s="52">
        <v>0</v>
      </c>
      <c r="AK14" s="54">
        <v>0</v>
      </c>
      <c r="AL14" s="55">
        <v>0</v>
      </c>
      <c r="AM14" s="51"/>
      <c r="AN14" s="52"/>
      <c r="AO14" s="54"/>
      <c r="AP14" s="55"/>
      <c r="AQ14" s="56"/>
      <c r="AR14" s="56"/>
      <c r="AS14" s="56">
        <f t="shared" si="0"/>
        <v>22</v>
      </c>
      <c r="AT14" s="56">
        <f t="shared" si="0"/>
        <v>22</v>
      </c>
      <c r="AU14" s="1"/>
      <c r="AV14" s="1"/>
      <c r="AW14" s="1"/>
      <c r="AX14" s="1"/>
      <c r="AY14" s="1"/>
    </row>
    <row r="15" spans="1:51" x14ac:dyDescent="0.25">
      <c r="A15" s="27">
        <v>13</v>
      </c>
      <c r="B15" s="50" t="s">
        <v>68</v>
      </c>
      <c r="C15" s="51">
        <v>0</v>
      </c>
      <c r="D15" s="52">
        <v>0</v>
      </c>
      <c r="E15" s="51">
        <v>55</v>
      </c>
      <c r="F15" s="52">
        <v>57</v>
      </c>
      <c r="G15" s="51">
        <v>1</v>
      </c>
      <c r="H15" s="52">
        <v>1</v>
      </c>
      <c r="I15" s="51">
        <v>4</v>
      </c>
      <c r="J15" s="52">
        <v>4</v>
      </c>
      <c r="K15" s="51">
        <v>0</v>
      </c>
      <c r="L15" s="52">
        <v>0</v>
      </c>
      <c r="M15" s="51">
        <v>2</v>
      </c>
      <c r="N15" s="52">
        <v>2</v>
      </c>
      <c r="O15" s="51">
        <v>2</v>
      </c>
      <c r="P15" s="52">
        <v>2</v>
      </c>
      <c r="Q15" s="51">
        <v>1</v>
      </c>
      <c r="R15" s="52">
        <v>1</v>
      </c>
      <c r="S15" s="51">
        <v>0</v>
      </c>
      <c r="T15" s="52">
        <v>0</v>
      </c>
      <c r="U15" s="51">
        <v>1</v>
      </c>
      <c r="V15" s="52">
        <v>1</v>
      </c>
      <c r="W15" s="51">
        <v>1</v>
      </c>
      <c r="X15" s="52">
        <v>1</v>
      </c>
      <c r="Y15" s="51">
        <v>1</v>
      </c>
      <c r="Z15" s="52">
        <v>1</v>
      </c>
      <c r="AA15" s="51">
        <v>1</v>
      </c>
      <c r="AB15" s="52">
        <v>1</v>
      </c>
      <c r="AC15" s="51">
        <v>2</v>
      </c>
      <c r="AD15" s="52">
        <v>7</v>
      </c>
      <c r="AE15" s="51">
        <v>0</v>
      </c>
      <c r="AF15" s="53">
        <v>0</v>
      </c>
      <c r="AG15" s="54">
        <v>0</v>
      </c>
      <c r="AH15" s="53">
        <v>0</v>
      </c>
      <c r="AI15" s="51">
        <v>0</v>
      </c>
      <c r="AJ15" s="52">
        <v>0</v>
      </c>
      <c r="AK15" s="54">
        <v>0</v>
      </c>
      <c r="AL15" s="55">
        <v>0</v>
      </c>
      <c r="AM15" s="51"/>
      <c r="AN15" s="52"/>
      <c r="AO15" s="54"/>
      <c r="AP15" s="55"/>
      <c r="AQ15" s="56">
        <v>1</v>
      </c>
      <c r="AR15" s="56">
        <v>1</v>
      </c>
      <c r="AS15" s="56">
        <f t="shared" si="0"/>
        <v>72</v>
      </c>
      <c r="AT15" s="56">
        <f t="shared" si="0"/>
        <v>79</v>
      </c>
      <c r="AU15" s="1"/>
      <c r="AV15" s="1"/>
      <c r="AW15" s="1"/>
      <c r="AX15" s="1"/>
      <c r="AY15" s="1"/>
    </row>
    <row r="16" spans="1:51" x14ac:dyDescent="0.25">
      <c r="A16" s="27">
        <v>14</v>
      </c>
      <c r="B16" s="38" t="s">
        <v>69</v>
      </c>
      <c r="C16" s="23">
        <v>18</v>
      </c>
      <c r="D16" s="24">
        <v>18</v>
      </c>
      <c r="E16" s="23">
        <v>8</v>
      </c>
      <c r="F16" s="24">
        <v>9</v>
      </c>
      <c r="G16" s="23">
        <v>37</v>
      </c>
      <c r="H16" s="24">
        <v>37</v>
      </c>
      <c r="I16" s="23">
        <v>17</v>
      </c>
      <c r="J16" s="24">
        <v>19</v>
      </c>
      <c r="K16" s="23">
        <v>0</v>
      </c>
      <c r="L16" s="24">
        <v>0</v>
      </c>
      <c r="M16" s="23">
        <v>0</v>
      </c>
      <c r="N16" s="24">
        <v>0</v>
      </c>
      <c r="O16" s="23">
        <v>10</v>
      </c>
      <c r="P16" s="24">
        <v>10</v>
      </c>
      <c r="Q16" s="23">
        <v>6</v>
      </c>
      <c r="R16" s="24">
        <v>6</v>
      </c>
      <c r="S16" s="23">
        <v>5</v>
      </c>
      <c r="T16" s="24">
        <v>14</v>
      </c>
      <c r="U16" s="23">
        <v>59</v>
      </c>
      <c r="V16" s="24">
        <v>104</v>
      </c>
      <c r="W16" s="23">
        <v>11</v>
      </c>
      <c r="X16" s="24">
        <v>12</v>
      </c>
      <c r="Y16" s="23">
        <v>5</v>
      </c>
      <c r="Z16" s="24">
        <v>5</v>
      </c>
      <c r="AA16" s="23">
        <v>19</v>
      </c>
      <c r="AB16" s="24">
        <v>19</v>
      </c>
      <c r="AC16" s="23">
        <v>4</v>
      </c>
      <c r="AD16" s="24">
        <v>4</v>
      </c>
      <c r="AE16" s="23">
        <v>3</v>
      </c>
      <c r="AF16" s="39">
        <v>3</v>
      </c>
      <c r="AG16" s="40">
        <v>1</v>
      </c>
      <c r="AH16" s="39">
        <v>1</v>
      </c>
      <c r="AI16" s="23">
        <v>3</v>
      </c>
      <c r="AJ16" s="24">
        <v>3</v>
      </c>
      <c r="AK16" s="40">
        <v>0</v>
      </c>
      <c r="AL16" s="25">
        <v>0</v>
      </c>
      <c r="AM16" s="23"/>
      <c r="AN16" s="24"/>
      <c r="AO16" s="40">
        <v>3</v>
      </c>
      <c r="AP16" s="25">
        <v>7</v>
      </c>
      <c r="AQ16" s="26">
        <v>2</v>
      </c>
      <c r="AR16" s="26">
        <v>2</v>
      </c>
      <c r="AS16" s="26">
        <f t="shared" si="0"/>
        <v>211</v>
      </c>
      <c r="AT16" s="26">
        <f t="shared" si="0"/>
        <v>273</v>
      </c>
      <c r="AU16" s="1"/>
      <c r="AV16" s="1"/>
      <c r="AW16" s="1"/>
      <c r="AX16" s="1"/>
      <c r="AY16" s="1"/>
    </row>
    <row r="17" spans="1:48" ht="14.25" x14ac:dyDescent="0.2">
      <c r="A17" s="27">
        <v>15</v>
      </c>
      <c r="B17" s="28" t="s">
        <v>70</v>
      </c>
      <c r="C17" s="29">
        <v>1</v>
      </c>
      <c r="D17" s="30">
        <v>1</v>
      </c>
      <c r="E17" s="29">
        <v>6</v>
      </c>
      <c r="F17" s="30">
        <v>6</v>
      </c>
      <c r="G17" s="29">
        <v>14</v>
      </c>
      <c r="H17" s="30">
        <v>14</v>
      </c>
      <c r="I17" s="29">
        <v>1</v>
      </c>
      <c r="J17" s="30">
        <v>1</v>
      </c>
      <c r="K17" s="29">
        <v>3</v>
      </c>
      <c r="L17" s="30">
        <v>5</v>
      </c>
      <c r="M17" s="29">
        <v>4</v>
      </c>
      <c r="N17" s="30">
        <v>4</v>
      </c>
      <c r="O17" s="29">
        <v>2</v>
      </c>
      <c r="P17" s="30">
        <v>2</v>
      </c>
      <c r="Q17" s="29">
        <v>2</v>
      </c>
      <c r="R17" s="30">
        <v>2</v>
      </c>
      <c r="S17" s="29">
        <v>0</v>
      </c>
      <c r="T17" s="30">
        <v>0</v>
      </c>
      <c r="U17" s="29">
        <v>1</v>
      </c>
      <c r="V17" s="30">
        <v>3</v>
      </c>
      <c r="W17" s="29">
        <v>0</v>
      </c>
      <c r="X17" s="30">
        <v>0</v>
      </c>
      <c r="Y17" s="29">
        <v>0</v>
      </c>
      <c r="Z17" s="30">
        <v>0</v>
      </c>
      <c r="AA17" s="29">
        <v>1</v>
      </c>
      <c r="AB17" s="30">
        <v>1</v>
      </c>
      <c r="AC17" s="29">
        <v>1</v>
      </c>
      <c r="AD17" s="30">
        <v>1</v>
      </c>
      <c r="AE17" s="29">
        <v>2</v>
      </c>
      <c r="AF17" s="31">
        <v>2</v>
      </c>
      <c r="AG17" s="32">
        <v>1</v>
      </c>
      <c r="AH17" s="31">
        <v>1</v>
      </c>
      <c r="AI17" s="29">
        <v>1</v>
      </c>
      <c r="AJ17" s="30">
        <v>1</v>
      </c>
      <c r="AK17" s="32">
        <v>3</v>
      </c>
      <c r="AL17" s="33">
        <v>3</v>
      </c>
      <c r="AM17" s="29"/>
      <c r="AN17" s="30"/>
      <c r="AO17" s="32"/>
      <c r="AP17" s="33"/>
      <c r="AQ17" s="34"/>
      <c r="AR17" s="34"/>
      <c r="AS17" s="34">
        <f t="shared" si="0"/>
        <v>43</v>
      </c>
      <c r="AT17" s="34">
        <f t="shared" si="0"/>
        <v>47</v>
      </c>
    </row>
    <row r="18" spans="1:48" ht="14.25" x14ac:dyDescent="0.2">
      <c r="A18" s="27">
        <v>16</v>
      </c>
      <c r="B18" s="28" t="s">
        <v>71</v>
      </c>
      <c r="C18" s="29">
        <v>5</v>
      </c>
      <c r="D18" s="30">
        <v>5</v>
      </c>
      <c r="E18" s="29">
        <v>45</v>
      </c>
      <c r="F18" s="30">
        <v>45</v>
      </c>
      <c r="G18" s="29">
        <v>10</v>
      </c>
      <c r="H18" s="30">
        <v>10</v>
      </c>
      <c r="I18" s="29">
        <v>18</v>
      </c>
      <c r="J18" s="30">
        <v>52</v>
      </c>
      <c r="K18" s="29">
        <v>11</v>
      </c>
      <c r="L18" s="30">
        <v>11</v>
      </c>
      <c r="M18" s="29">
        <v>3</v>
      </c>
      <c r="N18" s="30">
        <v>3</v>
      </c>
      <c r="O18" s="29">
        <v>7</v>
      </c>
      <c r="P18" s="30">
        <v>11</v>
      </c>
      <c r="Q18" s="29">
        <v>7</v>
      </c>
      <c r="R18" s="30">
        <v>11</v>
      </c>
      <c r="S18" s="29">
        <v>1</v>
      </c>
      <c r="T18" s="30">
        <v>2</v>
      </c>
      <c r="U18" s="29">
        <v>4</v>
      </c>
      <c r="V18" s="30">
        <v>4</v>
      </c>
      <c r="W18" s="29">
        <v>12</v>
      </c>
      <c r="X18" s="30">
        <v>12</v>
      </c>
      <c r="Y18" s="29">
        <v>4</v>
      </c>
      <c r="Z18" s="30">
        <v>4</v>
      </c>
      <c r="AA18" s="29">
        <v>1</v>
      </c>
      <c r="AB18" s="30">
        <v>1</v>
      </c>
      <c r="AC18" s="29">
        <v>12</v>
      </c>
      <c r="AD18" s="30">
        <v>14</v>
      </c>
      <c r="AE18" s="29">
        <v>9</v>
      </c>
      <c r="AF18" s="31">
        <v>10</v>
      </c>
      <c r="AG18" s="32">
        <v>0</v>
      </c>
      <c r="AH18" s="31">
        <v>0</v>
      </c>
      <c r="AI18" s="29">
        <v>0</v>
      </c>
      <c r="AJ18" s="30">
        <v>0</v>
      </c>
      <c r="AK18" s="32">
        <v>0</v>
      </c>
      <c r="AL18" s="33">
        <v>0</v>
      </c>
      <c r="AM18" s="29">
        <v>1</v>
      </c>
      <c r="AN18" s="30">
        <v>1</v>
      </c>
      <c r="AO18" s="32">
        <v>6</v>
      </c>
      <c r="AP18" s="33">
        <v>6</v>
      </c>
      <c r="AQ18" s="34">
        <v>2</v>
      </c>
      <c r="AR18" s="34">
        <v>2</v>
      </c>
      <c r="AS18" s="34">
        <f t="shared" si="0"/>
        <v>158</v>
      </c>
      <c r="AT18" s="34">
        <f t="shared" si="0"/>
        <v>204</v>
      </c>
    </row>
    <row r="19" spans="1:48" ht="14.25" x14ac:dyDescent="0.2">
      <c r="A19" s="27">
        <v>17</v>
      </c>
      <c r="B19" s="28" t="s">
        <v>72</v>
      </c>
      <c r="C19" s="29">
        <v>2</v>
      </c>
      <c r="D19" s="30">
        <v>2</v>
      </c>
      <c r="E19" s="29">
        <v>7</v>
      </c>
      <c r="F19" s="30">
        <v>7</v>
      </c>
      <c r="G19" s="29">
        <v>22</v>
      </c>
      <c r="H19" s="30">
        <v>22</v>
      </c>
      <c r="I19" s="29">
        <v>2</v>
      </c>
      <c r="J19" s="30">
        <v>2</v>
      </c>
      <c r="K19" s="29">
        <v>0</v>
      </c>
      <c r="L19" s="30">
        <v>0</v>
      </c>
      <c r="M19" s="29">
        <v>5</v>
      </c>
      <c r="N19" s="30">
        <v>5</v>
      </c>
      <c r="O19" s="29">
        <v>4</v>
      </c>
      <c r="P19" s="30">
        <v>8</v>
      </c>
      <c r="Q19" s="29">
        <v>1</v>
      </c>
      <c r="R19" s="30">
        <v>1</v>
      </c>
      <c r="S19" s="29">
        <v>21</v>
      </c>
      <c r="T19" s="30">
        <v>22</v>
      </c>
      <c r="U19" s="29">
        <v>1</v>
      </c>
      <c r="V19" s="30">
        <v>1</v>
      </c>
      <c r="W19" s="29">
        <v>10</v>
      </c>
      <c r="X19" s="30">
        <v>10</v>
      </c>
      <c r="Y19" s="29">
        <v>1</v>
      </c>
      <c r="Z19" s="30">
        <v>1</v>
      </c>
      <c r="AA19" s="29">
        <v>4</v>
      </c>
      <c r="AB19" s="30">
        <v>4</v>
      </c>
      <c r="AC19" s="29">
        <v>2</v>
      </c>
      <c r="AD19" s="30">
        <v>2</v>
      </c>
      <c r="AE19" s="29">
        <v>1</v>
      </c>
      <c r="AF19" s="31">
        <v>1</v>
      </c>
      <c r="AG19" s="32">
        <v>0</v>
      </c>
      <c r="AH19" s="31">
        <v>0</v>
      </c>
      <c r="AI19" s="29">
        <v>0</v>
      </c>
      <c r="AJ19" s="30">
        <v>0</v>
      </c>
      <c r="AK19" s="32">
        <v>6</v>
      </c>
      <c r="AL19" s="33">
        <v>6</v>
      </c>
      <c r="AM19" s="29">
        <v>5</v>
      </c>
      <c r="AN19" s="30">
        <v>5</v>
      </c>
      <c r="AO19" s="32">
        <v>4</v>
      </c>
      <c r="AP19" s="33">
        <v>4</v>
      </c>
      <c r="AQ19" s="34">
        <v>2</v>
      </c>
      <c r="AR19" s="34">
        <v>4</v>
      </c>
      <c r="AS19" s="34">
        <f t="shared" ref="AS19:AT30" si="1">C19+E19+G19+I19+K19+M19+O19+Q19+S19+U19+W19+Y19+AA19+AC19+AE19+AG19+AI19+AK19+AM19+AO19+AQ19</f>
        <v>100</v>
      </c>
      <c r="AT19" s="34">
        <f t="shared" si="1"/>
        <v>107</v>
      </c>
    </row>
    <row r="20" spans="1:48" ht="14.25" x14ac:dyDescent="0.2">
      <c r="A20" s="27">
        <v>18</v>
      </c>
      <c r="B20" s="68" t="s">
        <v>73</v>
      </c>
      <c r="C20" s="69">
        <v>1</v>
      </c>
      <c r="D20" s="70">
        <v>1</v>
      </c>
      <c r="E20" s="69">
        <v>6</v>
      </c>
      <c r="F20" s="70">
        <v>8</v>
      </c>
      <c r="G20" s="69">
        <v>23</v>
      </c>
      <c r="H20" s="70">
        <v>23</v>
      </c>
      <c r="I20" s="69">
        <v>4</v>
      </c>
      <c r="J20" s="70">
        <v>4</v>
      </c>
      <c r="K20" s="69">
        <v>0</v>
      </c>
      <c r="L20" s="70">
        <v>0</v>
      </c>
      <c r="M20" s="69">
        <v>0</v>
      </c>
      <c r="N20" s="70">
        <v>0</v>
      </c>
      <c r="O20" s="69">
        <v>0</v>
      </c>
      <c r="P20" s="70">
        <v>0</v>
      </c>
      <c r="Q20" s="69">
        <v>0</v>
      </c>
      <c r="R20" s="70">
        <v>0</v>
      </c>
      <c r="S20" s="69">
        <v>0</v>
      </c>
      <c r="T20" s="70">
        <v>0</v>
      </c>
      <c r="U20" s="69">
        <v>1</v>
      </c>
      <c r="V20" s="70">
        <v>1</v>
      </c>
      <c r="W20" s="69">
        <v>0</v>
      </c>
      <c r="X20" s="70">
        <v>0</v>
      </c>
      <c r="Y20" s="69">
        <v>0</v>
      </c>
      <c r="Z20" s="70">
        <v>0</v>
      </c>
      <c r="AA20" s="69">
        <v>0</v>
      </c>
      <c r="AB20" s="70">
        <v>0</v>
      </c>
      <c r="AC20" s="69">
        <v>0</v>
      </c>
      <c r="AD20" s="70">
        <v>0</v>
      </c>
      <c r="AE20" s="69">
        <v>1</v>
      </c>
      <c r="AF20" s="71">
        <v>1</v>
      </c>
      <c r="AG20" s="72">
        <v>0</v>
      </c>
      <c r="AH20" s="71">
        <v>0</v>
      </c>
      <c r="AI20" s="69">
        <v>0</v>
      </c>
      <c r="AJ20" s="70">
        <v>0</v>
      </c>
      <c r="AK20" s="72">
        <v>0</v>
      </c>
      <c r="AL20" s="73">
        <v>0</v>
      </c>
      <c r="AM20" s="69"/>
      <c r="AN20" s="70"/>
      <c r="AO20" s="72">
        <v>2</v>
      </c>
      <c r="AP20" s="73">
        <v>2</v>
      </c>
      <c r="AQ20" s="74"/>
      <c r="AR20" s="74"/>
      <c r="AS20" s="74">
        <f t="shared" si="1"/>
        <v>38</v>
      </c>
      <c r="AT20" s="74">
        <f t="shared" si="1"/>
        <v>40</v>
      </c>
    </row>
    <row r="21" spans="1:48" ht="15.75" customHeight="1" x14ac:dyDescent="0.2">
      <c r="A21" s="27">
        <v>19</v>
      </c>
      <c r="B21" s="59" t="s">
        <v>74</v>
      </c>
      <c r="C21" s="60">
        <v>3</v>
      </c>
      <c r="D21" s="61">
        <v>3</v>
      </c>
      <c r="E21" s="60">
        <v>6</v>
      </c>
      <c r="F21" s="61">
        <v>6</v>
      </c>
      <c r="G21" s="60">
        <v>4</v>
      </c>
      <c r="H21" s="61">
        <v>4</v>
      </c>
      <c r="I21" s="60">
        <v>1</v>
      </c>
      <c r="J21" s="61">
        <v>1</v>
      </c>
      <c r="K21" s="60">
        <v>2</v>
      </c>
      <c r="L21" s="61">
        <v>2</v>
      </c>
      <c r="M21" s="60">
        <v>2</v>
      </c>
      <c r="N21" s="61">
        <v>2</v>
      </c>
      <c r="O21" s="60">
        <v>2</v>
      </c>
      <c r="P21" s="61">
        <v>2</v>
      </c>
      <c r="Q21" s="60">
        <v>5</v>
      </c>
      <c r="R21" s="61">
        <v>5</v>
      </c>
      <c r="S21" s="60">
        <v>1</v>
      </c>
      <c r="T21" s="61">
        <v>1</v>
      </c>
      <c r="U21" s="60">
        <v>2</v>
      </c>
      <c r="V21" s="61">
        <v>2</v>
      </c>
      <c r="W21" s="60">
        <v>3</v>
      </c>
      <c r="X21" s="61">
        <v>3</v>
      </c>
      <c r="Y21" s="60">
        <v>0</v>
      </c>
      <c r="Z21" s="61">
        <v>0</v>
      </c>
      <c r="AA21" s="60">
        <v>2</v>
      </c>
      <c r="AB21" s="61">
        <v>2</v>
      </c>
      <c r="AC21" s="60">
        <v>4</v>
      </c>
      <c r="AD21" s="61">
        <v>4</v>
      </c>
      <c r="AE21" s="60">
        <v>4</v>
      </c>
      <c r="AF21" s="62">
        <v>4</v>
      </c>
      <c r="AG21" s="63">
        <v>0</v>
      </c>
      <c r="AH21" s="62">
        <v>0</v>
      </c>
      <c r="AI21" s="60">
        <v>0</v>
      </c>
      <c r="AJ21" s="61">
        <v>0</v>
      </c>
      <c r="AK21" s="63">
        <v>1</v>
      </c>
      <c r="AL21" s="64">
        <v>1</v>
      </c>
      <c r="AM21" s="60"/>
      <c r="AN21" s="61"/>
      <c r="AO21" s="63">
        <v>1</v>
      </c>
      <c r="AP21" s="64">
        <v>1</v>
      </c>
      <c r="AQ21" s="65">
        <v>2</v>
      </c>
      <c r="AR21" s="65">
        <v>2</v>
      </c>
      <c r="AS21" s="65">
        <f t="shared" si="1"/>
        <v>45</v>
      </c>
      <c r="AT21" s="65">
        <f t="shared" si="1"/>
        <v>45</v>
      </c>
    </row>
    <row r="22" spans="1:48" ht="15.75" customHeight="1" x14ac:dyDescent="0.2">
      <c r="A22" s="27">
        <v>20</v>
      </c>
      <c r="B22" s="28" t="s">
        <v>75</v>
      </c>
      <c r="C22" s="29">
        <v>2</v>
      </c>
      <c r="D22" s="30">
        <v>2</v>
      </c>
      <c r="E22" s="29">
        <v>2</v>
      </c>
      <c r="F22" s="30">
        <v>2</v>
      </c>
      <c r="G22" s="29">
        <v>6</v>
      </c>
      <c r="H22" s="30">
        <v>6</v>
      </c>
      <c r="I22" s="29">
        <v>5</v>
      </c>
      <c r="J22" s="30">
        <v>5</v>
      </c>
      <c r="K22" s="29">
        <v>0</v>
      </c>
      <c r="L22" s="30">
        <v>0</v>
      </c>
      <c r="M22" s="29">
        <v>2</v>
      </c>
      <c r="N22" s="30">
        <v>2</v>
      </c>
      <c r="O22" s="29">
        <v>3</v>
      </c>
      <c r="P22" s="30">
        <v>3</v>
      </c>
      <c r="Q22" s="29">
        <v>1</v>
      </c>
      <c r="R22" s="30">
        <v>1</v>
      </c>
      <c r="S22" s="29">
        <v>0</v>
      </c>
      <c r="T22" s="30">
        <v>0</v>
      </c>
      <c r="U22" s="29">
        <v>1</v>
      </c>
      <c r="V22" s="30">
        <v>1</v>
      </c>
      <c r="W22" s="29">
        <v>0</v>
      </c>
      <c r="X22" s="30">
        <v>0</v>
      </c>
      <c r="Y22" s="29">
        <v>0</v>
      </c>
      <c r="Z22" s="30">
        <v>0</v>
      </c>
      <c r="AA22" s="29">
        <v>0</v>
      </c>
      <c r="AB22" s="30">
        <v>0</v>
      </c>
      <c r="AC22" s="29">
        <v>2</v>
      </c>
      <c r="AD22" s="30">
        <v>2</v>
      </c>
      <c r="AE22" s="29">
        <v>4</v>
      </c>
      <c r="AF22" s="31">
        <v>4</v>
      </c>
      <c r="AG22" s="32">
        <v>5</v>
      </c>
      <c r="AH22" s="31">
        <v>5</v>
      </c>
      <c r="AI22" s="29">
        <v>0</v>
      </c>
      <c r="AJ22" s="30">
        <v>0</v>
      </c>
      <c r="AK22" s="32">
        <v>0</v>
      </c>
      <c r="AL22" s="33">
        <v>0</v>
      </c>
      <c r="AM22" s="29">
        <v>1</v>
      </c>
      <c r="AN22" s="30">
        <v>1</v>
      </c>
      <c r="AO22" s="32">
        <v>4</v>
      </c>
      <c r="AP22" s="33">
        <v>4</v>
      </c>
      <c r="AQ22" s="34">
        <v>1</v>
      </c>
      <c r="AR22" s="34">
        <v>2</v>
      </c>
      <c r="AS22" s="34">
        <f t="shared" si="1"/>
        <v>39</v>
      </c>
      <c r="AT22" s="34">
        <f t="shared" si="1"/>
        <v>40</v>
      </c>
      <c r="AV22" s="75"/>
    </row>
    <row r="23" spans="1:48" ht="15.75" customHeight="1" x14ac:dyDescent="0.2">
      <c r="A23" s="27">
        <v>21</v>
      </c>
      <c r="B23" s="38" t="s">
        <v>76</v>
      </c>
      <c r="C23" s="23">
        <v>1</v>
      </c>
      <c r="D23" s="24">
        <v>1</v>
      </c>
      <c r="E23" s="23">
        <v>2</v>
      </c>
      <c r="F23" s="24">
        <v>2</v>
      </c>
      <c r="G23" s="23">
        <v>3</v>
      </c>
      <c r="H23" s="24">
        <v>3</v>
      </c>
      <c r="I23" s="23">
        <v>1</v>
      </c>
      <c r="J23" s="24">
        <v>1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>
        <v>0</v>
      </c>
      <c r="R23" s="24">
        <v>0</v>
      </c>
      <c r="S23" s="23">
        <v>0</v>
      </c>
      <c r="T23" s="24">
        <v>0</v>
      </c>
      <c r="U23" s="23">
        <v>0</v>
      </c>
      <c r="V23" s="24">
        <v>0</v>
      </c>
      <c r="W23" s="23">
        <v>0</v>
      </c>
      <c r="X23" s="24">
        <v>0</v>
      </c>
      <c r="Y23" s="23">
        <v>1</v>
      </c>
      <c r="Z23" s="24">
        <v>1</v>
      </c>
      <c r="AA23" s="23">
        <v>0</v>
      </c>
      <c r="AB23" s="24">
        <v>0</v>
      </c>
      <c r="AC23" s="23">
        <v>0</v>
      </c>
      <c r="AD23" s="24">
        <v>0</v>
      </c>
      <c r="AE23" s="23">
        <v>0</v>
      </c>
      <c r="AF23" s="39">
        <v>0</v>
      </c>
      <c r="AG23" s="40">
        <v>0</v>
      </c>
      <c r="AH23" s="39">
        <v>0</v>
      </c>
      <c r="AI23" s="23">
        <v>0</v>
      </c>
      <c r="AJ23" s="24">
        <v>0</v>
      </c>
      <c r="AK23" s="40">
        <v>0</v>
      </c>
      <c r="AL23" s="25">
        <v>0</v>
      </c>
      <c r="AM23" s="23"/>
      <c r="AN23" s="24"/>
      <c r="AO23" s="40"/>
      <c r="AP23" s="25"/>
      <c r="AQ23" s="26"/>
      <c r="AR23" s="26"/>
      <c r="AS23" s="26">
        <f t="shared" si="1"/>
        <v>8</v>
      </c>
      <c r="AT23" s="26">
        <f t="shared" si="1"/>
        <v>8</v>
      </c>
    </row>
    <row r="24" spans="1:48" ht="15.75" customHeight="1" x14ac:dyDescent="0.2">
      <c r="A24" s="27">
        <v>22</v>
      </c>
      <c r="B24" s="38" t="s">
        <v>77</v>
      </c>
      <c r="C24" s="23">
        <v>0</v>
      </c>
      <c r="D24" s="24">
        <v>0</v>
      </c>
      <c r="E24" s="23">
        <v>0</v>
      </c>
      <c r="F24" s="24">
        <v>0</v>
      </c>
      <c r="G24" s="23">
        <v>0</v>
      </c>
      <c r="H24" s="24">
        <v>0</v>
      </c>
      <c r="I24" s="23">
        <v>0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>
        <v>0</v>
      </c>
      <c r="R24" s="24">
        <v>0</v>
      </c>
      <c r="S24" s="23">
        <v>0</v>
      </c>
      <c r="T24" s="24">
        <v>0</v>
      </c>
      <c r="U24" s="23">
        <v>0</v>
      </c>
      <c r="V24" s="24">
        <v>0</v>
      </c>
      <c r="W24" s="23">
        <v>0</v>
      </c>
      <c r="X24" s="24">
        <v>0</v>
      </c>
      <c r="Y24" s="23">
        <v>0</v>
      </c>
      <c r="Z24" s="24">
        <v>0</v>
      </c>
      <c r="AA24" s="23">
        <v>0</v>
      </c>
      <c r="AB24" s="24">
        <v>0</v>
      </c>
      <c r="AC24" s="23">
        <v>0</v>
      </c>
      <c r="AD24" s="24">
        <v>0</v>
      </c>
      <c r="AE24" s="23">
        <v>0</v>
      </c>
      <c r="AF24" s="39">
        <v>0</v>
      </c>
      <c r="AG24" s="40">
        <v>0</v>
      </c>
      <c r="AH24" s="39">
        <v>0</v>
      </c>
      <c r="AI24" s="23">
        <v>0</v>
      </c>
      <c r="AJ24" s="24">
        <v>0</v>
      </c>
      <c r="AK24" s="40">
        <v>0</v>
      </c>
      <c r="AL24" s="25">
        <v>0</v>
      </c>
      <c r="AM24" s="23"/>
      <c r="AN24" s="24"/>
      <c r="AO24" s="40"/>
      <c r="AP24" s="25"/>
      <c r="AQ24" s="26"/>
      <c r="AR24" s="26"/>
      <c r="AS24" s="26">
        <f t="shared" si="1"/>
        <v>0</v>
      </c>
      <c r="AT24" s="26">
        <f t="shared" si="1"/>
        <v>0</v>
      </c>
    </row>
    <row r="25" spans="1:48" ht="15.75" customHeight="1" x14ac:dyDescent="0.2">
      <c r="A25" s="27">
        <v>23</v>
      </c>
      <c r="B25" s="68" t="s">
        <v>78</v>
      </c>
      <c r="C25" s="69">
        <v>10</v>
      </c>
      <c r="D25" s="70">
        <v>10</v>
      </c>
      <c r="E25" s="69">
        <v>6</v>
      </c>
      <c r="F25" s="70">
        <v>6</v>
      </c>
      <c r="G25" s="69">
        <v>12</v>
      </c>
      <c r="H25" s="70">
        <v>12</v>
      </c>
      <c r="I25" s="69">
        <v>9</v>
      </c>
      <c r="J25" s="70">
        <v>9</v>
      </c>
      <c r="K25" s="69">
        <v>6</v>
      </c>
      <c r="L25" s="70">
        <v>6</v>
      </c>
      <c r="M25" s="69">
        <v>7</v>
      </c>
      <c r="N25" s="70">
        <v>7</v>
      </c>
      <c r="O25" s="69">
        <v>33</v>
      </c>
      <c r="P25" s="70">
        <v>33</v>
      </c>
      <c r="Q25" s="69">
        <v>2</v>
      </c>
      <c r="R25" s="70">
        <v>2</v>
      </c>
      <c r="S25" s="69">
        <v>6</v>
      </c>
      <c r="T25" s="70">
        <v>6</v>
      </c>
      <c r="U25" s="69">
        <v>5</v>
      </c>
      <c r="V25" s="70">
        <v>5</v>
      </c>
      <c r="W25" s="69">
        <v>13</v>
      </c>
      <c r="X25" s="70">
        <v>13</v>
      </c>
      <c r="Y25" s="69">
        <v>0</v>
      </c>
      <c r="Z25" s="70">
        <v>0</v>
      </c>
      <c r="AA25" s="69">
        <v>14</v>
      </c>
      <c r="AB25" s="70">
        <v>14</v>
      </c>
      <c r="AC25" s="69">
        <v>5</v>
      </c>
      <c r="AD25" s="70">
        <v>5</v>
      </c>
      <c r="AE25" s="69">
        <v>6</v>
      </c>
      <c r="AF25" s="71">
        <v>6</v>
      </c>
      <c r="AG25" s="72">
        <v>2</v>
      </c>
      <c r="AH25" s="71">
        <v>2</v>
      </c>
      <c r="AI25" s="69">
        <v>0</v>
      </c>
      <c r="AJ25" s="70">
        <v>0</v>
      </c>
      <c r="AK25" s="72">
        <v>1</v>
      </c>
      <c r="AL25" s="73">
        <v>1</v>
      </c>
      <c r="AM25" s="69"/>
      <c r="AN25" s="70"/>
      <c r="AO25" s="72">
        <v>7</v>
      </c>
      <c r="AP25" s="73">
        <v>7</v>
      </c>
      <c r="AQ25" s="74">
        <v>2</v>
      </c>
      <c r="AR25" s="74">
        <v>2</v>
      </c>
      <c r="AS25" s="74">
        <f t="shared" si="1"/>
        <v>146</v>
      </c>
      <c r="AT25" s="74">
        <f t="shared" si="1"/>
        <v>146</v>
      </c>
    </row>
    <row r="26" spans="1:48" ht="15.75" customHeight="1" x14ac:dyDescent="0.2">
      <c r="A26" s="27">
        <v>24</v>
      </c>
      <c r="B26" s="68" t="s">
        <v>79</v>
      </c>
      <c r="C26" s="69">
        <v>3</v>
      </c>
      <c r="D26" s="70">
        <v>3</v>
      </c>
      <c r="E26" s="69">
        <v>0</v>
      </c>
      <c r="F26" s="70">
        <v>0</v>
      </c>
      <c r="G26" s="69">
        <v>1</v>
      </c>
      <c r="H26" s="70">
        <v>1</v>
      </c>
      <c r="I26" s="69">
        <v>2</v>
      </c>
      <c r="J26" s="70">
        <v>2</v>
      </c>
      <c r="K26" s="69">
        <v>0</v>
      </c>
      <c r="L26" s="70">
        <v>0</v>
      </c>
      <c r="M26" s="69">
        <v>3</v>
      </c>
      <c r="N26" s="70">
        <v>3</v>
      </c>
      <c r="O26" s="69">
        <v>2</v>
      </c>
      <c r="P26" s="70">
        <v>2</v>
      </c>
      <c r="Q26" s="69">
        <v>0</v>
      </c>
      <c r="R26" s="70">
        <v>0</v>
      </c>
      <c r="S26" s="69">
        <v>0</v>
      </c>
      <c r="T26" s="70">
        <v>0</v>
      </c>
      <c r="U26" s="69">
        <v>1</v>
      </c>
      <c r="V26" s="70">
        <v>1</v>
      </c>
      <c r="W26" s="69">
        <v>1</v>
      </c>
      <c r="X26" s="70">
        <v>1</v>
      </c>
      <c r="Y26" s="69">
        <v>0</v>
      </c>
      <c r="Z26" s="70">
        <v>0</v>
      </c>
      <c r="AA26" s="69">
        <v>0</v>
      </c>
      <c r="AB26" s="70">
        <v>0</v>
      </c>
      <c r="AC26" s="69">
        <v>0</v>
      </c>
      <c r="AD26" s="70">
        <v>0</v>
      </c>
      <c r="AE26" s="69">
        <v>0</v>
      </c>
      <c r="AF26" s="71">
        <v>0</v>
      </c>
      <c r="AG26" s="72">
        <v>5</v>
      </c>
      <c r="AH26" s="71">
        <v>5</v>
      </c>
      <c r="AI26" s="69">
        <v>0</v>
      </c>
      <c r="AJ26" s="70">
        <v>0</v>
      </c>
      <c r="AK26" s="72">
        <v>0</v>
      </c>
      <c r="AL26" s="73">
        <v>0</v>
      </c>
      <c r="AM26" s="69"/>
      <c r="AN26" s="70"/>
      <c r="AO26" s="72"/>
      <c r="AP26" s="73"/>
      <c r="AQ26" s="74">
        <v>1</v>
      </c>
      <c r="AR26" s="74">
        <v>1</v>
      </c>
      <c r="AS26" s="74">
        <f t="shared" si="1"/>
        <v>19</v>
      </c>
      <c r="AT26" s="74">
        <f t="shared" si="1"/>
        <v>19</v>
      </c>
    </row>
    <row r="27" spans="1:48" ht="15.75" customHeight="1" x14ac:dyDescent="0.2">
      <c r="A27" s="27">
        <v>25</v>
      </c>
      <c r="B27" s="28" t="s">
        <v>80</v>
      </c>
      <c r="C27" s="29">
        <v>2</v>
      </c>
      <c r="D27" s="30">
        <v>2</v>
      </c>
      <c r="E27" s="29">
        <v>4</v>
      </c>
      <c r="F27" s="30">
        <v>11</v>
      </c>
      <c r="G27" s="29">
        <v>8</v>
      </c>
      <c r="H27" s="30">
        <v>8</v>
      </c>
      <c r="I27" s="29">
        <v>1</v>
      </c>
      <c r="J27" s="30">
        <v>1</v>
      </c>
      <c r="K27" s="29">
        <v>0</v>
      </c>
      <c r="L27" s="30">
        <v>0</v>
      </c>
      <c r="M27" s="29">
        <v>0</v>
      </c>
      <c r="N27" s="30">
        <v>0</v>
      </c>
      <c r="O27" s="29">
        <v>0</v>
      </c>
      <c r="P27" s="30">
        <v>0</v>
      </c>
      <c r="Q27" s="29">
        <v>7</v>
      </c>
      <c r="R27" s="30">
        <v>8</v>
      </c>
      <c r="S27" s="29">
        <v>3</v>
      </c>
      <c r="T27" s="30">
        <v>3</v>
      </c>
      <c r="U27" s="29">
        <v>2</v>
      </c>
      <c r="V27" s="30">
        <v>2</v>
      </c>
      <c r="W27" s="29">
        <v>2</v>
      </c>
      <c r="X27" s="30">
        <v>2</v>
      </c>
      <c r="Y27" s="29">
        <v>0</v>
      </c>
      <c r="Z27" s="30">
        <v>0</v>
      </c>
      <c r="AA27" s="29">
        <v>2</v>
      </c>
      <c r="AB27" s="30">
        <v>6</v>
      </c>
      <c r="AC27" s="29">
        <v>0</v>
      </c>
      <c r="AD27" s="30">
        <v>0</v>
      </c>
      <c r="AE27" s="29">
        <v>1</v>
      </c>
      <c r="AF27" s="31">
        <v>1</v>
      </c>
      <c r="AG27" s="32">
        <v>0</v>
      </c>
      <c r="AH27" s="31">
        <v>0</v>
      </c>
      <c r="AI27" s="29">
        <v>0</v>
      </c>
      <c r="AJ27" s="30">
        <v>0</v>
      </c>
      <c r="AK27" s="32">
        <v>0</v>
      </c>
      <c r="AL27" s="33">
        <v>0</v>
      </c>
      <c r="AM27" s="29"/>
      <c r="AN27" s="30"/>
      <c r="AO27" s="32"/>
      <c r="AP27" s="33"/>
      <c r="AQ27" s="34"/>
      <c r="AR27" s="34"/>
      <c r="AS27" s="34">
        <f t="shared" si="1"/>
        <v>32</v>
      </c>
      <c r="AT27" s="34">
        <f t="shared" si="1"/>
        <v>44</v>
      </c>
    </row>
    <row r="28" spans="1:48" ht="15.75" customHeight="1" x14ac:dyDescent="0.2">
      <c r="A28" s="27">
        <v>26</v>
      </c>
      <c r="B28" s="59" t="s">
        <v>81</v>
      </c>
      <c r="C28" s="60">
        <v>1</v>
      </c>
      <c r="D28" s="61">
        <v>1</v>
      </c>
      <c r="E28" s="60">
        <v>16</v>
      </c>
      <c r="F28" s="61">
        <v>16</v>
      </c>
      <c r="G28" s="60">
        <v>13</v>
      </c>
      <c r="H28" s="61">
        <v>14</v>
      </c>
      <c r="I28" s="60">
        <v>10</v>
      </c>
      <c r="J28" s="61">
        <v>10</v>
      </c>
      <c r="K28" s="60">
        <v>3</v>
      </c>
      <c r="L28" s="61">
        <v>6</v>
      </c>
      <c r="M28" s="60">
        <v>0</v>
      </c>
      <c r="N28" s="61">
        <v>0</v>
      </c>
      <c r="O28" s="60">
        <v>0</v>
      </c>
      <c r="P28" s="61">
        <v>0</v>
      </c>
      <c r="Q28" s="60">
        <v>1</v>
      </c>
      <c r="R28" s="61">
        <v>1</v>
      </c>
      <c r="S28" s="60">
        <v>1</v>
      </c>
      <c r="T28" s="61">
        <v>1</v>
      </c>
      <c r="U28" s="60">
        <v>1</v>
      </c>
      <c r="V28" s="61">
        <v>1</v>
      </c>
      <c r="W28" s="60">
        <v>1</v>
      </c>
      <c r="X28" s="61">
        <v>1</v>
      </c>
      <c r="Y28" s="60">
        <v>1</v>
      </c>
      <c r="Z28" s="61">
        <v>1</v>
      </c>
      <c r="AA28" s="60">
        <v>3</v>
      </c>
      <c r="AB28" s="61">
        <v>3</v>
      </c>
      <c r="AC28" s="60">
        <v>0</v>
      </c>
      <c r="AD28" s="61">
        <v>0</v>
      </c>
      <c r="AE28" s="60">
        <v>1</v>
      </c>
      <c r="AF28" s="62">
        <v>1</v>
      </c>
      <c r="AG28" s="63">
        <v>0</v>
      </c>
      <c r="AH28" s="62">
        <v>0</v>
      </c>
      <c r="AI28" s="60">
        <v>0</v>
      </c>
      <c r="AJ28" s="61">
        <v>0</v>
      </c>
      <c r="AK28" s="63">
        <v>0</v>
      </c>
      <c r="AL28" s="64">
        <v>0</v>
      </c>
      <c r="AM28" s="60"/>
      <c r="AN28" s="61"/>
      <c r="AO28" s="63"/>
      <c r="AP28" s="64"/>
      <c r="AQ28" s="65"/>
      <c r="AR28" s="65"/>
      <c r="AS28" s="65">
        <f t="shared" si="1"/>
        <v>52</v>
      </c>
      <c r="AT28" s="65">
        <f t="shared" si="1"/>
        <v>56</v>
      </c>
    </row>
    <row r="29" spans="1:48" ht="15.75" customHeight="1" thickBot="1" x14ac:dyDescent="0.25">
      <c r="A29" s="76">
        <v>27</v>
      </c>
      <c r="B29" s="77" t="s">
        <v>82</v>
      </c>
      <c r="C29" s="78">
        <v>1</v>
      </c>
      <c r="D29" s="79">
        <v>1</v>
      </c>
      <c r="E29" s="78">
        <v>1</v>
      </c>
      <c r="F29" s="79">
        <v>1</v>
      </c>
      <c r="G29" s="78">
        <v>13</v>
      </c>
      <c r="H29" s="79">
        <v>13</v>
      </c>
      <c r="I29" s="78">
        <v>0</v>
      </c>
      <c r="J29" s="79">
        <v>0</v>
      </c>
      <c r="K29" s="78">
        <v>1</v>
      </c>
      <c r="L29" s="79">
        <v>1</v>
      </c>
      <c r="M29" s="78">
        <v>3</v>
      </c>
      <c r="N29" s="79">
        <v>5</v>
      </c>
      <c r="O29" s="78">
        <v>8</v>
      </c>
      <c r="P29" s="79">
        <v>8</v>
      </c>
      <c r="Q29" s="78">
        <v>0</v>
      </c>
      <c r="R29" s="79">
        <v>0</v>
      </c>
      <c r="S29" s="78">
        <v>0</v>
      </c>
      <c r="T29" s="79">
        <v>0</v>
      </c>
      <c r="U29" s="78">
        <v>0</v>
      </c>
      <c r="V29" s="79">
        <v>0</v>
      </c>
      <c r="W29" s="78">
        <v>3</v>
      </c>
      <c r="X29" s="79">
        <v>8</v>
      </c>
      <c r="Y29" s="78">
        <v>6</v>
      </c>
      <c r="Z29" s="79">
        <v>6</v>
      </c>
      <c r="AA29" s="78">
        <v>1</v>
      </c>
      <c r="AB29" s="79">
        <v>1</v>
      </c>
      <c r="AC29" s="78">
        <v>1</v>
      </c>
      <c r="AD29" s="79">
        <v>1</v>
      </c>
      <c r="AE29" s="78">
        <v>0</v>
      </c>
      <c r="AF29" s="80">
        <v>0</v>
      </c>
      <c r="AG29" s="81">
        <v>0</v>
      </c>
      <c r="AH29" s="80">
        <v>0</v>
      </c>
      <c r="AI29" s="82">
        <v>0</v>
      </c>
      <c r="AJ29" s="83">
        <v>0</v>
      </c>
      <c r="AK29" s="81">
        <v>0</v>
      </c>
      <c r="AL29" s="25">
        <v>0</v>
      </c>
      <c r="AM29" s="82">
        <v>2</v>
      </c>
      <c r="AN29" s="83">
        <v>2</v>
      </c>
      <c r="AO29" s="81">
        <v>2</v>
      </c>
      <c r="AP29" s="25">
        <v>2</v>
      </c>
      <c r="AQ29" s="84"/>
      <c r="AR29" s="84"/>
      <c r="AS29" s="84">
        <f t="shared" si="1"/>
        <v>42</v>
      </c>
      <c r="AT29" s="84">
        <f t="shared" si="1"/>
        <v>49</v>
      </c>
    </row>
    <row r="30" spans="1:48" ht="15.75" customHeight="1" thickBot="1" x14ac:dyDescent="0.3">
      <c r="A30" s="106" t="s">
        <v>63</v>
      </c>
      <c r="B30" s="107"/>
      <c r="C30" s="85">
        <f t="shared" ref="C30:AL30" si="2">SUM(C3:C29)</f>
        <v>92</v>
      </c>
      <c r="D30" s="86">
        <f t="shared" si="2"/>
        <v>268</v>
      </c>
      <c r="E30" s="87">
        <f t="shared" si="2"/>
        <v>327</v>
      </c>
      <c r="F30" s="88">
        <f t="shared" si="2"/>
        <v>389</v>
      </c>
      <c r="G30" s="85">
        <f t="shared" si="2"/>
        <v>393</v>
      </c>
      <c r="H30" s="86">
        <f t="shared" si="2"/>
        <v>408</v>
      </c>
      <c r="I30" s="87">
        <f t="shared" si="2"/>
        <v>148</v>
      </c>
      <c r="J30" s="88">
        <f t="shared" si="2"/>
        <v>191</v>
      </c>
      <c r="K30" s="85">
        <f t="shared" si="2"/>
        <v>126</v>
      </c>
      <c r="L30" s="86">
        <f t="shared" si="2"/>
        <v>134</v>
      </c>
      <c r="M30" s="87">
        <f t="shared" si="2"/>
        <v>99</v>
      </c>
      <c r="N30" s="88">
        <f t="shared" si="2"/>
        <v>101</v>
      </c>
      <c r="O30" s="85">
        <f t="shared" si="2"/>
        <v>228</v>
      </c>
      <c r="P30" s="86">
        <f t="shared" si="2"/>
        <v>251</v>
      </c>
      <c r="Q30" s="87">
        <f t="shared" si="2"/>
        <v>200</v>
      </c>
      <c r="R30" s="88">
        <f t="shared" si="2"/>
        <v>234</v>
      </c>
      <c r="S30" s="85">
        <f t="shared" si="2"/>
        <v>121</v>
      </c>
      <c r="T30" s="86">
        <f t="shared" si="2"/>
        <v>144</v>
      </c>
      <c r="U30" s="87">
        <f t="shared" si="2"/>
        <v>263</v>
      </c>
      <c r="V30" s="88">
        <f t="shared" si="2"/>
        <v>392</v>
      </c>
      <c r="W30" s="85">
        <f t="shared" si="2"/>
        <v>154</v>
      </c>
      <c r="X30" s="86">
        <f t="shared" si="2"/>
        <v>167</v>
      </c>
      <c r="Y30" s="87">
        <f t="shared" si="2"/>
        <v>75</v>
      </c>
      <c r="Z30" s="88">
        <f t="shared" si="2"/>
        <v>97</v>
      </c>
      <c r="AA30" s="85">
        <f t="shared" si="2"/>
        <v>178</v>
      </c>
      <c r="AB30" s="86">
        <f t="shared" si="2"/>
        <v>206</v>
      </c>
      <c r="AC30" s="87">
        <f t="shared" si="2"/>
        <v>130</v>
      </c>
      <c r="AD30" s="88">
        <f t="shared" si="2"/>
        <v>152</v>
      </c>
      <c r="AE30" s="85">
        <f t="shared" si="2"/>
        <v>168</v>
      </c>
      <c r="AF30" s="89">
        <f t="shared" si="2"/>
        <v>204</v>
      </c>
      <c r="AG30" s="90">
        <f t="shared" si="2"/>
        <v>70</v>
      </c>
      <c r="AH30" s="88">
        <f t="shared" si="2"/>
        <v>91</v>
      </c>
      <c r="AI30" s="85">
        <f t="shared" si="2"/>
        <v>29</v>
      </c>
      <c r="AJ30" s="86">
        <f t="shared" si="2"/>
        <v>33</v>
      </c>
      <c r="AK30" s="90">
        <f t="shared" si="2"/>
        <v>39</v>
      </c>
      <c r="AL30" s="91">
        <f t="shared" si="2"/>
        <v>39</v>
      </c>
      <c r="AM30" s="85">
        <f t="shared" ref="AM30:AR30" si="3">SUM(AM3:AM29)</f>
        <v>61</v>
      </c>
      <c r="AN30" s="86">
        <f t="shared" si="3"/>
        <v>61</v>
      </c>
      <c r="AO30" s="90">
        <f t="shared" si="3"/>
        <v>104</v>
      </c>
      <c r="AP30" s="91">
        <f t="shared" si="3"/>
        <v>128</v>
      </c>
      <c r="AQ30" s="92">
        <f t="shared" si="3"/>
        <v>51</v>
      </c>
      <c r="AR30" s="92">
        <f t="shared" si="3"/>
        <v>62</v>
      </c>
      <c r="AS30" s="93">
        <f t="shared" si="1"/>
        <v>3056</v>
      </c>
      <c r="AT30" s="94">
        <f>D30+F30+H30+J30+L30+N30+P30+R30+T30+V30+X30+Z30+AB30+AD30+AF30+AH30+AJ30+AL30+AN30+AP30+AR30</f>
        <v>3752</v>
      </c>
    </row>
    <row r="31" spans="1:48" ht="15.75" customHeight="1" x14ac:dyDescent="0.2">
      <c r="A31" s="95" t="s">
        <v>83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7"/>
    </row>
    <row r="32" spans="1:48" ht="15.75" customHeight="1" x14ac:dyDescent="0.2">
      <c r="A32" s="98" t="s">
        <v>84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</row>
    <row r="33" spans="1:52" ht="15.75" customHeight="1" x14ac:dyDescent="0.25"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2" ht="15.75" customHeight="1" x14ac:dyDescent="0.25">
      <c r="A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2" ht="15.75" customHeight="1" x14ac:dyDescent="0.25"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8"/>
      <c r="AX35" s="109"/>
      <c r="AY35" s="109"/>
      <c r="AZ35" s="109"/>
    </row>
    <row r="36" spans="1:52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8"/>
      <c r="AX36" s="109"/>
      <c r="AY36" s="109"/>
      <c r="AZ36" s="109"/>
    </row>
    <row r="37" spans="1:52" ht="15.75" customHeight="1" x14ac:dyDescent="0.25"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52" ht="15.75" customHeight="1" x14ac:dyDescent="0.25"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52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2:44" ht="15.75" customHeight="1" x14ac:dyDescent="0.25">
      <c r="B49" s="1"/>
      <c r="C49" s="1"/>
      <c r="D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2:44" ht="15.75" customHeight="1" x14ac:dyDescent="0.25">
      <c r="B50" s="1"/>
      <c r="C50" s="1"/>
      <c r="D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2:44" ht="15.75" customHeight="1" x14ac:dyDescent="0.25">
      <c r="B51" s="1"/>
      <c r="C51" s="1"/>
      <c r="D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2:44" ht="15.75" customHeight="1" x14ac:dyDescent="0.25">
      <c r="B52" s="1"/>
      <c r="C52" s="1"/>
      <c r="D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2:44" ht="15.75" customHeight="1" x14ac:dyDescent="0.25">
      <c r="B53" s="1"/>
      <c r="C53" s="1"/>
      <c r="D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2:44" ht="15.75" customHeight="1" x14ac:dyDescent="0.25">
      <c r="B54" s="1"/>
      <c r="C54" s="1"/>
      <c r="D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2:44" ht="15.75" customHeight="1" x14ac:dyDescent="0.25"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2:44" ht="15.75" customHeight="1" x14ac:dyDescent="0.25"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2:44" ht="15.75" customHeight="1" x14ac:dyDescent="0.25"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2:44" ht="15.75" customHeight="1" x14ac:dyDescent="0.25"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2:44" ht="15.75" customHeight="1" x14ac:dyDescent="0.25"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2:44" ht="15.75" customHeight="1" x14ac:dyDescent="0.25"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2:44" ht="15.75" customHeight="1" x14ac:dyDescent="0.25"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2:44" ht="15.75" customHeight="1" x14ac:dyDescent="0.25"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ht="15.75" customHeight="1" x14ac:dyDescent="0.25"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ht="15.75" customHeight="1" x14ac:dyDescent="0.25"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ht="15.75" customHeight="1" x14ac:dyDescent="0.25"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ht="15.75" customHeight="1" x14ac:dyDescent="0.25"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2:44" ht="15.75" customHeight="1" x14ac:dyDescent="0.25"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2:44" ht="15.75" customHeight="1" x14ac:dyDescent="0.25"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2:44" ht="15.75" customHeight="1" x14ac:dyDescent="0.25"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2:44" ht="15.75" customHeight="1" x14ac:dyDescent="0.25">
      <c r="B70" s="1"/>
      <c r="C70" s="1"/>
      <c r="D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2:44" ht="15.75" customHeight="1" x14ac:dyDescent="0.25">
      <c r="B71" s="1"/>
      <c r="C71" s="1"/>
      <c r="D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2:44" ht="15.75" customHeight="1" x14ac:dyDescent="0.25">
      <c r="B72" s="1"/>
      <c r="C72" s="1"/>
      <c r="D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2:44" ht="15.75" customHeight="1" x14ac:dyDescent="0.25">
      <c r="B73" s="1"/>
      <c r="C73" s="1"/>
      <c r="D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2:44" ht="15.75" customHeight="1" x14ac:dyDescent="0.25">
      <c r="B74" s="1"/>
      <c r="C74" s="1"/>
      <c r="D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2:44" ht="15.75" customHeight="1" x14ac:dyDescent="0.25">
      <c r="B75" s="1"/>
      <c r="C75" s="1"/>
      <c r="D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2:44" ht="15.75" customHeight="1" x14ac:dyDescent="0.25">
      <c r="B76" s="1"/>
      <c r="C76" s="1"/>
      <c r="D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2:44" ht="15.75" customHeight="1" x14ac:dyDescent="0.25">
      <c r="B77" s="1"/>
      <c r="C77" s="1"/>
      <c r="D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2:44" ht="15.75" customHeight="1" x14ac:dyDescent="0.25">
      <c r="B78" s="1"/>
      <c r="C78" s="1"/>
      <c r="D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2:44" ht="15.75" customHeight="1" x14ac:dyDescent="0.25">
      <c r="B79" s="1"/>
      <c r="C79" s="1"/>
      <c r="D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2:44" ht="15.75" customHeight="1" x14ac:dyDescent="0.25">
      <c r="B80" s="1"/>
      <c r="C80" s="1"/>
      <c r="D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2:44" ht="15.75" customHeight="1" x14ac:dyDescent="0.25">
      <c r="B81" s="1"/>
      <c r="C81" s="1"/>
      <c r="D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2:44" ht="15.75" customHeight="1" x14ac:dyDescent="0.25">
      <c r="B82" s="1"/>
      <c r="C82" s="1"/>
      <c r="D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2:44" ht="15.75" customHeight="1" x14ac:dyDescent="0.25">
      <c r="B83" s="1"/>
      <c r="C83" s="1"/>
      <c r="D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2:44" ht="15.75" customHeight="1" x14ac:dyDescent="0.25">
      <c r="B84" s="1"/>
      <c r="C84" s="1"/>
      <c r="D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2:44" ht="15.75" customHeight="1" x14ac:dyDescent="0.25">
      <c r="B85" s="1"/>
      <c r="C85" s="1"/>
      <c r="D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2:44" ht="15.75" customHeight="1" x14ac:dyDescent="0.25">
      <c r="B86" s="1"/>
      <c r="C86" s="1"/>
      <c r="D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2:44" ht="15.75" customHeight="1" x14ac:dyDescent="0.25">
      <c r="B87" s="1"/>
      <c r="C87" s="1"/>
      <c r="D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2:44" ht="15.75" customHeight="1" x14ac:dyDescent="0.25">
      <c r="B88" s="1"/>
      <c r="C88" s="1"/>
      <c r="D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2:44" ht="15.75" customHeight="1" x14ac:dyDescent="0.25">
      <c r="B89" s="1"/>
      <c r="C89" s="1"/>
      <c r="D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2:44" ht="15.75" customHeight="1" x14ac:dyDescent="0.25">
      <c r="B90" s="1"/>
      <c r="C90" s="1"/>
      <c r="D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2:44" ht="15.75" customHeight="1" x14ac:dyDescent="0.25">
      <c r="B91" s="1"/>
      <c r="C91" s="1"/>
      <c r="D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2:44" ht="15.75" customHeight="1" x14ac:dyDescent="0.25">
      <c r="B92" s="1"/>
      <c r="C92" s="1"/>
      <c r="D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2:44" ht="15.75" customHeight="1" x14ac:dyDescent="0.25">
      <c r="B93" s="1"/>
      <c r="C93" s="1"/>
      <c r="D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2:44" ht="15.75" customHeight="1" x14ac:dyDescent="0.25">
      <c r="B94" s="1"/>
      <c r="C94" s="1"/>
      <c r="D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2:44" ht="15.75" customHeight="1" x14ac:dyDescent="0.25">
      <c r="B95" s="1"/>
      <c r="C95" s="1"/>
      <c r="D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2:44" ht="15.75" customHeight="1" x14ac:dyDescent="0.25">
      <c r="B96" s="1"/>
      <c r="C96" s="1"/>
      <c r="D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35:44" ht="15.75" customHeight="1" x14ac:dyDescent="0.25"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35:44" ht="15.75" customHeight="1" x14ac:dyDescent="0.25"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35:44" ht="15.75" customHeight="1" x14ac:dyDescent="0.25"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35:44" ht="15.75" customHeight="1" x14ac:dyDescent="0.25"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35:44" ht="15.75" customHeight="1" x14ac:dyDescent="0.25"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35:44" ht="15.75" customHeight="1" x14ac:dyDescent="0.25"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35:44" ht="15.75" customHeight="1" x14ac:dyDescent="0.25"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35:44" ht="15.75" customHeight="1" x14ac:dyDescent="0.25"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35:44" ht="15.75" customHeight="1" x14ac:dyDescent="0.25"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35:44" ht="15.75" customHeight="1" x14ac:dyDescent="0.25"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35:44" ht="15.75" customHeight="1" x14ac:dyDescent="0.25"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35:44" ht="15.75" customHeight="1" x14ac:dyDescent="0.25"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35:44" ht="15.75" customHeight="1" x14ac:dyDescent="0.25"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35:44" ht="15.75" customHeight="1" x14ac:dyDescent="0.25"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35:44" ht="15.75" customHeight="1" x14ac:dyDescent="0.25"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35:44" ht="15.75" customHeight="1" x14ac:dyDescent="0.25"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35:44" ht="15.75" customHeight="1" x14ac:dyDescent="0.25"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35:44" ht="15.75" customHeight="1" x14ac:dyDescent="0.25"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35:44" ht="15.75" customHeight="1" x14ac:dyDescent="0.25"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35:44" ht="15.75" customHeight="1" x14ac:dyDescent="0.25"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35:44" ht="15.75" customHeight="1" x14ac:dyDescent="0.25"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35:44" ht="15.75" customHeight="1" x14ac:dyDescent="0.25"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35:44" ht="15.75" customHeight="1" x14ac:dyDescent="0.25"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35:44" ht="15.75" customHeight="1" x14ac:dyDescent="0.25"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35:44" ht="15.75" customHeight="1" x14ac:dyDescent="0.25"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35:44" ht="15.75" customHeight="1" x14ac:dyDescent="0.25"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35:44" ht="15.75" customHeight="1" x14ac:dyDescent="0.25"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35:44" ht="15.75" customHeight="1" x14ac:dyDescent="0.25"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35:44" ht="15.75" customHeight="1" x14ac:dyDescent="0.25"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35:44" ht="15.75" customHeight="1" x14ac:dyDescent="0.25"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35:44" ht="15.75" customHeight="1" x14ac:dyDescent="0.25"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35:44" ht="15.75" customHeight="1" x14ac:dyDescent="0.25"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35:44" ht="15.75" customHeight="1" x14ac:dyDescent="0.25"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35:44" ht="15.75" customHeight="1" x14ac:dyDescent="0.25"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35:44" ht="15.75" customHeight="1" x14ac:dyDescent="0.25"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35:44" ht="15.75" customHeight="1" x14ac:dyDescent="0.25"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35:44" ht="15.75" customHeight="1" x14ac:dyDescent="0.25"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35:44" ht="15.75" customHeight="1" x14ac:dyDescent="0.25"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35:44" ht="15.75" customHeight="1" x14ac:dyDescent="0.25"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35:44" ht="15.75" customHeight="1" x14ac:dyDescent="0.25"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35:44" ht="15.75" customHeight="1" x14ac:dyDescent="0.25"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35:44" ht="15.75" customHeight="1" x14ac:dyDescent="0.25"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35:44" ht="15.75" customHeight="1" x14ac:dyDescent="0.25"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35:44" ht="15.75" customHeight="1" x14ac:dyDescent="0.25"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35:44" ht="15.75" customHeight="1" x14ac:dyDescent="0.25"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35:44" ht="15.75" customHeight="1" x14ac:dyDescent="0.25"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35:44" ht="15.75" customHeight="1" x14ac:dyDescent="0.25"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35:44" ht="15.75" customHeight="1" x14ac:dyDescent="0.25"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35:44" ht="15.75" customHeight="1" x14ac:dyDescent="0.25"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35:44" ht="15.75" customHeight="1" x14ac:dyDescent="0.25"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35:44" ht="15.75" customHeight="1" x14ac:dyDescent="0.25"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35:44" ht="15.75" customHeight="1" x14ac:dyDescent="0.25"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35:44" ht="15.75" customHeight="1" x14ac:dyDescent="0.25"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35:44" ht="15.75" customHeight="1" x14ac:dyDescent="0.25"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35:44" ht="15.75" customHeight="1" x14ac:dyDescent="0.25"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35:44" ht="15.75" customHeight="1" x14ac:dyDescent="0.25"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35:44" ht="15.75" customHeight="1" x14ac:dyDescent="0.25"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35:44" ht="15.75" customHeight="1" x14ac:dyDescent="0.25"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35:44" ht="15.75" customHeight="1" x14ac:dyDescent="0.25"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35:44" ht="15.75" customHeight="1" x14ac:dyDescent="0.25"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35:44" ht="15.75" customHeight="1" x14ac:dyDescent="0.25"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35:44" ht="15.75" customHeight="1" x14ac:dyDescent="0.25"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35:44" ht="15.75" customHeight="1" x14ac:dyDescent="0.25"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35:44" ht="15.75" customHeight="1" x14ac:dyDescent="0.25"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35:44" ht="15.75" customHeight="1" x14ac:dyDescent="0.25"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35:44" ht="15.75" customHeight="1" x14ac:dyDescent="0.25"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35:44" ht="15.75" customHeight="1" x14ac:dyDescent="0.25"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35:44" ht="15.75" customHeight="1" x14ac:dyDescent="0.25"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35:44" ht="15.75" customHeight="1" x14ac:dyDescent="0.25"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35:44" ht="15.75" customHeight="1" x14ac:dyDescent="0.25"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35:44" ht="15.75" customHeight="1" x14ac:dyDescent="0.25"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35:44" ht="15.75" customHeight="1" x14ac:dyDescent="0.25"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35:44" ht="15.75" customHeight="1" x14ac:dyDescent="0.25"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35:44" ht="15.75" customHeight="1" x14ac:dyDescent="0.25"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35:44" ht="15.75" customHeight="1" x14ac:dyDescent="0.25"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35:44" ht="15.75" customHeight="1" x14ac:dyDescent="0.25"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35:44" ht="15.75" customHeight="1" x14ac:dyDescent="0.25"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35:44" ht="15.75" customHeight="1" x14ac:dyDescent="0.25"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35:44" ht="15.75" customHeight="1" x14ac:dyDescent="0.25"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35:44" ht="15.75" customHeight="1" x14ac:dyDescent="0.25"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35:44" ht="15.75" customHeight="1" x14ac:dyDescent="0.25"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35:44" ht="15.75" customHeight="1" x14ac:dyDescent="0.25"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35:44" ht="15.75" customHeight="1" x14ac:dyDescent="0.25"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35:44" ht="15.75" customHeight="1" x14ac:dyDescent="0.25"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35:44" ht="15.75" customHeight="1" x14ac:dyDescent="0.25"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35:44" ht="15.75" customHeight="1" x14ac:dyDescent="0.25"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35:44" ht="15.75" customHeight="1" x14ac:dyDescent="0.25"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35:44" ht="15.75" customHeight="1" x14ac:dyDescent="0.25"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35:44" ht="15.75" customHeight="1" x14ac:dyDescent="0.25"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35:44" ht="15.75" customHeight="1" x14ac:dyDescent="0.25"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35:44" ht="15.75" customHeight="1" x14ac:dyDescent="0.25"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35:44" ht="15.75" customHeight="1" x14ac:dyDescent="0.25"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35:44" ht="15.75" customHeight="1" x14ac:dyDescent="0.25"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35:44" ht="15.75" customHeight="1" x14ac:dyDescent="0.25"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35:44" ht="15.75" customHeight="1" x14ac:dyDescent="0.25"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35:44" ht="15.75" customHeight="1" x14ac:dyDescent="0.25"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35:44" ht="15.75" customHeight="1" x14ac:dyDescent="0.25"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35:44" ht="15.75" customHeight="1" x14ac:dyDescent="0.25"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35:44" ht="15.75" customHeight="1" x14ac:dyDescent="0.25"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35:44" ht="15.75" customHeight="1" x14ac:dyDescent="0.25"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35:44" ht="15.75" customHeight="1" x14ac:dyDescent="0.25"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35:44" ht="15.75" customHeight="1" x14ac:dyDescent="0.25"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35:44" ht="15.75" customHeight="1" x14ac:dyDescent="0.25"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35:44" ht="15.75" customHeight="1" x14ac:dyDescent="0.25"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35:44" ht="15.75" customHeight="1" x14ac:dyDescent="0.25"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35:44" ht="15.75" customHeight="1" x14ac:dyDescent="0.25"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35:44" ht="15.75" customHeight="1" x14ac:dyDescent="0.25"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35:44" ht="15.75" customHeight="1" x14ac:dyDescent="0.25"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35:44" ht="15.75" customHeight="1" x14ac:dyDescent="0.25"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35:44" ht="15.75" customHeight="1" x14ac:dyDescent="0.25"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35:44" ht="15.75" customHeight="1" x14ac:dyDescent="0.25"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35:44" ht="15.75" customHeight="1" x14ac:dyDescent="0.25"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35:44" ht="15.75" customHeight="1" x14ac:dyDescent="0.25"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35:44" ht="15.75" customHeight="1" x14ac:dyDescent="0.25"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35:44" ht="15.75" customHeight="1" x14ac:dyDescent="0.25"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35:44" ht="15.75" customHeight="1" x14ac:dyDescent="0.25"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35:44" ht="15.75" customHeight="1" x14ac:dyDescent="0.25"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35:44" ht="15.75" customHeight="1" x14ac:dyDescent="0.25"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35:44" ht="15.75" customHeight="1" x14ac:dyDescent="0.25"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35:44" ht="15.75" customHeight="1" x14ac:dyDescent="0.25"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35:44" ht="15.75" customHeight="1" x14ac:dyDescent="0.25"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35:44" ht="15.75" customHeight="1" x14ac:dyDescent="0.25"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35:44" ht="15.75" customHeight="1" x14ac:dyDescent="0.25"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35:44" ht="15.75" customHeight="1" x14ac:dyDescent="0.25"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35:44" ht="15.75" customHeight="1" x14ac:dyDescent="0.25"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35:44" ht="15.75" customHeight="1" x14ac:dyDescent="0.25"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35:44" ht="15.75" customHeight="1" x14ac:dyDescent="0.25"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35:44" ht="15.75" customHeight="1" x14ac:dyDescent="0.25"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35:44" ht="15.75" customHeight="1" x14ac:dyDescent="0.25"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35:44" ht="15.75" customHeight="1" x14ac:dyDescent="0.25"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35:44" ht="15.75" customHeight="1" x14ac:dyDescent="0.25"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35:44" ht="15.75" customHeight="1" x14ac:dyDescent="0.25"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35:44" ht="15.75" customHeight="1" x14ac:dyDescent="0.25"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35:44" ht="15.75" customHeight="1" x14ac:dyDescent="0.25"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35:44" ht="15.75" customHeight="1" x14ac:dyDescent="0.25"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35:44" ht="15.75" customHeight="1" x14ac:dyDescent="0.25"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35:44" ht="15.75" customHeight="1" x14ac:dyDescent="0.25"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35:44" ht="15.75" customHeight="1" x14ac:dyDescent="0.25"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35:44" ht="15.75" customHeight="1" x14ac:dyDescent="0.25"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35:44" ht="15.75" customHeight="1" x14ac:dyDescent="0.25"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35:44" ht="15.75" customHeight="1" x14ac:dyDescent="0.25"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35:44" ht="15.75" customHeight="1" x14ac:dyDescent="0.25"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35:44" ht="15.75" customHeight="1" x14ac:dyDescent="0.25"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35:44" ht="15.75" customHeight="1" x14ac:dyDescent="0.25"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35:44" ht="15.75" customHeight="1" x14ac:dyDescent="0.25"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35:44" ht="15.75" customHeight="1" x14ac:dyDescent="0.25"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35:44" ht="15.75" customHeight="1" x14ac:dyDescent="0.25"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35:44" ht="15.75" customHeight="1" x14ac:dyDescent="0.25"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35:44" ht="15.75" customHeight="1" x14ac:dyDescent="0.25"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35:44" ht="15.75" customHeight="1" x14ac:dyDescent="0.25"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35:44" ht="15.75" customHeight="1" x14ac:dyDescent="0.25"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35:44" ht="15.75" customHeight="1" x14ac:dyDescent="0.25"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35:44" ht="15.75" customHeight="1" x14ac:dyDescent="0.25"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35:44" ht="15.75" customHeight="1" x14ac:dyDescent="0.25"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35:44" ht="15.75" customHeight="1" x14ac:dyDescent="0.25"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35:44" ht="15.75" customHeight="1" x14ac:dyDescent="0.25"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35:44" ht="15.75" customHeight="1" x14ac:dyDescent="0.25"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35:44" ht="15.75" customHeight="1" x14ac:dyDescent="0.25"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35:44" ht="15.75" customHeight="1" x14ac:dyDescent="0.25"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35:44" ht="15.75" customHeight="1" x14ac:dyDescent="0.25"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35:44" ht="15.75" customHeight="1" x14ac:dyDescent="0.25"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35:44" ht="15.75" customHeight="1" x14ac:dyDescent="0.25"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35:44" ht="15.75" customHeight="1" x14ac:dyDescent="0.25"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35:44" ht="15.75" customHeight="1" x14ac:dyDescent="0.25"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35:44" ht="15.75" customHeight="1" x14ac:dyDescent="0.25"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35:44" ht="15.75" customHeight="1" x14ac:dyDescent="0.25"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35:44" ht="15.75" customHeight="1" x14ac:dyDescent="0.25"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35:44" ht="15.75" customHeight="1" x14ac:dyDescent="0.25"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35:44" ht="15.75" customHeight="1" x14ac:dyDescent="0.25"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35:44" ht="15.75" customHeight="1" x14ac:dyDescent="0.25"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35:44" ht="15.75" customHeight="1" x14ac:dyDescent="0.25"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35:44" ht="15.75" customHeight="1" x14ac:dyDescent="0.25"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35:44" ht="15.75" customHeight="1" x14ac:dyDescent="0.25"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35:44" ht="15.75" customHeight="1" x14ac:dyDescent="0.25"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35:44" ht="15.75" customHeight="1" x14ac:dyDescent="0.25"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35:44" ht="15.75" customHeight="1" x14ac:dyDescent="0.25"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35:44" ht="15.75" customHeight="1" x14ac:dyDescent="0.25"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35:44" ht="15.75" customHeight="1" x14ac:dyDescent="0.25"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35:44" ht="15.75" customHeight="1" x14ac:dyDescent="0.25"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35:44" ht="15.75" customHeight="1" x14ac:dyDescent="0.25"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35:44" ht="15.75" customHeight="1" x14ac:dyDescent="0.25"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35:44" ht="15.75" customHeight="1" x14ac:dyDescent="0.25"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35:44" ht="15.75" customHeight="1" x14ac:dyDescent="0.25"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35:44" ht="15.75" customHeight="1" x14ac:dyDescent="0.25"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35:44" ht="15.75" customHeight="1" x14ac:dyDescent="0.25"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35:44" ht="15.75" customHeight="1" x14ac:dyDescent="0.25"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35:44" ht="15.75" customHeight="1" x14ac:dyDescent="0.25"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35:44" ht="15.75" customHeight="1" x14ac:dyDescent="0.25"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35:44" ht="15.75" customHeight="1" x14ac:dyDescent="0.25"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35:44" ht="15.75" customHeight="1" x14ac:dyDescent="0.25"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35:44" ht="15.75" customHeight="1" x14ac:dyDescent="0.25"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35:44" ht="15.75" customHeight="1" x14ac:dyDescent="0.25"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35:44" ht="15.75" customHeight="1" x14ac:dyDescent="0.25"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35:44" ht="15.75" customHeight="1" x14ac:dyDescent="0.25"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35:44" ht="15.75" customHeight="1" x14ac:dyDescent="0.25"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35:44" ht="15.75" customHeight="1" x14ac:dyDescent="0.25"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35:44" ht="15.75" customHeight="1" x14ac:dyDescent="0.25"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35:44" ht="15.75" customHeight="1" x14ac:dyDescent="0.25"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35:44" ht="15.75" customHeight="1" x14ac:dyDescent="0.25"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35:44" ht="15.75" customHeight="1" x14ac:dyDescent="0.25"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35:44" ht="15.75" customHeight="1" x14ac:dyDescent="0.25"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35:44" ht="15.75" customHeight="1" x14ac:dyDescent="0.25"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35:44" ht="15.75" customHeight="1" x14ac:dyDescent="0.25"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35:44" ht="15.75" customHeight="1" x14ac:dyDescent="0.25"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35:44" ht="15.75" customHeight="1" x14ac:dyDescent="0.25"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35:44" ht="15.75" customHeight="1" x14ac:dyDescent="0.25"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35:44" ht="15.75" customHeight="1" x14ac:dyDescent="0.25"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35:44" ht="15.75" customHeight="1" x14ac:dyDescent="0.25"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35:44" ht="15.75" customHeight="1" x14ac:dyDescent="0.25"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35:44" ht="15.75" customHeight="1" x14ac:dyDescent="0.25"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35:44" ht="15.75" customHeight="1" x14ac:dyDescent="0.25"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35:44" ht="15.75" customHeight="1" x14ac:dyDescent="0.25"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35:44" ht="15.75" customHeight="1" x14ac:dyDescent="0.25"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35:44" ht="15.75" customHeight="1" x14ac:dyDescent="0.25"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35:44" ht="15.75" customHeight="1" x14ac:dyDescent="0.25"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35:44" ht="15.75" customHeight="1" x14ac:dyDescent="0.25"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35:44" ht="15.75" customHeight="1" x14ac:dyDescent="0.25"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35:44" ht="15.75" customHeight="1" x14ac:dyDescent="0.25"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35:44" ht="15.75" customHeight="1" x14ac:dyDescent="0.25"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35:44" ht="15.75" customHeight="1" x14ac:dyDescent="0.25"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35:44" ht="15.75" customHeight="1" x14ac:dyDescent="0.25"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35:44" ht="15.75" customHeight="1" x14ac:dyDescent="0.25"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35:44" ht="15.75" customHeight="1" x14ac:dyDescent="0.25"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35:44" ht="15.75" customHeight="1" x14ac:dyDescent="0.25"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35:44" ht="15.75" customHeight="1" x14ac:dyDescent="0.25"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35:44" ht="15.75" customHeight="1" x14ac:dyDescent="0.25"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35:44" ht="15.75" customHeight="1" x14ac:dyDescent="0.25"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35:44" ht="15.75" customHeight="1" x14ac:dyDescent="0.25"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35:44" ht="15.75" customHeight="1" x14ac:dyDescent="0.25"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35:44" ht="15.75" customHeight="1" x14ac:dyDescent="0.25"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35:44" ht="15.75" customHeight="1" x14ac:dyDescent="0.25"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35:44" ht="15.75" customHeight="1" x14ac:dyDescent="0.25"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35:44" ht="15.75" customHeight="1" x14ac:dyDescent="0.25"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35:44" ht="15.75" customHeight="1" x14ac:dyDescent="0.25"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35:44" ht="15.75" customHeight="1" x14ac:dyDescent="0.25"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35:44" ht="15.75" customHeight="1" x14ac:dyDescent="0.25"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35:44" ht="15.75" customHeight="1" x14ac:dyDescent="0.25"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35:44" ht="15.75" customHeight="1" x14ac:dyDescent="0.25"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35:44" ht="15.75" customHeight="1" x14ac:dyDescent="0.25"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35:44" ht="15.75" customHeight="1" x14ac:dyDescent="0.25"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35:44" ht="15.75" customHeight="1" x14ac:dyDescent="0.25"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35:44" ht="15.75" customHeight="1" x14ac:dyDescent="0.25"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35:44" ht="15.75" customHeight="1" x14ac:dyDescent="0.25"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35:44" ht="15.75" customHeight="1" x14ac:dyDescent="0.25"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35:44" ht="15.75" customHeight="1" x14ac:dyDescent="0.25"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35:44" ht="15.75" customHeight="1" x14ac:dyDescent="0.25"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35:44" ht="15.75" customHeight="1" x14ac:dyDescent="0.25"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35:44" ht="15.75" customHeight="1" x14ac:dyDescent="0.25"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35:44" ht="15.75" customHeight="1" x14ac:dyDescent="0.25"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35:44" ht="15.75" customHeight="1" x14ac:dyDescent="0.25"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35:44" ht="15.75" customHeight="1" x14ac:dyDescent="0.25"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35:44" ht="15.75" customHeight="1" x14ac:dyDescent="0.25"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35:44" ht="15.75" customHeight="1" x14ac:dyDescent="0.25"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35:44" ht="15.75" customHeight="1" x14ac:dyDescent="0.25"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35:44" ht="15.75" customHeight="1" x14ac:dyDescent="0.25"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35:44" ht="15.75" customHeight="1" x14ac:dyDescent="0.25"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35:44" ht="15.75" customHeight="1" x14ac:dyDescent="0.25"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35:44" ht="15.75" customHeight="1" x14ac:dyDescent="0.25"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35:44" ht="15.75" customHeight="1" x14ac:dyDescent="0.25"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35:44" ht="15.75" customHeight="1" x14ac:dyDescent="0.25"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35:44" ht="15.75" customHeight="1" x14ac:dyDescent="0.25"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35:44" ht="15.75" customHeight="1" x14ac:dyDescent="0.25"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35:44" ht="15.75" customHeight="1" x14ac:dyDescent="0.25"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35:44" ht="15.75" customHeight="1" x14ac:dyDescent="0.25"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35:44" ht="15.75" customHeight="1" x14ac:dyDescent="0.25"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35:44" ht="15.75" customHeight="1" x14ac:dyDescent="0.25"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35:44" ht="15.75" customHeight="1" x14ac:dyDescent="0.25"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35:44" ht="15.75" customHeight="1" x14ac:dyDescent="0.25"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35:44" ht="15.75" customHeight="1" x14ac:dyDescent="0.25"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35:44" ht="15.75" customHeight="1" x14ac:dyDescent="0.25"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35:44" ht="15.75" customHeight="1" x14ac:dyDescent="0.25"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35:44" ht="15.75" customHeight="1" x14ac:dyDescent="0.25"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35:44" ht="15.75" customHeight="1" x14ac:dyDescent="0.25"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35:44" ht="15.75" customHeight="1" x14ac:dyDescent="0.25"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35:44" ht="15.75" customHeight="1" x14ac:dyDescent="0.25"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35:44" ht="15.75" customHeight="1" x14ac:dyDescent="0.25"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35:44" ht="15.75" customHeight="1" x14ac:dyDescent="0.25"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35:44" ht="15.75" customHeight="1" x14ac:dyDescent="0.25"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35:44" ht="15.75" customHeight="1" x14ac:dyDescent="0.25"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35:44" ht="15.75" customHeight="1" x14ac:dyDescent="0.25"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35:44" ht="15.75" customHeight="1" x14ac:dyDescent="0.25"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35:44" ht="15.75" customHeight="1" x14ac:dyDescent="0.25"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35:44" ht="15.75" customHeight="1" x14ac:dyDescent="0.25"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35:44" ht="15.75" customHeight="1" x14ac:dyDescent="0.25"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35:44" ht="15.75" customHeight="1" x14ac:dyDescent="0.25"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35:44" ht="15.75" customHeight="1" x14ac:dyDescent="0.25"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35:44" ht="15.75" customHeight="1" x14ac:dyDescent="0.25"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35:44" ht="15.75" customHeight="1" x14ac:dyDescent="0.25"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35:44" ht="15.75" customHeight="1" x14ac:dyDescent="0.25"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35:44" ht="15.75" customHeight="1" x14ac:dyDescent="0.25"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35:44" ht="15.75" customHeight="1" x14ac:dyDescent="0.25"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35:44" ht="15.75" customHeight="1" x14ac:dyDescent="0.25"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35:44" ht="15.75" customHeight="1" x14ac:dyDescent="0.25"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35:44" ht="15.75" customHeight="1" x14ac:dyDescent="0.25"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35:44" ht="15.75" customHeight="1" x14ac:dyDescent="0.25"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35:44" ht="15.75" customHeight="1" x14ac:dyDescent="0.25"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35:44" ht="15.75" customHeight="1" x14ac:dyDescent="0.25"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35:44" ht="15.75" customHeight="1" x14ac:dyDescent="0.25"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35:44" ht="15.75" customHeight="1" x14ac:dyDescent="0.25"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35:44" ht="15.75" customHeight="1" x14ac:dyDescent="0.25"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35:44" ht="15.75" customHeight="1" x14ac:dyDescent="0.25"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35:44" ht="15.75" customHeight="1" x14ac:dyDescent="0.25"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35:44" ht="15.75" customHeight="1" x14ac:dyDescent="0.25"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35:44" ht="15.75" customHeight="1" x14ac:dyDescent="0.25"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35:44" ht="15.75" customHeight="1" x14ac:dyDescent="0.25"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35:44" ht="15.75" customHeight="1" x14ac:dyDescent="0.25"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35:44" ht="15.75" customHeight="1" x14ac:dyDescent="0.25"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35:44" ht="15.75" customHeight="1" x14ac:dyDescent="0.25"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35:44" ht="15.75" customHeight="1" x14ac:dyDescent="0.25"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35:44" ht="15.75" customHeight="1" x14ac:dyDescent="0.25"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35:44" ht="15.75" customHeight="1" x14ac:dyDescent="0.25"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35:44" ht="15.75" customHeight="1" x14ac:dyDescent="0.25"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35:44" ht="15.75" customHeight="1" x14ac:dyDescent="0.25"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35:44" ht="15.75" customHeight="1" x14ac:dyDescent="0.25"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35:44" ht="15.75" customHeight="1" x14ac:dyDescent="0.25"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35:44" ht="15.75" customHeight="1" x14ac:dyDescent="0.25"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35:44" ht="15.75" customHeight="1" x14ac:dyDescent="0.25"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35:44" ht="15.75" customHeight="1" x14ac:dyDescent="0.25"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35:44" ht="15.75" customHeight="1" x14ac:dyDescent="0.25"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35:44" ht="15.75" customHeight="1" x14ac:dyDescent="0.25"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35:44" ht="15.75" customHeight="1" x14ac:dyDescent="0.25"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35:44" ht="15.75" customHeight="1" x14ac:dyDescent="0.25"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35:44" ht="15.75" customHeight="1" x14ac:dyDescent="0.25"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35:44" ht="15.75" customHeight="1" x14ac:dyDescent="0.25"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35:44" ht="15.75" customHeight="1" x14ac:dyDescent="0.25"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35:44" ht="15.75" customHeight="1" x14ac:dyDescent="0.25"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35:44" ht="15.75" customHeight="1" x14ac:dyDescent="0.25"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35:44" ht="15.75" customHeight="1" x14ac:dyDescent="0.25"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35:44" ht="15.75" customHeight="1" x14ac:dyDescent="0.25"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35:44" ht="15.75" customHeight="1" x14ac:dyDescent="0.25"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35:44" ht="15.75" customHeight="1" x14ac:dyDescent="0.25"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35:44" ht="15.75" customHeight="1" x14ac:dyDescent="0.25"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35:44" ht="15.75" customHeight="1" x14ac:dyDescent="0.25"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35:44" ht="15.75" customHeight="1" x14ac:dyDescent="0.25"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35:44" ht="15.75" customHeight="1" x14ac:dyDescent="0.25"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35:44" ht="15.75" customHeight="1" x14ac:dyDescent="0.25"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35:44" ht="15.75" customHeight="1" x14ac:dyDescent="0.25"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35:44" ht="15.75" customHeight="1" x14ac:dyDescent="0.25"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35:44" ht="15.75" customHeight="1" x14ac:dyDescent="0.25"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35:44" ht="15.75" customHeight="1" x14ac:dyDescent="0.25"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35:44" ht="15.75" customHeight="1" x14ac:dyDescent="0.25"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35:44" ht="15.75" customHeight="1" x14ac:dyDescent="0.25"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35:44" ht="15.75" customHeight="1" x14ac:dyDescent="0.25"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35:44" ht="15.75" customHeight="1" x14ac:dyDescent="0.25"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35:44" ht="15.75" customHeight="1" x14ac:dyDescent="0.25"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35:44" ht="15.75" customHeight="1" x14ac:dyDescent="0.25"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35:44" ht="15.75" customHeight="1" x14ac:dyDescent="0.25"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35:44" ht="15.75" customHeight="1" x14ac:dyDescent="0.25"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35:44" ht="15.75" customHeight="1" x14ac:dyDescent="0.25"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35:44" ht="15.75" customHeight="1" x14ac:dyDescent="0.25"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35:44" ht="15.75" customHeight="1" x14ac:dyDescent="0.25"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35:44" ht="15.75" customHeight="1" x14ac:dyDescent="0.25"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35:44" ht="15.75" customHeight="1" x14ac:dyDescent="0.25"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35:44" ht="15.75" customHeight="1" x14ac:dyDescent="0.25"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35:44" ht="15.75" customHeight="1" x14ac:dyDescent="0.25"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35:44" ht="15.75" customHeight="1" x14ac:dyDescent="0.25"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35:44" ht="15.75" customHeight="1" x14ac:dyDescent="0.25"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35:44" ht="15.75" customHeight="1" x14ac:dyDescent="0.25"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35:44" ht="15.75" customHeight="1" x14ac:dyDescent="0.25"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35:44" ht="15.75" customHeight="1" x14ac:dyDescent="0.25"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35:44" ht="15.75" customHeight="1" x14ac:dyDescent="0.25"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35:44" ht="15.75" customHeight="1" x14ac:dyDescent="0.25"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35:44" ht="15.75" customHeight="1" x14ac:dyDescent="0.25"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35:44" ht="15.75" customHeight="1" x14ac:dyDescent="0.25"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35:44" ht="15.75" customHeight="1" x14ac:dyDescent="0.25"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35:44" ht="15.75" customHeight="1" x14ac:dyDescent="0.25"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35:44" ht="15.75" customHeight="1" x14ac:dyDescent="0.25"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35:44" ht="15.75" customHeight="1" x14ac:dyDescent="0.25"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35:44" ht="15.75" customHeight="1" x14ac:dyDescent="0.25"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35:44" ht="15.75" customHeight="1" x14ac:dyDescent="0.25"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35:44" ht="15.75" customHeight="1" x14ac:dyDescent="0.25"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35:44" ht="15.75" customHeight="1" x14ac:dyDescent="0.25"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35:44" ht="15.75" customHeight="1" x14ac:dyDescent="0.25"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35:44" ht="15.75" customHeight="1" x14ac:dyDescent="0.25"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35:44" ht="15.75" customHeight="1" x14ac:dyDescent="0.25"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35:44" ht="15.75" customHeight="1" x14ac:dyDescent="0.25"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35:44" ht="15.75" customHeight="1" x14ac:dyDescent="0.25"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35:44" ht="15.75" customHeight="1" x14ac:dyDescent="0.25"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35:44" ht="15.75" customHeight="1" x14ac:dyDescent="0.25"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35:44" ht="15.75" customHeight="1" x14ac:dyDescent="0.25"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35:44" ht="15.75" customHeight="1" x14ac:dyDescent="0.25"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35:44" ht="15.75" customHeight="1" x14ac:dyDescent="0.25"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35:44" ht="15.75" customHeight="1" x14ac:dyDescent="0.25"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35:44" ht="15.75" customHeight="1" x14ac:dyDescent="0.25"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35:44" ht="15.75" customHeight="1" x14ac:dyDescent="0.25"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35:44" ht="15.75" customHeight="1" x14ac:dyDescent="0.25"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35:44" ht="15.75" customHeight="1" x14ac:dyDescent="0.25"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35:44" ht="15.75" customHeight="1" x14ac:dyDescent="0.25"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35:44" ht="15.75" customHeight="1" x14ac:dyDescent="0.25"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35:44" ht="15.75" customHeight="1" x14ac:dyDescent="0.25"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35:44" ht="15.75" customHeight="1" x14ac:dyDescent="0.25"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35:44" ht="15.75" customHeight="1" x14ac:dyDescent="0.25"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35:44" ht="15.75" customHeight="1" x14ac:dyDescent="0.25"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35:44" ht="15.75" customHeight="1" x14ac:dyDescent="0.25"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35:44" ht="15.75" customHeight="1" x14ac:dyDescent="0.25"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35:44" ht="15.75" customHeight="1" x14ac:dyDescent="0.25"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35:44" ht="15.75" customHeight="1" x14ac:dyDescent="0.25"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35:44" ht="15.75" customHeight="1" x14ac:dyDescent="0.25"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35:44" ht="15.75" customHeight="1" x14ac:dyDescent="0.25"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35:44" ht="15.75" customHeight="1" x14ac:dyDescent="0.25"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35:44" ht="15.75" customHeight="1" x14ac:dyDescent="0.25"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35:44" ht="15.75" customHeight="1" x14ac:dyDescent="0.25"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35:44" ht="15.75" customHeight="1" x14ac:dyDescent="0.25"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35:44" ht="15.75" customHeight="1" x14ac:dyDescent="0.25"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35:44" ht="15.75" customHeight="1" x14ac:dyDescent="0.25"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35:44" ht="15.75" customHeight="1" x14ac:dyDescent="0.25"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35:44" ht="15.75" customHeight="1" x14ac:dyDescent="0.25"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35:44" ht="15.75" customHeight="1" x14ac:dyDescent="0.25"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35:44" ht="15.75" customHeight="1" x14ac:dyDescent="0.25"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35:44" ht="15.75" customHeight="1" x14ac:dyDescent="0.25"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35:44" ht="15.75" customHeight="1" x14ac:dyDescent="0.25"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35:44" ht="15.75" customHeight="1" x14ac:dyDescent="0.25"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35:44" ht="15.75" customHeight="1" x14ac:dyDescent="0.25"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35:44" ht="15.75" customHeight="1" x14ac:dyDescent="0.25"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35:44" ht="15.75" customHeight="1" x14ac:dyDescent="0.25"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35:44" ht="15.75" customHeight="1" x14ac:dyDescent="0.25"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35:44" ht="15.75" customHeight="1" x14ac:dyDescent="0.25"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35:44" ht="15.75" customHeight="1" x14ac:dyDescent="0.25"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35:44" ht="15.75" customHeight="1" x14ac:dyDescent="0.25"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35:44" ht="15.75" customHeight="1" x14ac:dyDescent="0.25"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35:44" ht="15.75" customHeight="1" x14ac:dyDescent="0.25"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35:44" ht="15.75" customHeight="1" x14ac:dyDescent="0.25"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35:44" ht="15.75" customHeight="1" x14ac:dyDescent="0.25"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35:44" ht="15.75" customHeight="1" x14ac:dyDescent="0.25"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35:44" ht="15.75" customHeight="1" x14ac:dyDescent="0.25"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35:44" ht="15.75" customHeight="1" x14ac:dyDescent="0.25"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35:44" ht="15.75" customHeight="1" x14ac:dyDescent="0.25"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35:44" ht="15.75" customHeight="1" x14ac:dyDescent="0.25"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35:44" ht="15.75" customHeight="1" x14ac:dyDescent="0.25"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35:44" ht="15.75" customHeight="1" x14ac:dyDescent="0.25"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35:44" ht="15.75" customHeight="1" x14ac:dyDescent="0.25"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35:44" ht="15.75" customHeight="1" x14ac:dyDescent="0.25"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35:44" ht="15.75" customHeight="1" x14ac:dyDescent="0.25"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35:44" ht="15.75" customHeight="1" x14ac:dyDescent="0.25"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35:44" ht="15.75" customHeight="1" x14ac:dyDescent="0.25"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35:44" ht="15.75" customHeight="1" x14ac:dyDescent="0.25"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35:44" ht="15.75" customHeight="1" x14ac:dyDescent="0.25"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35:44" ht="15.75" customHeight="1" x14ac:dyDescent="0.25"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35:44" ht="15.75" customHeight="1" x14ac:dyDescent="0.25"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35:44" ht="15.75" customHeight="1" x14ac:dyDescent="0.25"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35:44" ht="15.75" customHeight="1" x14ac:dyDescent="0.25"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35:44" ht="15.75" customHeight="1" x14ac:dyDescent="0.25"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35:44" ht="15.75" customHeight="1" x14ac:dyDescent="0.25"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35:44" ht="15.75" customHeight="1" x14ac:dyDescent="0.25"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35:44" ht="15.75" customHeight="1" x14ac:dyDescent="0.25"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35:44" ht="15.75" customHeight="1" x14ac:dyDescent="0.25"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35:44" ht="15.75" customHeight="1" x14ac:dyDescent="0.25"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35:44" ht="15.75" customHeight="1" x14ac:dyDescent="0.25"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35:44" ht="15.75" customHeight="1" x14ac:dyDescent="0.25"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35:44" ht="15.75" customHeight="1" x14ac:dyDescent="0.25"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35:44" ht="15.75" customHeight="1" x14ac:dyDescent="0.25"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35:44" ht="15.75" customHeight="1" x14ac:dyDescent="0.25"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35:44" ht="15.75" customHeight="1" x14ac:dyDescent="0.25"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35:44" ht="15.75" customHeight="1" x14ac:dyDescent="0.25"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35:44" ht="15.75" customHeight="1" x14ac:dyDescent="0.25"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35:44" ht="15.75" customHeight="1" x14ac:dyDescent="0.25"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35:44" ht="15.75" customHeight="1" x14ac:dyDescent="0.25"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35:44" ht="15.75" customHeight="1" x14ac:dyDescent="0.25"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35:44" ht="15.75" customHeight="1" x14ac:dyDescent="0.25"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35:44" ht="15.75" customHeight="1" x14ac:dyDescent="0.25"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35:44" ht="15.75" customHeight="1" x14ac:dyDescent="0.25"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35:44" ht="15.75" customHeight="1" x14ac:dyDescent="0.25"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35:44" ht="15.75" customHeight="1" x14ac:dyDescent="0.25"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35:44" ht="15.75" customHeight="1" x14ac:dyDescent="0.25"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35:44" ht="15.75" customHeight="1" x14ac:dyDescent="0.25"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35:44" ht="15.75" customHeight="1" x14ac:dyDescent="0.25"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35:44" ht="15.75" customHeight="1" x14ac:dyDescent="0.25"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35:44" ht="15.75" customHeight="1" x14ac:dyDescent="0.25"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35:44" ht="15.75" customHeight="1" x14ac:dyDescent="0.25"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35:44" ht="15.75" customHeight="1" x14ac:dyDescent="0.25"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35:44" ht="15.75" customHeight="1" x14ac:dyDescent="0.25"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35:44" ht="15.75" customHeight="1" x14ac:dyDescent="0.25"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35:44" ht="15.75" customHeight="1" x14ac:dyDescent="0.25"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35:44" ht="15.75" customHeight="1" x14ac:dyDescent="0.25"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35:44" ht="15.75" customHeight="1" x14ac:dyDescent="0.25"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35:44" ht="15.75" customHeight="1" x14ac:dyDescent="0.25"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35:44" ht="15.75" customHeight="1" x14ac:dyDescent="0.25"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35:44" ht="15.75" customHeight="1" x14ac:dyDescent="0.25"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35:44" ht="15.75" customHeight="1" x14ac:dyDescent="0.25"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35:44" ht="15.75" customHeight="1" x14ac:dyDescent="0.25"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35:44" ht="15.75" customHeight="1" x14ac:dyDescent="0.25"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35:44" ht="15.75" customHeight="1" x14ac:dyDescent="0.25"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35:44" ht="15.75" customHeight="1" x14ac:dyDescent="0.25"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35:44" ht="15.75" customHeight="1" x14ac:dyDescent="0.25"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35:44" ht="15.75" customHeight="1" x14ac:dyDescent="0.25"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35:44" ht="15.75" customHeight="1" x14ac:dyDescent="0.25"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35:44" ht="15.75" customHeight="1" x14ac:dyDescent="0.25"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35:44" ht="15.75" customHeight="1" x14ac:dyDescent="0.25"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35:44" ht="15.75" customHeight="1" x14ac:dyDescent="0.25"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35:44" ht="15.75" customHeight="1" x14ac:dyDescent="0.25"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35:44" ht="15.75" customHeight="1" x14ac:dyDescent="0.25"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35:44" ht="15.75" customHeight="1" x14ac:dyDescent="0.25"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35:44" ht="15.75" customHeight="1" x14ac:dyDescent="0.25"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35:44" ht="15.75" customHeight="1" x14ac:dyDescent="0.25"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35:44" ht="15.75" customHeight="1" x14ac:dyDescent="0.25"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35:44" ht="15.75" customHeight="1" x14ac:dyDescent="0.25"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35:44" ht="15.75" customHeight="1" x14ac:dyDescent="0.25"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35:44" ht="15.75" customHeight="1" x14ac:dyDescent="0.25"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35:44" ht="15.75" customHeight="1" x14ac:dyDescent="0.25"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35:44" ht="15.75" customHeight="1" x14ac:dyDescent="0.25"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35:44" ht="15.75" customHeight="1" x14ac:dyDescent="0.25"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35:44" ht="15.75" customHeight="1" x14ac:dyDescent="0.25"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35:44" ht="15.75" customHeight="1" x14ac:dyDescent="0.25"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35:44" ht="15.75" customHeight="1" x14ac:dyDescent="0.25"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35:44" ht="15.75" customHeight="1" x14ac:dyDescent="0.25"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35:44" ht="15.75" customHeight="1" x14ac:dyDescent="0.25"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35:44" ht="15.75" customHeight="1" x14ac:dyDescent="0.25"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35:44" ht="15.75" customHeight="1" x14ac:dyDescent="0.25"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35:44" ht="15.75" customHeight="1" x14ac:dyDescent="0.25"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35:44" ht="15.75" customHeight="1" x14ac:dyDescent="0.25"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35:44" ht="15.75" customHeight="1" x14ac:dyDescent="0.25"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35:44" ht="15.75" customHeight="1" x14ac:dyDescent="0.25"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35:44" ht="15.75" customHeight="1" x14ac:dyDescent="0.25"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35:44" ht="15.75" customHeight="1" x14ac:dyDescent="0.25"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35:44" ht="15.75" customHeight="1" x14ac:dyDescent="0.25"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35:44" ht="15.75" customHeight="1" x14ac:dyDescent="0.25"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35:44" ht="15.75" customHeight="1" x14ac:dyDescent="0.25"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35:44" ht="15.75" customHeight="1" x14ac:dyDescent="0.25"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35:44" ht="15.75" customHeight="1" x14ac:dyDescent="0.25"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35:44" ht="15.75" customHeight="1" x14ac:dyDescent="0.25"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35:44" ht="15.75" customHeight="1" x14ac:dyDescent="0.25"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35:44" ht="15.75" customHeight="1" x14ac:dyDescent="0.25"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35:44" ht="15.75" customHeight="1" x14ac:dyDescent="0.25"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35:44" ht="15.75" customHeight="1" x14ac:dyDescent="0.25"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35:44" ht="15.75" customHeight="1" x14ac:dyDescent="0.25"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35:44" ht="15.75" customHeight="1" x14ac:dyDescent="0.25"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35:44" ht="15.75" customHeight="1" x14ac:dyDescent="0.25"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35:44" ht="15.75" customHeight="1" x14ac:dyDescent="0.25"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35:44" ht="15.75" customHeight="1" x14ac:dyDescent="0.25"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35:44" ht="15.75" customHeight="1" x14ac:dyDescent="0.25"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35:44" ht="15.75" customHeight="1" x14ac:dyDescent="0.25"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35:44" ht="15.75" customHeight="1" x14ac:dyDescent="0.25"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35:44" ht="15.75" customHeight="1" x14ac:dyDescent="0.25"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35:44" ht="15.75" customHeight="1" x14ac:dyDescent="0.25"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35:44" ht="15.75" customHeight="1" x14ac:dyDescent="0.25"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35:44" ht="15.75" customHeight="1" x14ac:dyDescent="0.25"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35:44" ht="15.75" customHeight="1" x14ac:dyDescent="0.25"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35:44" ht="15.75" customHeight="1" x14ac:dyDescent="0.25"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35:44" ht="15.75" customHeight="1" x14ac:dyDescent="0.25"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35:44" ht="15.75" customHeight="1" x14ac:dyDescent="0.25"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35:44" ht="15.75" customHeight="1" x14ac:dyDescent="0.25"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35:44" ht="15.75" customHeight="1" x14ac:dyDescent="0.25"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35:44" ht="15.75" customHeight="1" x14ac:dyDescent="0.25"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35:44" ht="15.75" customHeight="1" x14ac:dyDescent="0.25"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35:44" ht="15.75" customHeight="1" x14ac:dyDescent="0.25"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35:44" ht="15.75" customHeight="1" x14ac:dyDescent="0.25"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35:44" ht="15.75" customHeight="1" x14ac:dyDescent="0.25"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35:44" ht="15.75" customHeight="1" x14ac:dyDescent="0.25"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35:44" ht="15.75" customHeight="1" x14ac:dyDescent="0.25"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35:44" ht="15.75" customHeight="1" x14ac:dyDescent="0.25"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35:44" ht="15.75" customHeight="1" x14ac:dyDescent="0.25"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35:44" ht="15.75" customHeight="1" x14ac:dyDescent="0.25"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35:44" ht="15.75" customHeight="1" x14ac:dyDescent="0.25"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35:44" ht="15.75" customHeight="1" x14ac:dyDescent="0.25"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35:44" ht="15.75" customHeight="1" x14ac:dyDescent="0.25"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35:44" ht="15.75" customHeight="1" x14ac:dyDescent="0.25"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35:44" ht="15.75" customHeight="1" x14ac:dyDescent="0.25"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35:44" ht="15.75" customHeight="1" x14ac:dyDescent="0.25"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35:44" ht="15.75" customHeight="1" x14ac:dyDescent="0.25"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35:44" ht="15.75" customHeight="1" x14ac:dyDescent="0.25"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35:44" ht="15.75" customHeight="1" x14ac:dyDescent="0.25"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35:44" ht="15.75" customHeight="1" x14ac:dyDescent="0.25"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35:44" ht="15.75" customHeight="1" x14ac:dyDescent="0.25"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35:44" ht="15.75" customHeight="1" x14ac:dyDescent="0.25"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35:44" ht="15.75" customHeight="1" x14ac:dyDescent="0.25"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35:44" ht="15.75" customHeight="1" x14ac:dyDescent="0.25"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35:44" ht="15.75" customHeight="1" x14ac:dyDescent="0.25"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35:44" ht="15.75" customHeight="1" x14ac:dyDescent="0.25"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35:44" ht="15.75" customHeight="1" x14ac:dyDescent="0.25"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35:44" ht="15.75" customHeight="1" x14ac:dyDescent="0.25"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35:44" ht="15.75" customHeight="1" x14ac:dyDescent="0.25"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35:44" ht="15.75" customHeight="1" x14ac:dyDescent="0.25"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35:44" ht="15.75" customHeight="1" x14ac:dyDescent="0.25"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35:44" ht="15.75" customHeight="1" x14ac:dyDescent="0.25"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35:44" ht="15.75" customHeight="1" x14ac:dyDescent="0.25"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35:44" ht="15.75" customHeight="1" x14ac:dyDescent="0.25"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35:44" ht="15.75" customHeight="1" x14ac:dyDescent="0.25"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35:44" ht="15.75" customHeight="1" x14ac:dyDescent="0.25"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35:44" ht="15.75" customHeight="1" x14ac:dyDescent="0.25"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35:44" ht="15.75" customHeight="1" x14ac:dyDescent="0.25"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35:44" ht="15.75" customHeight="1" x14ac:dyDescent="0.25"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35:44" ht="15.75" customHeight="1" x14ac:dyDescent="0.25"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35:44" ht="15.75" customHeight="1" x14ac:dyDescent="0.25"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35:44" ht="15.75" customHeight="1" x14ac:dyDescent="0.25"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35:44" ht="15.75" customHeight="1" x14ac:dyDescent="0.25"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35:44" ht="15.75" customHeight="1" x14ac:dyDescent="0.25"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35:44" ht="15.75" customHeight="1" x14ac:dyDescent="0.25"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35:44" ht="15.75" customHeight="1" x14ac:dyDescent="0.25"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35:44" ht="15.75" customHeight="1" x14ac:dyDescent="0.25"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35:44" ht="15.75" customHeight="1" x14ac:dyDescent="0.25"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35:44" ht="15.75" customHeight="1" x14ac:dyDescent="0.25"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35:44" ht="15.75" customHeight="1" x14ac:dyDescent="0.25"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35:44" ht="15.75" customHeight="1" x14ac:dyDescent="0.25"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35:44" ht="15.75" customHeight="1" x14ac:dyDescent="0.25"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35:44" ht="15.75" customHeight="1" x14ac:dyDescent="0.25"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35:44" ht="15.75" customHeight="1" x14ac:dyDescent="0.25"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35:44" ht="15.75" customHeight="1" x14ac:dyDescent="0.25"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35:44" ht="15.75" customHeight="1" x14ac:dyDescent="0.25"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35:44" ht="15.75" customHeight="1" x14ac:dyDescent="0.25"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35:44" ht="15.75" customHeight="1" x14ac:dyDescent="0.25"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35:44" ht="15.75" customHeight="1" x14ac:dyDescent="0.25"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35:44" ht="15.75" customHeight="1" x14ac:dyDescent="0.25"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35:44" ht="15.75" customHeight="1" x14ac:dyDescent="0.25"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35:44" ht="15.75" customHeight="1" x14ac:dyDescent="0.25"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35:44" ht="15.75" customHeight="1" x14ac:dyDescent="0.25"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35:44" ht="15.75" customHeight="1" x14ac:dyDescent="0.25"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35:44" ht="15.75" customHeight="1" x14ac:dyDescent="0.25"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35:44" ht="15.75" customHeight="1" x14ac:dyDescent="0.25"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35:44" ht="15.75" customHeight="1" x14ac:dyDescent="0.25"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35:44" ht="15.75" customHeight="1" x14ac:dyDescent="0.25"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35:44" ht="15.75" customHeight="1" x14ac:dyDescent="0.25"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35:44" ht="15.75" customHeight="1" x14ac:dyDescent="0.25"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35:44" ht="15.75" customHeight="1" x14ac:dyDescent="0.25"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35:44" ht="15.75" customHeight="1" x14ac:dyDescent="0.25"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35:44" ht="15.75" customHeight="1" x14ac:dyDescent="0.25"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35:44" ht="15.75" customHeight="1" x14ac:dyDescent="0.25"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35:44" ht="15.75" customHeight="1" x14ac:dyDescent="0.25"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35:44" ht="15.75" customHeight="1" x14ac:dyDescent="0.25"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35:44" ht="15.75" customHeight="1" x14ac:dyDescent="0.25"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35:44" ht="15.75" customHeight="1" x14ac:dyDescent="0.25"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35:44" ht="15.75" customHeight="1" x14ac:dyDescent="0.25"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35:44" ht="15.75" customHeight="1" x14ac:dyDescent="0.25"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35:44" ht="15.75" customHeight="1" x14ac:dyDescent="0.25"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35:44" ht="15.75" customHeight="1" x14ac:dyDescent="0.25"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35:44" ht="15.75" customHeight="1" x14ac:dyDescent="0.25"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35:44" ht="15.75" customHeight="1" x14ac:dyDescent="0.25"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35:44" ht="15.75" customHeight="1" x14ac:dyDescent="0.25"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35:44" ht="15.75" customHeight="1" x14ac:dyDescent="0.25"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35:44" ht="15.75" customHeight="1" x14ac:dyDescent="0.25"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35:44" ht="15.75" customHeight="1" x14ac:dyDescent="0.25"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35:44" ht="15.75" customHeight="1" x14ac:dyDescent="0.25"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35:44" ht="15.75" customHeight="1" x14ac:dyDescent="0.25"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35:44" ht="15.75" customHeight="1" x14ac:dyDescent="0.25"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35:44" ht="15.75" customHeight="1" x14ac:dyDescent="0.25"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35:44" ht="15.75" customHeight="1" x14ac:dyDescent="0.25"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35:44" ht="15.75" customHeight="1" x14ac:dyDescent="0.25"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35:44" ht="15.75" customHeight="1" x14ac:dyDescent="0.25"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35:44" ht="15.75" customHeight="1" x14ac:dyDescent="0.25"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35:44" ht="15.75" customHeight="1" x14ac:dyDescent="0.25"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35:44" ht="15.75" customHeight="1" x14ac:dyDescent="0.25"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35:44" ht="15.75" customHeight="1" x14ac:dyDescent="0.25"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35:44" ht="15.75" customHeight="1" x14ac:dyDescent="0.25"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35:44" ht="15.75" customHeight="1" x14ac:dyDescent="0.25"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35:44" ht="15.75" customHeight="1" x14ac:dyDescent="0.25"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35:44" ht="15.75" customHeight="1" x14ac:dyDescent="0.25"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35:44" ht="15.75" customHeight="1" x14ac:dyDescent="0.25"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35:44" ht="15.75" customHeight="1" x14ac:dyDescent="0.25"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35:44" ht="15.75" customHeight="1" x14ac:dyDescent="0.25"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35:44" ht="15.75" customHeight="1" x14ac:dyDescent="0.25"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35:44" ht="15.75" customHeight="1" x14ac:dyDescent="0.25"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35:44" ht="15.75" customHeight="1" x14ac:dyDescent="0.25"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35:44" ht="15.75" customHeight="1" x14ac:dyDescent="0.25"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35:44" ht="15.75" customHeight="1" x14ac:dyDescent="0.25"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35:44" ht="15.75" customHeight="1" x14ac:dyDescent="0.25"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35:44" ht="15.75" customHeight="1" x14ac:dyDescent="0.25"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35:44" ht="15.75" customHeight="1" x14ac:dyDescent="0.25"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35:44" ht="15.75" customHeight="1" x14ac:dyDescent="0.25"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35:44" ht="15.75" customHeight="1" x14ac:dyDescent="0.25"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35:44" ht="15.75" customHeight="1" x14ac:dyDescent="0.25"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35:44" ht="15.75" customHeight="1" x14ac:dyDescent="0.25"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35:44" ht="15.75" customHeight="1" x14ac:dyDescent="0.25"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35:44" ht="15.75" customHeight="1" x14ac:dyDescent="0.25"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35:44" ht="15.75" customHeight="1" x14ac:dyDescent="0.25"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35:44" ht="15.75" customHeight="1" x14ac:dyDescent="0.25"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35:44" ht="15.75" customHeight="1" x14ac:dyDescent="0.25"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35:44" ht="15.75" customHeight="1" x14ac:dyDescent="0.25"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35:44" ht="15.75" customHeight="1" x14ac:dyDescent="0.25"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35:44" ht="15.75" customHeight="1" x14ac:dyDescent="0.25"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35:44" ht="15.75" customHeight="1" x14ac:dyDescent="0.25"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35:44" ht="15.75" customHeight="1" x14ac:dyDescent="0.25"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35:44" ht="15.75" customHeight="1" x14ac:dyDescent="0.25"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35:44" ht="15.75" customHeight="1" x14ac:dyDescent="0.25"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35:44" ht="15.75" customHeight="1" x14ac:dyDescent="0.25"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35:44" ht="15.75" customHeight="1" x14ac:dyDescent="0.25"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35:44" ht="15.75" customHeight="1" x14ac:dyDescent="0.25"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35:44" ht="15.75" customHeight="1" x14ac:dyDescent="0.25"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35:44" ht="15.75" customHeight="1" x14ac:dyDescent="0.25"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35:44" ht="15.75" customHeight="1" x14ac:dyDescent="0.25"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35:44" ht="15.75" customHeight="1" x14ac:dyDescent="0.25"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35:44" ht="15.75" customHeight="1" x14ac:dyDescent="0.25"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35:44" ht="15.75" customHeight="1" x14ac:dyDescent="0.25"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35:44" ht="15.75" customHeight="1" x14ac:dyDescent="0.25"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35:44" ht="15.75" customHeight="1" x14ac:dyDescent="0.25"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35:44" ht="15.75" customHeight="1" x14ac:dyDescent="0.25"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35:44" ht="15.75" customHeight="1" x14ac:dyDescent="0.25"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35:44" ht="15.75" customHeight="1" x14ac:dyDescent="0.25"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35:44" ht="15.75" customHeight="1" x14ac:dyDescent="0.25"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35:44" ht="15.75" customHeight="1" x14ac:dyDescent="0.25"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35:44" ht="15.75" customHeight="1" x14ac:dyDescent="0.25"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35:44" ht="15.75" customHeight="1" x14ac:dyDescent="0.25"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35:44" ht="15.75" customHeight="1" x14ac:dyDescent="0.25"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35:44" ht="15.75" customHeight="1" x14ac:dyDescent="0.25"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35:44" ht="15.75" customHeight="1" x14ac:dyDescent="0.25"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35:44" ht="15.75" customHeight="1" x14ac:dyDescent="0.25"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35:44" ht="15.75" customHeight="1" x14ac:dyDescent="0.25"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35:44" ht="15.75" customHeight="1" x14ac:dyDescent="0.25"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35:44" ht="15.75" customHeight="1" x14ac:dyDescent="0.25"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35:44" ht="15.75" customHeight="1" x14ac:dyDescent="0.25"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35:44" ht="15.75" customHeight="1" x14ac:dyDescent="0.25"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35:44" ht="15.75" customHeight="1" x14ac:dyDescent="0.25"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35:44" ht="15.75" customHeight="1" x14ac:dyDescent="0.25"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35:44" ht="15.75" customHeight="1" x14ac:dyDescent="0.25"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35:44" ht="15.75" customHeight="1" x14ac:dyDescent="0.25"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35:44" ht="15.75" customHeight="1" x14ac:dyDescent="0.25"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35:44" ht="15.75" customHeight="1" x14ac:dyDescent="0.25"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35:44" ht="15.75" customHeight="1" x14ac:dyDescent="0.25"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35:44" ht="15.75" customHeight="1" x14ac:dyDescent="0.25"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35:44" ht="15.75" customHeight="1" x14ac:dyDescent="0.25"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35:44" ht="15.75" customHeight="1" x14ac:dyDescent="0.25"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35:44" ht="15.75" customHeight="1" x14ac:dyDescent="0.25"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35:44" ht="15.75" customHeight="1" x14ac:dyDescent="0.25"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35:44" ht="15.75" customHeight="1" x14ac:dyDescent="0.25"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35:44" ht="15.75" customHeight="1" x14ac:dyDescent="0.25"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35:44" ht="15.75" customHeight="1" x14ac:dyDescent="0.25"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35:44" ht="15.75" customHeight="1" x14ac:dyDescent="0.25"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35:44" ht="15.75" customHeight="1" x14ac:dyDescent="0.25"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35:44" ht="15.75" customHeight="1" x14ac:dyDescent="0.25"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35:44" ht="15.75" customHeight="1" x14ac:dyDescent="0.25"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35:44" ht="15.75" customHeight="1" x14ac:dyDescent="0.25"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35:44" ht="15.75" customHeight="1" x14ac:dyDescent="0.25"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35:44" ht="15.75" customHeight="1" x14ac:dyDescent="0.25"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35:44" ht="15.75" customHeight="1" x14ac:dyDescent="0.25"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35:44" ht="15.75" customHeight="1" x14ac:dyDescent="0.25"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35:44" ht="15.75" customHeight="1" x14ac:dyDescent="0.25"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35:44" ht="15.75" customHeight="1" x14ac:dyDescent="0.25"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35:44" ht="15.75" customHeight="1" x14ac:dyDescent="0.25"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35:44" ht="15.75" customHeight="1" x14ac:dyDescent="0.25"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35:44" ht="15.75" customHeight="1" x14ac:dyDescent="0.25"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35:44" ht="15.75" customHeight="1" x14ac:dyDescent="0.25"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35:44" ht="15.75" customHeight="1" x14ac:dyDescent="0.25"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35:44" ht="15.75" customHeight="1" x14ac:dyDescent="0.25"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35:44" ht="15.75" customHeight="1" x14ac:dyDescent="0.25"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35:44" ht="15.75" customHeight="1" x14ac:dyDescent="0.25"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35:44" ht="15.75" customHeight="1" x14ac:dyDescent="0.25"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35:44" ht="15.75" customHeight="1" x14ac:dyDescent="0.25"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35:44" ht="15.75" customHeight="1" x14ac:dyDescent="0.25"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35:44" ht="15.75" customHeight="1" x14ac:dyDescent="0.25"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35:44" ht="15.75" customHeight="1" x14ac:dyDescent="0.25"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35:44" ht="15.75" customHeight="1" x14ac:dyDescent="0.25"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35:44" ht="15.75" customHeight="1" x14ac:dyDescent="0.25"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35:44" ht="15.75" customHeight="1" x14ac:dyDescent="0.25"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35:44" ht="15.75" customHeight="1" x14ac:dyDescent="0.25"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35:44" ht="15.75" customHeight="1" x14ac:dyDescent="0.25"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35:44" ht="15.75" customHeight="1" x14ac:dyDescent="0.25"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35:44" ht="15.75" customHeight="1" x14ac:dyDescent="0.25"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35:44" ht="15.75" customHeight="1" x14ac:dyDescent="0.25"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35:44" ht="15.75" customHeight="1" x14ac:dyDescent="0.25"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35:44" ht="15.75" customHeight="1" x14ac:dyDescent="0.25"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35:44" ht="15.75" customHeight="1" x14ac:dyDescent="0.25"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35:44" ht="15.75" customHeight="1" x14ac:dyDescent="0.25"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35:44" ht="15.75" customHeight="1" x14ac:dyDescent="0.25"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35:44" ht="15.75" customHeight="1" x14ac:dyDescent="0.25"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35:44" ht="15.75" customHeight="1" x14ac:dyDescent="0.25"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35:44" ht="15.75" customHeight="1" x14ac:dyDescent="0.25"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35:44" ht="15.75" customHeight="1" x14ac:dyDescent="0.25"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35:44" ht="15.75" customHeight="1" x14ac:dyDescent="0.25"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35:44" ht="15.75" customHeight="1" x14ac:dyDescent="0.25"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35:44" ht="15.75" customHeight="1" x14ac:dyDescent="0.25"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35:44" ht="15.75" customHeight="1" x14ac:dyDescent="0.25"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35:44" ht="15.75" customHeight="1" x14ac:dyDescent="0.25"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35:44" ht="15.75" customHeight="1" x14ac:dyDescent="0.25"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35:44" ht="15.75" customHeight="1" x14ac:dyDescent="0.25"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35:44" ht="15.75" customHeight="1" x14ac:dyDescent="0.25"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35:44" ht="15.75" customHeight="1" x14ac:dyDescent="0.25"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35:44" ht="15.75" customHeight="1" x14ac:dyDescent="0.25"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35:44" ht="15.75" customHeight="1" x14ac:dyDescent="0.25"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35:44" ht="15.75" customHeight="1" x14ac:dyDescent="0.25"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35:44" ht="15.75" customHeight="1" x14ac:dyDescent="0.25"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35:44" ht="15.75" customHeight="1" x14ac:dyDescent="0.25"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35:44" ht="15.75" customHeight="1" x14ac:dyDescent="0.25"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35:44" ht="15.75" customHeight="1" x14ac:dyDescent="0.25"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35:44" ht="15.75" customHeight="1" x14ac:dyDescent="0.25"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35:44" ht="15.75" customHeight="1" x14ac:dyDescent="0.25"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35:44" ht="15.75" customHeight="1" x14ac:dyDescent="0.25"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35:44" ht="15.75" customHeight="1" x14ac:dyDescent="0.25"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35:44" ht="15.75" customHeight="1" x14ac:dyDescent="0.25"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35:44" ht="15.75" customHeight="1" x14ac:dyDescent="0.25"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35:44" ht="15.75" customHeight="1" x14ac:dyDescent="0.25"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35:44" ht="15.75" customHeight="1" x14ac:dyDescent="0.25"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35:44" ht="15.75" customHeight="1" x14ac:dyDescent="0.25"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35:44" ht="15.75" customHeight="1" x14ac:dyDescent="0.25"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35:44" ht="15.75" customHeight="1" x14ac:dyDescent="0.25"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35:44" ht="15.75" customHeight="1" x14ac:dyDescent="0.25"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35:44" ht="15.75" customHeight="1" x14ac:dyDescent="0.25"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35:44" ht="15.75" customHeight="1" x14ac:dyDescent="0.25"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35:44" ht="15.75" customHeight="1" x14ac:dyDescent="0.25"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35:44" ht="15.75" customHeight="1" x14ac:dyDescent="0.25"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35:44" ht="15.75" customHeight="1" x14ac:dyDescent="0.25"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35:44" ht="15.75" customHeight="1" x14ac:dyDescent="0.25"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35:44" ht="15.75" customHeight="1" x14ac:dyDescent="0.25"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35:44" ht="15.75" customHeight="1" x14ac:dyDescent="0.25"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35:44" ht="15.75" customHeight="1" x14ac:dyDescent="0.25"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35:44" ht="15.75" customHeight="1" x14ac:dyDescent="0.25"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35:44" ht="15.75" customHeight="1" x14ac:dyDescent="0.25"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35:44" ht="15.75" customHeight="1" x14ac:dyDescent="0.25"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35:44" ht="15.75" customHeight="1" x14ac:dyDescent="0.25"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35:44" ht="15.75" customHeight="1" x14ac:dyDescent="0.25"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35:44" ht="15.75" customHeight="1" x14ac:dyDescent="0.25"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35:44" ht="15.75" customHeight="1" x14ac:dyDescent="0.25"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35:44" ht="15.75" customHeight="1" x14ac:dyDescent="0.25"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35:44" ht="15.75" customHeight="1" x14ac:dyDescent="0.25"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35:44" ht="15.75" customHeight="1" x14ac:dyDescent="0.25"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35:44" ht="15.75" customHeight="1" x14ac:dyDescent="0.25"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35:44" ht="15.75" customHeight="1" x14ac:dyDescent="0.25"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35:44" ht="15.75" customHeight="1" x14ac:dyDescent="0.25"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35:44" ht="15.75" customHeight="1" x14ac:dyDescent="0.25"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35:44" ht="15.75" customHeight="1" x14ac:dyDescent="0.25"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35:44" ht="15.75" customHeight="1" x14ac:dyDescent="0.25"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35:44" ht="15.75" customHeight="1" x14ac:dyDescent="0.25"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35:44" ht="15.75" customHeight="1" x14ac:dyDescent="0.25"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35:44" ht="15.75" customHeight="1" x14ac:dyDescent="0.25"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35:44" ht="15.75" customHeight="1" x14ac:dyDescent="0.25"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35:44" ht="15.75" customHeight="1" x14ac:dyDescent="0.25"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35:44" ht="15.75" customHeight="1" x14ac:dyDescent="0.25"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35:44" ht="15.75" customHeight="1" x14ac:dyDescent="0.25"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35:44" ht="15.75" customHeight="1" x14ac:dyDescent="0.25"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35:44" ht="15.75" customHeight="1" x14ac:dyDescent="0.25"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35:44" ht="15.75" customHeight="1" x14ac:dyDescent="0.25"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35:44" ht="15.75" customHeight="1" x14ac:dyDescent="0.25"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35:44" ht="15.75" customHeight="1" x14ac:dyDescent="0.25"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35:44" ht="15.75" customHeight="1" x14ac:dyDescent="0.25"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35:44" ht="15.75" customHeight="1" x14ac:dyDescent="0.25"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35:44" ht="15.75" customHeight="1" x14ac:dyDescent="0.25"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35:44" ht="15.75" customHeight="1" x14ac:dyDescent="0.25"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35:44" ht="15.75" customHeight="1" x14ac:dyDescent="0.25"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35:44" ht="15.75" customHeight="1" x14ac:dyDescent="0.25"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35:44" ht="15.75" customHeight="1" x14ac:dyDescent="0.25"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35:44" ht="15.75" customHeight="1" x14ac:dyDescent="0.25"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35:44" ht="15.75" customHeight="1" x14ac:dyDescent="0.25"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35:44" ht="15.75" customHeight="1" x14ac:dyDescent="0.25"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35:44" ht="15.75" customHeight="1" x14ac:dyDescent="0.25"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35:44" ht="15.75" customHeight="1" x14ac:dyDescent="0.25"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35:44" ht="15.75" customHeight="1" x14ac:dyDescent="0.25"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35:44" ht="15.75" customHeight="1" x14ac:dyDescent="0.25"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35:44" ht="15.75" customHeight="1" x14ac:dyDescent="0.25"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35:44" ht="15.75" customHeight="1" x14ac:dyDescent="0.25"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35:44" ht="15.75" customHeight="1" x14ac:dyDescent="0.25"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35:44" ht="15.75" customHeight="1" x14ac:dyDescent="0.25"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35:44" ht="15.75" customHeight="1" x14ac:dyDescent="0.25"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35:44" ht="15.75" customHeight="1" x14ac:dyDescent="0.25"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35:44" ht="15.75" customHeight="1" x14ac:dyDescent="0.25"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35:44" ht="15.75" customHeight="1" x14ac:dyDescent="0.25"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35:44" ht="15.75" customHeight="1" x14ac:dyDescent="0.25"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35:44" ht="15.75" customHeight="1" x14ac:dyDescent="0.25"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35:44" ht="15.75" customHeight="1" x14ac:dyDescent="0.25"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35:44" ht="15.75" customHeight="1" x14ac:dyDescent="0.25"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35:44" ht="15.75" customHeight="1" x14ac:dyDescent="0.25"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35:44" ht="15.75" customHeight="1" x14ac:dyDescent="0.25"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35:44" ht="15.75" customHeight="1" x14ac:dyDescent="0.25"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35:44" ht="15.75" customHeight="1" x14ac:dyDescent="0.25"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35:44" ht="15.75" customHeight="1" x14ac:dyDescent="0.25"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35:44" ht="15.75" customHeight="1" x14ac:dyDescent="0.25"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35:44" ht="15.75" customHeight="1" x14ac:dyDescent="0.25"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35:44" ht="15.75" customHeight="1" x14ac:dyDescent="0.25"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35:44" ht="15.75" customHeight="1" x14ac:dyDescent="0.25"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35:44" ht="15.75" customHeight="1" x14ac:dyDescent="0.25"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35:44" ht="15.75" customHeight="1" x14ac:dyDescent="0.25"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35:44" ht="15.75" customHeight="1" x14ac:dyDescent="0.25"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35:44" ht="15.75" customHeight="1" x14ac:dyDescent="0.25"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35:44" ht="15.75" customHeight="1" x14ac:dyDescent="0.25"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35:44" ht="15.75" customHeight="1" x14ac:dyDescent="0.25"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35:44" ht="15.75" customHeight="1" x14ac:dyDescent="0.25"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35:44" ht="15.75" customHeight="1" x14ac:dyDescent="0.25"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35:44" ht="15.75" customHeight="1" x14ac:dyDescent="0.25"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35:44" ht="15.75" customHeight="1" x14ac:dyDescent="0.25"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35:44" ht="15.75" customHeight="1" x14ac:dyDescent="0.25"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35:44" ht="15.75" customHeight="1" x14ac:dyDescent="0.25"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35:44" ht="15.75" customHeight="1" x14ac:dyDescent="0.25"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35:44" ht="15.75" customHeight="1" x14ac:dyDescent="0.25"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35:44" ht="15.75" customHeight="1" x14ac:dyDescent="0.25"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35:44" ht="15.75" customHeight="1" x14ac:dyDescent="0.25"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35:44" ht="15.75" customHeight="1" x14ac:dyDescent="0.25"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35:44" ht="15.75" customHeight="1" x14ac:dyDescent="0.25"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35:44" ht="15.75" customHeight="1" x14ac:dyDescent="0.25"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35:44" ht="15.75" customHeight="1" x14ac:dyDescent="0.25"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35:44" ht="15.75" customHeight="1" x14ac:dyDescent="0.25"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35:44" ht="15.75" customHeight="1" x14ac:dyDescent="0.25"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35:44" ht="15.75" customHeight="1" x14ac:dyDescent="0.25"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35:44" ht="15.75" customHeight="1" x14ac:dyDescent="0.25"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35:44" ht="15.75" customHeight="1" x14ac:dyDescent="0.25"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35:44" ht="15.75" customHeight="1" x14ac:dyDescent="0.25"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35:44" ht="15.75" customHeight="1" x14ac:dyDescent="0.25"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35:44" ht="15.75" customHeight="1" x14ac:dyDescent="0.25"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35:44" ht="15.75" customHeight="1" x14ac:dyDescent="0.25"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35:44" ht="15.75" customHeight="1" x14ac:dyDescent="0.25"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35:44" ht="15.75" customHeight="1" x14ac:dyDescent="0.25"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35:44" ht="15.75" customHeight="1" x14ac:dyDescent="0.25"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35:44" ht="15.75" customHeight="1" x14ac:dyDescent="0.25"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35:44" ht="15.75" customHeight="1" x14ac:dyDescent="0.25"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35:44" ht="15.75" customHeight="1" x14ac:dyDescent="0.25"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35:44" ht="15.75" customHeight="1" x14ac:dyDescent="0.25"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35:44" ht="15.75" customHeight="1" x14ac:dyDescent="0.25"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35:44" ht="15.75" customHeight="1" x14ac:dyDescent="0.25"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35:44" ht="15.75" customHeight="1" x14ac:dyDescent="0.25"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35:44" ht="15.75" customHeight="1" x14ac:dyDescent="0.25"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35:44" ht="15.75" customHeight="1" x14ac:dyDescent="0.25"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35:44" ht="15.75" customHeight="1" x14ac:dyDescent="0.25"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35:44" ht="15.75" customHeight="1" x14ac:dyDescent="0.25"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35:44" ht="15.75" customHeight="1" x14ac:dyDescent="0.25"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35:44" ht="15.75" customHeight="1" x14ac:dyDescent="0.25"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35:44" ht="15.75" customHeight="1" x14ac:dyDescent="0.25"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35:44" ht="15.75" customHeight="1" x14ac:dyDescent="0.25"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35:44" ht="15.75" customHeight="1" x14ac:dyDescent="0.25"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35:44" ht="15.75" customHeight="1" x14ac:dyDescent="0.25"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6">
    <mergeCell ref="A1:AT1"/>
    <mergeCell ref="AV3:AY3"/>
    <mergeCell ref="AV10:AW10"/>
    <mergeCell ref="A30:B30"/>
    <mergeCell ref="AW35:AZ35"/>
    <mergeCell ref="AW36:AZ36"/>
  </mergeCells>
  <pageMargins left="0.25" right="0.25" top="0.75" bottom="0.75" header="0" footer="0"/>
  <pageSetup paperSize="9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Ademilton Ferreira de sá</dc:creator>
  <cp:lastModifiedBy>Alessandro Naves Resck</cp:lastModifiedBy>
  <cp:lastPrinted>2024-06-06T11:28:47Z</cp:lastPrinted>
  <dcterms:created xsi:type="dcterms:W3CDTF">2024-06-03T21:05:04Z</dcterms:created>
  <dcterms:modified xsi:type="dcterms:W3CDTF">2024-06-06T11:29:03Z</dcterms:modified>
</cp:coreProperties>
</file>