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hwaryaarab/Documents/"/>
    </mc:Choice>
  </mc:AlternateContent>
  <xr:revisionPtr revIDLastSave="0" documentId="13_ncr:1_{3E25E1E8-CCDB-1C4C-92FD-D3A667F6BE28}" xr6:coauthVersionLast="47" xr6:coauthVersionMax="47" xr10:uidLastSave="{00000000-0000-0000-0000-000000000000}"/>
  <bookViews>
    <workbookView xWindow="380" yWindow="500" windowWidth="28400" windowHeight="15800" xr2:uid="{101D92D1-5D77-A842-9F93-FEC8FDAD2E11}"/>
  </bookViews>
  <sheets>
    <sheet name="Combined" sheetId="1" r:id="rId1"/>
    <sheet name="ISA_Plot" sheetId="4" state="hidden" r:id="rId2"/>
    <sheet name="CNA_Plot" sheetId="3" state="hidden" r:id="rId3"/>
    <sheet name="CNA" sheetId="2" state="hidden" r:id="rId4"/>
  </sheets>
  <definedNames>
    <definedName name="_xlnm._FilterDatabase" localSheetId="3" hidden="1">CNA!$A$1:$H$23</definedName>
    <definedName name="_xlnm._FilterDatabase" localSheetId="2" hidden="1">CNA_Plot!$A$1:$M$23</definedName>
    <definedName name="_xlnm._FilterDatabase" localSheetId="0" hidden="1">Combined!$A$1:$M$23</definedName>
    <definedName name="_xlnm._FilterDatabase" localSheetId="1" hidden="1">ISA_Plot!$A$1:$F$23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6" i="2" l="1"/>
  <c r="F35" i="2"/>
  <c r="M19" i="2"/>
  <c r="M13" i="2"/>
  <c r="L2" i="1"/>
  <c r="D24" i="3"/>
  <c r="E24" i="3"/>
  <c r="F24" i="3"/>
  <c r="C24" i="3"/>
  <c r="D24" i="4"/>
  <c r="E24" i="4"/>
  <c r="F24" i="4"/>
  <c r="C24" i="4"/>
  <c r="K3" i="1"/>
  <c r="L3" i="1"/>
  <c r="M3" i="1"/>
  <c r="K5" i="1"/>
  <c r="L5" i="1"/>
  <c r="M5" i="1"/>
  <c r="K6" i="1"/>
  <c r="L6" i="1"/>
  <c r="M6" i="1"/>
  <c r="K7" i="1"/>
  <c r="L7" i="1"/>
  <c r="M7" i="1"/>
  <c r="K8" i="1"/>
  <c r="L8" i="1"/>
  <c r="M8" i="1"/>
  <c r="K9" i="1"/>
  <c r="L9" i="1"/>
  <c r="M9" i="1"/>
  <c r="K10" i="1"/>
  <c r="L10" i="1"/>
  <c r="M10" i="1"/>
  <c r="K11" i="1"/>
  <c r="L11" i="1"/>
  <c r="M11" i="1"/>
  <c r="J12" i="1"/>
  <c r="K12" i="1"/>
  <c r="L12" i="1"/>
  <c r="M12" i="1"/>
  <c r="J13" i="1"/>
  <c r="K13" i="1"/>
  <c r="L13" i="1"/>
  <c r="M13" i="1"/>
  <c r="J14" i="1"/>
  <c r="K14" i="1"/>
  <c r="L14" i="1"/>
  <c r="M14" i="1"/>
  <c r="J15" i="1"/>
  <c r="K15" i="1"/>
  <c r="L15" i="1"/>
  <c r="M15" i="1"/>
  <c r="J16" i="1"/>
  <c r="K16" i="1"/>
  <c r="L16" i="1"/>
  <c r="M16" i="1"/>
  <c r="J17" i="1"/>
  <c r="K17" i="1"/>
  <c r="L17" i="1"/>
  <c r="M17" i="1"/>
  <c r="J18" i="1"/>
  <c r="K18" i="1"/>
  <c r="L18" i="1"/>
  <c r="M18" i="1"/>
  <c r="J19" i="1"/>
  <c r="K19" i="1"/>
  <c r="L19" i="1"/>
  <c r="M19" i="1"/>
  <c r="J20" i="1"/>
  <c r="K20" i="1"/>
  <c r="L20" i="1"/>
  <c r="M20" i="1"/>
  <c r="J21" i="1"/>
  <c r="K21" i="1"/>
  <c r="L21" i="1"/>
  <c r="M21" i="1"/>
  <c r="J22" i="1"/>
  <c r="K22" i="1"/>
  <c r="L22" i="1"/>
  <c r="M22" i="1"/>
  <c r="J23" i="1"/>
  <c r="K23" i="1"/>
  <c r="L23" i="1"/>
  <c r="M23" i="1"/>
  <c r="K2" i="1"/>
  <c r="M2" i="1"/>
  <c r="I2" i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</calcChain>
</file>

<file path=xl/sharedStrings.xml><?xml version="1.0" encoding="utf-8"?>
<sst xmlns="http://schemas.openxmlformats.org/spreadsheetml/2006/main" count="189" uniqueCount="16">
  <si>
    <t>Year</t>
  </si>
  <si>
    <t>Total Employed</t>
  </si>
  <si>
    <t>Women</t>
  </si>
  <si>
    <t>White</t>
  </si>
  <si>
    <t>Black or African American</t>
  </si>
  <si>
    <t>Asian</t>
  </si>
  <si>
    <t>Hispanic or Latino</t>
  </si>
  <si>
    <t>Information Security Analyst</t>
  </si>
  <si>
    <t>Computer Network Architect</t>
  </si>
  <si>
    <t>N/A</t>
  </si>
  <si>
    <t>Occupation</t>
  </si>
  <si>
    <t>Percent Women</t>
  </si>
  <si>
    <t>Percent White</t>
  </si>
  <si>
    <t>Percent Black or African American</t>
  </si>
  <si>
    <t>Percent Asian</t>
  </si>
  <si>
    <t>Percent 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</si>
</sst>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Employed - Information Security Analyst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ISA_Plot!$C$1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ISA_Plot!$A$2:$B$22</c15:sqref>
                  </c15:fullRef>
                  <c15:levelRef>
                    <c15:sqref>ISA_Plot!$B$2:$B$22</c15:sqref>
                  </c15:levelRef>
                </c:ext>
              </c:extLst>
              <c:f>ISA_Plot!$B$2:$B$22</c:f>
              <c:strCach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strCache>
            </c:strRef>
          </c:cat>
          <c:val>
            <c:numRef>
              <c:f>ISA_Plot!$C$2:$C$22</c:f>
              <c:numCache>
                <c:formatCode>0</c:formatCode>
                <c:ptCount val="6"/>
                <c:pt idx="0">
                  <c:v>65.238095238095241</c:v>
                </c:pt>
                <c:pt idx="1">
                  <c:v>79.175257731958766</c:v>
                </c:pt>
                <c:pt idx="2">
                  <c:v>59.679999999999993</c:v>
                </c:pt>
                <c:pt idx="3">
                  <c:v>58.248175182481752</c:v>
                </c:pt>
                <c:pt idx="4">
                  <c:v>50.460526315789473</c:v>
                </c:pt>
                <c:pt idx="5">
                  <c:v>43.033707865168537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5-E248-86B9-7721708ED7B9}"/>
            </c:ext>
          </c:extLst>
        </c:ser>
        <c:ser>
          <c:idx val="1"/>
          <c:order val="1"/>
          <c:tx>
            <c:strRef>
              <c:f>ISA_Plot!$D$1</c:f>
              <c:strCache>
                <c:ptCount val="1"/>
                <c:pt idx="0">
                  <c:v>Black or African American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ISA_Plot!$A$2:$B$22</c15:sqref>
                  </c15:fullRef>
                  <c15:levelRef>
                    <c15:sqref>ISA_Plot!$B$2:$B$22</c15:sqref>
                  </c15:levelRef>
                </c:ext>
              </c:extLst>
              <c:f>ISA_Plot!$B$2:$B$22</c:f>
              <c:strCach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strCache>
            </c:strRef>
          </c:cat>
          <c:val>
            <c:numRef>
              <c:f>ISA_Plot!$D$2:$D$22</c:f>
              <c:numCache>
                <c:formatCode>0</c:formatCode>
                <c:ptCount val="6"/>
                <c:pt idx="0">
                  <c:v>14.857142857142858</c:v>
                </c:pt>
                <c:pt idx="1">
                  <c:v>12.68041237113402</c:v>
                </c:pt>
                <c:pt idx="2">
                  <c:v>13.280000000000001</c:v>
                </c:pt>
                <c:pt idx="3">
                  <c:v>8.6861313868613141</c:v>
                </c:pt>
                <c:pt idx="4">
                  <c:v>7.7631578947368425</c:v>
                </c:pt>
                <c:pt idx="5">
                  <c:v>6.5168539325842696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55-E248-86B9-7721708ED7B9}"/>
            </c:ext>
          </c:extLst>
        </c:ser>
        <c:ser>
          <c:idx val="2"/>
          <c:order val="2"/>
          <c:tx>
            <c:strRef>
              <c:f>ISA_Plot!$E$1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ISA_Plot!$A$2:$B$22</c15:sqref>
                  </c15:fullRef>
                  <c15:levelRef>
                    <c15:sqref>ISA_Plot!$B$2:$B$22</c15:sqref>
                  </c15:levelRef>
                </c:ext>
              </c:extLst>
              <c:f>ISA_Plot!$B$2:$B$22</c:f>
              <c:strCach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strCache>
            </c:strRef>
          </c:cat>
          <c:val>
            <c:numRef>
              <c:f>ISA_Plot!$E$2:$E$22</c:f>
              <c:numCache>
                <c:formatCode>0</c:formatCode>
                <c:ptCount val="6"/>
                <c:pt idx="0">
                  <c:v>12</c:v>
                </c:pt>
                <c:pt idx="1">
                  <c:v>8.7628865979381452</c:v>
                </c:pt>
                <c:pt idx="2">
                  <c:v>6.08</c:v>
                </c:pt>
                <c:pt idx="3">
                  <c:v>5.0364963503649633</c:v>
                </c:pt>
                <c:pt idx="4">
                  <c:v>5.9210526315789478</c:v>
                </c:pt>
                <c:pt idx="5">
                  <c:v>4.3258426966292136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55-E248-86B9-7721708ED7B9}"/>
            </c:ext>
          </c:extLst>
        </c:ser>
        <c:ser>
          <c:idx val="3"/>
          <c:order val="3"/>
          <c:tx>
            <c:strRef>
              <c:f>ISA_Plot!$F$1</c:f>
              <c:strCache>
                <c:ptCount val="1"/>
                <c:pt idx="0">
                  <c:v>Hispanic or Latino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ISA_Plot!$A$2:$B$22</c15:sqref>
                  </c15:fullRef>
                  <c15:levelRef>
                    <c15:sqref>ISA_Plot!$B$2:$B$22</c15:sqref>
                  </c15:levelRef>
                </c:ext>
              </c:extLst>
              <c:f>ISA_Plot!$B$2:$B$22</c:f>
              <c:strCach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strCache>
            </c:strRef>
          </c:cat>
          <c:val>
            <c:numRef>
              <c:f>ISA_Plot!$F$2:$F$22</c:f>
              <c:numCache>
                <c:formatCode>0</c:formatCode>
                <c:ptCount val="6"/>
                <c:pt idx="0">
                  <c:v>4.3809523809523805</c:v>
                </c:pt>
                <c:pt idx="1">
                  <c:v>7.0103092783505154</c:v>
                </c:pt>
                <c:pt idx="2">
                  <c:v>10.32</c:v>
                </c:pt>
                <c:pt idx="3">
                  <c:v>11.532846715328468</c:v>
                </c:pt>
                <c:pt idx="4">
                  <c:v>4.8684210526315788</c:v>
                </c:pt>
                <c:pt idx="5">
                  <c:v>6.6853932584269664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55-E248-86B9-7721708ED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9567407"/>
        <c:axId val="1069570111"/>
      </c:barChart>
      <c:catAx>
        <c:axId val="1069567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70111"/>
        <c:crosses val="autoZero"/>
        <c:auto val="1"/>
        <c:lblAlgn val="ctr"/>
        <c:lblOffset val="100"/>
        <c:noMultiLvlLbl val="0"/>
      </c:catAx>
      <c:valAx>
        <c:axId val="106957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</a:t>
                </a:r>
                <a:r>
                  <a:rPr lang="en-US" b="1" baseline="0"/>
                  <a:t> Emplpyed (Hundred Thousand)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567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baseline="0"/>
              <a:t>Total Employed - </a:t>
            </a:r>
            <a:r>
              <a:rPr lang="en-US" sz="1400" b="1" i="0" u="none" strike="noStrike" baseline="0">
                <a:effectLst/>
              </a:rPr>
              <a:t>Computer Network Architect 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CNA_Plot!$C$1</c:f>
              <c:strCache>
                <c:ptCount val="1"/>
                <c:pt idx="0">
                  <c:v>White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CNA_Plot!$A$2:$B$23</c15:sqref>
                  </c15:fullRef>
                  <c15:levelRef>
                    <c15:sqref>CNA_Plot!$B$2:$B$23</c15:sqref>
                  </c15:levelRef>
                </c:ext>
              </c:extLst>
              <c:f>CNA_Plot!$B$2:$B$23</c:f>
              <c:strCach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strCache>
            </c:strRef>
          </c:cat>
          <c:val>
            <c:numRef>
              <c:f>CNA_Plot!$C$2:$C$23</c:f>
              <c:numCache>
                <c:formatCode>0</c:formatCode>
                <c:ptCount val="6"/>
                <c:pt idx="0">
                  <c:v>68.962264150943383</c:v>
                </c:pt>
                <c:pt idx="1">
                  <c:v>64.035087719298247</c:v>
                </c:pt>
                <c:pt idx="2">
                  <c:v>71.792452830188665</c:v>
                </c:pt>
                <c:pt idx="3">
                  <c:v>63.364485981308412</c:v>
                </c:pt>
                <c:pt idx="4">
                  <c:v>70.588235294117652</c:v>
                </c:pt>
                <c:pt idx="5">
                  <c:v>67.244897959183689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A2-874A-B7BA-33A2BD8647ED}"/>
            </c:ext>
          </c:extLst>
        </c:ser>
        <c:ser>
          <c:idx val="1"/>
          <c:order val="1"/>
          <c:tx>
            <c:strRef>
              <c:f>CNA_Plot!$D$1</c:f>
              <c:strCache>
                <c:ptCount val="1"/>
                <c:pt idx="0">
                  <c:v>Black or African American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CNA_Plot!$A$2:$B$23</c15:sqref>
                  </c15:fullRef>
                  <c15:levelRef>
                    <c15:sqref>CNA_Plot!$B$2:$B$23</c15:sqref>
                  </c15:levelRef>
                </c:ext>
              </c:extLst>
              <c:f>CNA_Plot!$B$2:$B$23</c:f>
              <c:strCach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strCache>
            </c:strRef>
          </c:cat>
          <c:val>
            <c:numRef>
              <c:f>CNA_Plot!$D$2:$D$23</c:f>
              <c:numCache>
                <c:formatCode>0</c:formatCode>
                <c:ptCount val="6"/>
                <c:pt idx="0">
                  <c:v>10</c:v>
                </c:pt>
                <c:pt idx="1">
                  <c:v>8.2456140350877192</c:v>
                </c:pt>
                <c:pt idx="2">
                  <c:v>12.358490566037736</c:v>
                </c:pt>
                <c:pt idx="3">
                  <c:v>13.83177570093458</c:v>
                </c:pt>
                <c:pt idx="4">
                  <c:v>6.3725490196078427</c:v>
                </c:pt>
                <c:pt idx="5">
                  <c:v>17.244897959183671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A2-874A-B7BA-33A2BD8647ED}"/>
            </c:ext>
          </c:extLst>
        </c:ser>
        <c:ser>
          <c:idx val="2"/>
          <c:order val="2"/>
          <c:tx>
            <c:strRef>
              <c:f>CNA_Plot!$E$1</c:f>
              <c:strCache>
                <c:ptCount val="1"/>
                <c:pt idx="0">
                  <c:v>Asian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CNA_Plot!$A$2:$B$23</c15:sqref>
                  </c15:fullRef>
                  <c15:levelRef>
                    <c15:sqref>CNA_Plot!$B$2:$B$23</c15:sqref>
                  </c15:levelRef>
                </c:ext>
              </c:extLst>
              <c:f>CNA_Plot!$B$2:$B$23</c:f>
              <c:strCach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strCache>
            </c:strRef>
          </c:cat>
          <c:val>
            <c:numRef>
              <c:f>CNA_Plot!$E$2:$E$23</c:f>
              <c:numCache>
                <c:formatCode>0</c:formatCode>
                <c:ptCount val="6"/>
                <c:pt idx="0">
                  <c:v>14.339622641509434</c:v>
                </c:pt>
                <c:pt idx="1">
                  <c:v>12.894736842105264</c:v>
                </c:pt>
                <c:pt idx="2">
                  <c:v>9.7169811320754711</c:v>
                </c:pt>
                <c:pt idx="3">
                  <c:v>14.485981308411215</c:v>
                </c:pt>
                <c:pt idx="4">
                  <c:v>17.941176470588236</c:v>
                </c:pt>
                <c:pt idx="5">
                  <c:v>11.836734693877551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A2-874A-B7BA-33A2BD8647ED}"/>
            </c:ext>
          </c:extLst>
        </c:ser>
        <c:ser>
          <c:idx val="3"/>
          <c:order val="3"/>
          <c:tx>
            <c:strRef>
              <c:f>CNA_Plot!$F$1</c:f>
              <c:strCache>
                <c:ptCount val="1"/>
                <c:pt idx="0">
                  <c:v>Hispanic or Latino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CNA_Plot!$A$2:$B$23</c15:sqref>
                  </c15:fullRef>
                  <c15:levelRef>
                    <c15:sqref>CNA_Plot!$B$2:$B$23</c15:sqref>
                  </c15:levelRef>
                </c:ext>
              </c:extLst>
              <c:f>CNA_Plot!$B$2:$B$23</c:f>
              <c:strCach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strCache>
            </c:strRef>
          </c:cat>
          <c:val>
            <c:numRef>
              <c:f>CNA_Plot!$F$2:$F$23</c:f>
              <c:numCache>
                <c:formatCode>0</c:formatCode>
                <c:ptCount val="6"/>
                <c:pt idx="0">
                  <c:v>2.9245283018867925</c:v>
                </c:pt>
                <c:pt idx="1">
                  <c:v>8.6842105263157894</c:v>
                </c:pt>
                <c:pt idx="2">
                  <c:v>13.30188679245283</c:v>
                </c:pt>
                <c:pt idx="3">
                  <c:v>15.046728971962619</c:v>
                </c:pt>
                <c:pt idx="4">
                  <c:v>8.9215686274509807</c:v>
                </c:pt>
                <c:pt idx="5">
                  <c:v>8.3673469387755084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A2-874A-B7BA-33A2BD86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8011168"/>
        <c:axId val="708808256"/>
      </c:barChart>
      <c:catAx>
        <c:axId val="708011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808256"/>
        <c:crosses val="autoZero"/>
        <c:auto val="1"/>
        <c:lblAlgn val="ctr"/>
        <c:lblOffset val="100"/>
        <c:noMultiLvlLbl val="0"/>
      </c:catAx>
      <c:valAx>
        <c:axId val="7088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Total Employed (Hundred Thousand)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801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482600</xdr:colOff>
      <xdr:row>26</xdr:row>
      <xdr:rowOff>12700</xdr:rowOff>
    </xdr:from>
    <xdr:to>
      <xdr:col>15</xdr:col>
      <xdr:colOff>609600</xdr:colOff>
      <xdr:row>43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41E125-1E9F-EA70-60C1-B91C0FAF9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25</xdr:row>
      <xdr:rowOff>12700</xdr:rowOff>
    </xdr:from>
    <xdr:to>
      <xdr:col>14</xdr:col>
      <xdr:colOff>812800</xdr:colOff>
      <xdr:row>45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7AC051-DCD7-2E74-A27C-05F271D7D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8E268-8D56-F249-8700-96BA358C4FF5}">
  <dimension ref="A1:M41"/>
  <sheetViews>
    <sheetView tabSelected="1" zoomScaleNormal="100" workbookViewId="0">
      <selection activeCell="C24" sqref="C24"/>
    </sheetView>
  </sheetViews>
  <sheetFormatPr baseColWidth="10" defaultRowHeight="16" x14ac:dyDescent="0.2"/>
  <cols>
    <col min="1" max="1" width="24.6640625" bestFit="1" customWidth="1"/>
    <col min="3" max="3" width="13.83203125" bestFit="1" customWidth="1"/>
    <col min="4" max="5" width="0" hidden="1" customWidth="1"/>
    <col min="6" max="6" width="22.6640625" hidden="1" customWidth="1"/>
    <col min="7" max="7" width="12.33203125" hidden="1" customWidth="1"/>
    <col min="8" max="8" width="22.83203125" hidden="1" customWidth="1"/>
  </cols>
  <sheetData>
    <row r="1" spans="1:13" x14ac:dyDescent="0.2">
      <c r="A1" s="1" t="s">
        <v>10</v>
      </c>
      <c r="B1" s="1" t="s">
        <v>0</v>
      </c>
      <c r="C1" s="1" t="s">
        <v>1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">
      <c r="A2" s="2" t="s">
        <v>7</v>
      </c>
      <c r="B2" s="2">
        <v>2012</v>
      </c>
      <c r="C2" s="2">
        <v>52</v>
      </c>
      <c r="D2" s="2">
        <v>15.1</v>
      </c>
      <c r="E2" s="2" t="s">
        <v>9</v>
      </c>
      <c r="F2" s="2">
        <v>11.8</v>
      </c>
      <c r="G2" s="2">
        <v>14.2</v>
      </c>
      <c r="H2" s="2">
        <v>4</v>
      </c>
      <c r="I2" s="3">
        <f>(D2*100)/$C2</f>
        <v>29.03846153846154</v>
      </c>
      <c r="J2" s="3" t="s">
        <v>9</v>
      </c>
      <c r="K2" s="3">
        <f t="shared" ref="K2:M2" si="0">(F2*100)/$C2</f>
        <v>22.692307692307693</v>
      </c>
      <c r="L2" s="3">
        <f>(G2*100)/$C2</f>
        <v>27.307692307692307</v>
      </c>
      <c r="M2" s="3">
        <f t="shared" si="0"/>
        <v>7.6923076923076925</v>
      </c>
    </row>
    <row r="3" spans="1:13" x14ac:dyDescent="0.2">
      <c r="A3" s="2" t="s">
        <v>8</v>
      </c>
      <c r="B3" s="2">
        <v>2012</v>
      </c>
      <c r="C3" s="2">
        <v>127</v>
      </c>
      <c r="D3" s="2">
        <v>8.1</v>
      </c>
      <c r="E3" s="2" t="s">
        <v>9</v>
      </c>
      <c r="F3" s="2">
        <v>10</v>
      </c>
      <c r="G3" s="2">
        <v>14.6</v>
      </c>
      <c r="H3" s="2">
        <v>4.5999999999999996</v>
      </c>
      <c r="I3" s="3">
        <f t="shared" ref="I3:I23" si="1">(D3*100)/C3</f>
        <v>6.377952755905512</v>
      </c>
      <c r="J3" s="3" t="s">
        <v>9</v>
      </c>
      <c r="K3" s="3">
        <f t="shared" ref="K3:K23" si="2">(F3*100)/$C3</f>
        <v>7.8740157480314963</v>
      </c>
      <c r="L3" s="3">
        <f t="shared" ref="L3:L23" si="3">(G3*100)/$C3</f>
        <v>11.496062992125983</v>
      </c>
      <c r="M3" s="3">
        <f t="shared" ref="M3:M23" si="4">(H3*100)/$C3</f>
        <v>3.6220472440944875</v>
      </c>
    </row>
    <row r="4" spans="1:13" x14ac:dyDescent="0.2">
      <c r="A4" s="2" t="s">
        <v>7</v>
      </c>
      <c r="B4" s="2">
        <v>2013</v>
      </c>
      <c r="C4" s="2">
        <v>48</v>
      </c>
      <c r="D4" s="2" t="s">
        <v>9</v>
      </c>
      <c r="E4" s="2" t="s">
        <v>9</v>
      </c>
      <c r="F4" s="2" t="s">
        <v>9</v>
      </c>
      <c r="G4" s="2" t="s">
        <v>9</v>
      </c>
      <c r="H4" s="2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</row>
    <row r="5" spans="1:13" x14ac:dyDescent="0.2">
      <c r="A5" s="2" t="s">
        <v>8</v>
      </c>
      <c r="B5" s="2">
        <v>2013</v>
      </c>
      <c r="C5" s="2">
        <v>135</v>
      </c>
      <c r="D5" s="2">
        <v>7.5</v>
      </c>
      <c r="E5" s="2" t="s">
        <v>9</v>
      </c>
      <c r="F5" s="2">
        <v>9.4</v>
      </c>
      <c r="G5" s="2">
        <v>14.5</v>
      </c>
      <c r="H5" s="2">
        <v>5.0999999999999996</v>
      </c>
      <c r="I5" s="3">
        <f t="shared" si="1"/>
        <v>5.5555555555555554</v>
      </c>
      <c r="J5" s="3" t="s">
        <v>9</v>
      </c>
      <c r="K5" s="3">
        <f t="shared" si="2"/>
        <v>6.9629629629629628</v>
      </c>
      <c r="L5" s="3">
        <f t="shared" si="3"/>
        <v>10.74074074074074</v>
      </c>
      <c r="M5" s="3">
        <f t="shared" si="4"/>
        <v>3.7777777777777772</v>
      </c>
    </row>
    <row r="6" spans="1:13" x14ac:dyDescent="0.2">
      <c r="A6" s="2" t="s">
        <v>7</v>
      </c>
      <c r="B6" s="2">
        <v>2014</v>
      </c>
      <c r="C6" s="2">
        <v>68</v>
      </c>
      <c r="D6" s="2">
        <v>18.100000000000001</v>
      </c>
      <c r="E6" s="2" t="s">
        <v>9</v>
      </c>
      <c r="F6" s="2">
        <v>9.6999999999999993</v>
      </c>
      <c r="G6" s="2">
        <v>5.7</v>
      </c>
      <c r="H6" s="2">
        <v>6.1</v>
      </c>
      <c r="I6" s="3">
        <f t="shared" si="1"/>
        <v>26.617647058823533</v>
      </c>
      <c r="J6" s="3" t="s">
        <v>9</v>
      </c>
      <c r="K6" s="3">
        <f t="shared" si="2"/>
        <v>14.26470588235294</v>
      </c>
      <c r="L6" s="3">
        <f t="shared" si="3"/>
        <v>8.382352941176471</v>
      </c>
      <c r="M6" s="3">
        <f t="shared" si="4"/>
        <v>8.9705882352941178</v>
      </c>
    </row>
    <row r="7" spans="1:13" x14ac:dyDescent="0.2">
      <c r="A7" s="2" t="s">
        <v>8</v>
      </c>
      <c r="B7" s="2">
        <v>2014</v>
      </c>
      <c r="C7" s="2">
        <v>123</v>
      </c>
      <c r="D7" s="2">
        <v>12.4</v>
      </c>
      <c r="E7" s="2" t="s">
        <v>9</v>
      </c>
      <c r="F7" s="2">
        <v>7.4</v>
      </c>
      <c r="G7" s="2">
        <v>17.3</v>
      </c>
      <c r="H7" s="2">
        <v>6.3</v>
      </c>
      <c r="I7" s="3">
        <f t="shared" si="1"/>
        <v>10.081300813008131</v>
      </c>
      <c r="J7" s="3" t="s">
        <v>9</v>
      </c>
      <c r="K7" s="3">
        <f t="shared" si="2"/>
        <v>6.0162601626016263</v>
      </c>
      <c r="L7" s="3">
        <f t="shared" si="3"/>
        <v>14.065040650406504</v>
      </c>
      <c r="M7" s="3">
        <f t="shared" si="4"/>
        <v>5.1219512195121952</v>
      </c>
    </row>
    <row r="8" spans="1:13" x14ac:dyDescent="0.2">
      <c r="A8" s="2" t="s">
        <v>7</v>
      </c>
      <c r="B8" s="2">
        <v>2015</v>
      </c>
      <c r="C8" s="2">
        <v>70</v>
      </c>
      <c r="D8" s="2">
        <v>19.7</v>
      </c>
      <c r="E8" s="2" t="s">
        <v>9</v>
      </c>
      <c r="F8" s="2">
        <v>3</v>
      </c>
      <c r="G8" s="2">
        <v>3.4</v>
      </c>
      <c r="H8" s="2">
        <v>5.2</v>
      </c>
      <c r="I8" s="3">
        <f t="shared" si="1"/>
        <v>28.142857142857142</v>
      </c>
      <c r="J8" s="3" t="s">
        <v>9</v>
      </c>
      <c r="K8" s="3">
        <f t="shared" si="2"/>
        <v>4.2857142857142856</v>
      </c>
      <c r="L8" s="3">
        <f t="shared" si="3"/>
        <v>4.8571428571428568</v>
      </c>
      <c r="M8" s="3">
        <f t="shared" si="4"/>
        <v>7.4285714285714288</v>
      </c>
    </row>
    <row r="9" spans="1:13" x14ac:dyDescent="0.2">
      <c r="A9" s="2" t="s">
        <v>8</v>
      </c>
      <c r="B9" s="2">
        <v>2015</v>
      </c>
      <c r="C9" s="2">
        <v>114</v>
      </c>
      <c r="D9" s="2">
        <v>12.1</v>
      </c>
      <c r="E9" s="2" t="s">
        <v>9</v>
      </c>
      <c r="F9" s="2">
        <v>8.9</v>
      </c>
      <c r="G9" s="2">
        <v>16.5</v>
      </c>
      <c r="H9" s="2">
        <v>6.5</v>
      </c>
      <c r="I9" s="3">
        <f t="shared" si="1"/>
        <v>10.614035087719298</v>
      </c>
      <c r="J9" s="3" t="s">
        <v>9</v>
      </c>
      <c r="K9" s="3">
        <f t="shared" si="2"/>
        <v>7.807017543859649</v>
      </c>
      <c r="L9" s="3">
        <f t="shared" si="3"/>
        <v>14.473684210526315</v>
      </c>
      <c r="M9" s="3">
        <f t="shared" si="4"/>
        <v>5.7017543859649127</v>
      </c>
    </row>
    <row r="10" spans="1:13" x14ac:dyDescent="0.2">
      <c r="A10" s="2" t="s">
        <v>7</v>
      </c>
      <c r="B10" s="2">
        <v>2016</v>
      </c>
      <c r="C10" s="2">
        <v>89</v>
      </c>
      <c r="D10" s="2">
        <v>21.8</v>
      </c>
      <c r="E10" s="2" t="s">
        <v>9</v>
      </c>
      <c r="F10" s="2">
        <v>9.1999999999999993</v>
      </c>
      <c r="G10" s="2">
        <v>7.7</v>
      </c>
      <c r="H10" s="2">
        <v>8.9</v>
      </c>
      <c r="I10" s="3">
        <f t="shared" si="1"/>
        <v>24.49438202247191</v>
      </c>
      <c r="J10" s="3" t="s">
        <v>9</v>
      </c>
      <c r="K10" s="3">
        <f t="shared" si="2"/>
        <v>10.337078651685392</v>
      </c>
      <c r="L10" s="3">
        <f t="shared" si="3"/>
        <v>8.6516853932584272</v>
      </c>
      <c r="M10" s="3">
        <f t="shared" si="4"/>
        <v>10</v>
      </c>
    </row>
    <row r="11" spans="1:13" x14ac:dyDescent="0.2">
      <c r="A11" s="2" t="s">
        <v>8</v>
      </c>
      <c r="B11" s="2">
        <v>2016</v>
      </c>
      <c r="C11" s="2">
        <v>115</v>
      </c>
      <c r="D11" s="2">
        <v>9.6999999999999993</v>
      </c>
      <c r="E11" s="2" t="s">
        <v>9</v>
      </c>
      <c r="F11" s="2">
        <v>13</v>
      </c>
      <c r="G11" s="2">
        <v>11.8</v>
      </c>
      <c r="H11" s="2">
        <v>9.3000000000000007</v>
      </c>
      <c r="I11" s="3">
        <f t="shared" si="1"/>
        <v>8.4347826086956506</v>
      </c>
      <c r="J11" s="3" t="s">
        <v>9</v>
      </c>
      <c r="K11" s="3">
        <f t="shared" si="2"/>
        <v>11.304347826086957</v>
      </c>
      <c r="L11" s="3">
        <f t="shared" si="3"/>
        <v>10.260869565217391</v>
      </c>
      <c r="M11" s="3">
        <f t="shared" si="4"/>
        <v>8.0869565217391308</v>
      </c>
    </row>
    <row r="12" spans="1:13" x14ac:dyDescent="0.2">
      <c r="A12" s="2" t="s">
        <v>7</v>
      </c>
      <c r="B12" s="2">
        <v>2017</v>
      </c>
      <c r="C12" s="2">
        <v>105</v>
      </c>
      <c r="D12" s="2">
        <v>20.2</v>
      </c>
      <c r="E12" s="2">
        <v>68.5</v>
      </c>
      <c r="F12" s="2">
        <v>15.6</v>
      </c>
      <c r="G12" s="2">
        <v>12.6</v>
      </c>
      <c r="H12" s="2">
        <v>4.5999999999999996</v>
      </c>
      <c r="I12" s="3">
        <f t="shared" si="1"/>
        <v>19.238095238095237</v>
      </c>
      <c r="J12" s="3">
        <f t="shared" ref="J12:J23" si="5">(E12*100)/$C12</f>
        <v>65.238095238095241</v>
      </c>
      <c r="K12" s="3">
        <f t="shared" si="2"/>
        <v>14.857142857142858</v>
      </c>
      <c r="L12" s="3">
        <f t="shared" si="3"/>
        <v>12</v>
      </c>
      <c r="M12" s="3">
        <f t="shared" si="4"/>
        <v>4.3809523809523805</v>
      </c>
    </row>
    <row r="13" spans="1:13" x14ac:dyDescent="0.2">
      <c r="A13" s="2" t="s">
        <v>8</v>
      </c>
      <c r="B13" s="2">
        <v>2017</v>
      </c>
      <c r="C13" s="2">
        <v>106</v>
      </c>
      <c r="D13" s="2">
        <v>4.2</v>
      </c>
      <c r="E13" s="2">
        <v>73.099999999999994</v>
      </c>
      <c r="F13" s="2">
        <v>10.6</v>
      </c>
      <c r="G13" s="2">
        <v>15.2</v>
      </c>
      <c r="H13" s="2">
        <v>3.1</v>
      </c>
      <c r="I13" s="3">
        <f t="shared" si="1"/>
        <v>3.9622641509433962</v>
      </c>
      <c r="J13" s="3">
        <f t="shared" si="5"/>
        <v>68.962264150943383</v>
      </c>
      <c r="K13" s="3">
        <f t="shared" si="2"/>
        <v>10</v>
      </c>
      <c r="L13" s="3">
        <f t="shared" si="3"/>
        <v>14.339622641509434</v>
      </c>
      <c r="M13" s="3">
        <f t="shared" si="4"/>
        <v>2.9245283018867925</v>
      </c>
    </row>
    <row r="14" spans="1:13" x14ac:dyDescent="0.2">
      <c r="A14" s="2" t="s">
        <v>7</v>
      </c>
      <c r="B14" s="2">
        <v>2018</v>
      </c>
      <c r="C14" s="2">
        <v>97</v>
      </c>
      <c r="D14" s="2">
        <v>24.9</v>
      </c>
      <c r="E14" s="2">
        <v>76.8</v>
      </c>
      <c r="F14" s="2">
        <v>12.3</v>
      </c>
      <c r="G14" s="2">
        <v>8.5</v>
      </c>
      <c r="H14" s="2">
        <v>6.8</v>
      </c>
      <c r="I14" s="3">
        <f t="shared" si="1"/>
        <v>25.670103092783506</v>
      </c>
      <c r="J14" s="3">
        <f t="shared" si="5"/>
        <v>79.175257731958766</v>
      </c>
      <c r="K14" s="3">
        <f t="shared" si="2"/>
        <v>12.68041237113402</v>
      </c>
      <c r="L14" s="3">
        <f t="shared" si="3"/>
        <v>8.7628865979381452</v>
      </c>
      <c r="M14" s="3">
        <f t="shared" si="4"/>
        <v>7.0103092783505154</v>
      </c>
    </row>
    <row r="15" spans="1:13" x14ac:dyDescent="0.2">
      <c r="A15" s="2" t="s">
        <v>8</v>
      </c>
      <c r="B15" s="2">
        <v>2018</v>
      </c>
      <c r="C15" s="2">
        <v>114</v>
      </c>
      <c r="D15" s="2">
        <v>10.3</v>
      </c>
      <c r="E15" s="2">
        <v>73</v>
      </c>
      <c r="F15" s="2">
        <v>9.4</v>
      </c>
      <c r="G15" s="2">
        <v>14.7</v>
      </c>
      <c r="H15" s="2">
        <v>9.9</v>
      </c>
      <c r="I15" s="3">
        <f t="shared" si="1"/>
        <v>9.0350877192982448</v>
      </c>
      <c r="J15" s="3">
        <f t="shared" si="5"/>
        <v>64.035087719298247</v>
      </c>
      <c r="K15" s="3">
        <f t="shared" si="2"/>
        <v>8.2456140350877192</v>
      </c>
      <c r="L15" s="3">
        <f t="shared" si="3"/>
        <v>12.894736842105264</v>
      </c>
      <c r="M15" s="3">
        <f t="shared" si="4"/>
        <v>8.6842105263157894</v>
      </c>
    </row>
    <row r="16" spans="1:13" x14ac:dyDescent="0.2">
      <c r="A16" s="2" t="s">
        <v>7</v>
      </c>
      <c r="B16" s="2">
        <v>2019</v>
      </c>
      <c r="C16" s="2">
        <v>125</v>
      </c>
      <c r="D16" s="2">
        <v>17.100000000000001</v>
      </c>
      <c r="E16" s="2">
        <v>74.599999999999994</v>
      </c>
      <c r="F16" s="2">
        <v>16.600000000000001</v>
      </c>
      <c r="G16" s="2">
        <v>7.6</v>
      </c>
      <c r="H16" s="2">
        <v>12.9</v>
      </c>
      <c r="I16" s="3">
        <f t="shared" si="1"/>
        <v>13.680000000000001</v>
      </c>
      <c r="J16" s="3">
        <f t="shared" si="5"/>
        <v>59.679999999999993</v>
      </c>
      <c r="K16" s="3">
        <f t="shared" si="2"/>
        <v>13.280000000000001</v>
      </c>
      <c r="L16" s="3">
        <f t="shared" si="3"/>
        <v>6.08</v>
      </c>
      <c r="M16" s="3">
        <f t="shared" si="4"/>
        <v>10.32</v>
      </c>
    </row>
    <row r="17" spans="1:13" x14ac:dyDescent="0.2">
      <c r="A17" s="2" t="s">
        <v>8</v>
      </c>
      <c r="B17" s="2">
        <v>2019</v>
      </c>
      <c r="C17" s="2">
        <v>106</v>
      </c>
      <c r="D17" s="2">
        <v>9.1999999999999993</v>
      </c>
      <c r="E17" s="2">
        <v>76.099999999999994</v>
      </c>
      <c r="F17" s="2">
        <v>13.1</v>
      </c>
      <c r="G17" s="2">
        <v>10.3</v>
      </c>
      <c r="H17" s="2">
        <v>14.1</v>
      </c>
      <c r="I17" s="3">
        <f t="shared" si="1"/>
        <v>8.6792452830188669</v>
      </c>
      <c r="J17" s="3">
        <f t="shared" si="5"/>
        <v>71.792452830188665</v>
      </c>
      <c r="K17" s="3">
        <f t="shared" si="2"/>
        <v>12.358490566037736</v>
      </c>
      <c r="L17" s="3">
        <f t="shared" si="3"/>
        <v>9.7169811320754711</v>
      </c>
      <c r="M17" s="3">
        <f t="shared" si="4"/>
        <v>13.30188679245283</v>
      </c>
    </row>
    <row r="18" spans="1:13" x14ac:dyDescent="0.2">
      <c r="A18" s="2" t="s">
        <v>7</v>
      </c>
      <c r="B18" s="2">
        <v>2020</v>
      </c>
      <c r="C18" s="2">
        <v>137</v>
      </c>
      <c r="D18" s="2">
        <v>11.4</v>
      </c>
      <c r="E18" s="2">
        <v>79.8</v>
      </c>
      <c r="F18" s="2">
        <v>11.9</v>
      </c>
      <c r="G18" s="2">
        <v>6.9</v>
      </c>
      <c r="H18" s="2">
        <v>15.8</v>
      </c>
      <c r="I18" s="3">
        <f t="shared" si="1"/>
        <v>8.3211678832116789</v>
      </c>
      <c r="J18" s="3">
        <f t="shared" si="5"/>
        <v>58.248175182481752</v>
      </c>
      <c r="K18" s="3">
        <f t="shared" si="2"/>
        <v>8.6861313868613141</v>
      </c>
      <c r="L18" s="3">
        <f t="shared" si="3"/>
        <v>5.0364963503649633</v>
      </c>
      <c r="M18" s="3">
        <f t="shared" si="4"/>
        <v>11.532846715328468</v>
      </c>
    </row>
    <row r="19" spans="1:13" x14ac:dyDescent="0.2">
      <c r="A19" s="2" t="s">
        <v>8</v>
      </c>
      <c r="B19" s="2">
        <v>2020</v>
      </c>
      <c r="C19" s="2">
        <v>107</v>
      </c>
      <c r="D19" s="2">
        <v>9.3000000000000007</v>
      </c>
      <c r="E19" s="2">
        <v>67.8</v>
      </c>
      <c r="F19" s="2">
        <v>14.8</v>
      </c>
      <c r="G19" s="2">
        <v>15.5</v>
      </c>
      <c r="H19" s="2">
        <v>16.100000000000001</v>
      </c>
      <c r="I19" s="3">
        <f t="shared" si="1"/>
        <v>8.6915887850467293</v>
      </c>
      <c r="J19" s="3">
        <f t="shared" si="5"/>
        <v>63.364485981308412</v>
      </c>
      <c r="K19" s="3">
        <f t="shared" si="2"/>
        <v>13.83177570093458</v>
      </c>
      <c r="L19" s="3">
        <f t="shared" si="3"/>
        <v>14.485981308411215</v>
      </c>
      <c r="M19" s="3">
        <f t="shared" si="4"/>
        <v>15.046728971962619</v>
      </c>
    </row>
    <row r="20" spans="1:13" x14ac:dyDescent="0.2">
      <c r="A20" s="2" t="s">
        <v>7</v>
      </c>
      <c r="B20" s="2">
        <v>2021</v>
      </c>
      <c r="C20" s="2">
        <v>152</v>
      </c>
      <c r="D20" s="2">
        <v>18.2</v>
      </c>
      <c r="E20" s="2">
        <v>76.7</v>
      </c>
      <c r="F20" s="2">
        <v>11.8</v>
      </c>
      <c r="G20" s="2">
        <v>9</v>
      </c>
      <c r="H20" s="2">
        <v>7.4</v>
      </c>
      <c r="I20" s="3">
        <f t="shared" si="1"/>
        <v>11.973684210526315</v>
      </c>
      <c r="J20" s="3">
        <f t="shared" si="5"/>
        <v>50.460526315789473</v>
      </c>
      <c r="K20" s="3">
        <f t="shared" si="2"/>
        <v>7.7631578947368425</v>
      </c>
      <c r="L20" s="3">
        <f t="shared" si="3"/>
        <v>5.9210526315789478</v>
      </c>
      <c r="M20" s="3">
        <f t="shared" si="4"/>
        <v>4.8684210526315788</v>
      </c>
    </row>
    <row r="21" spans="1:13" x14ac:dyDescent="0.2">
      <c r="A21" s="2" t="s">
        <v>8</v>
      </c>
      <c r="B21" s="2">
        <v>2021</v>
      </c>
      <c r="C21" s="2">
        <v>102</v>
      </c>
      <c r="D21" s="2">
        <v>11.8</v>
      </c>
      <c r="E21" s="2">
        <v>72</v>
      </c>
      <c r="F21" s="2">
        <v>6.5</v>
      </c>
      <c r="G21" s="2">
        <v>18.3</v>
      </c>
      <c r="H21" s="2">
        <v>9.1</v>
      </c>
      <c r="I21" s="3">
        <f t="shared" si="1"/>
        <v>11.568627450980392</v>
      </c>
      <c r="J21" s="3">
        <f t="shared" si="5"/>
        <v>70.588235294117652</v>
      </c>
      <c r="K21" s="3">
        <f t="shared" si="2"/>
        <v>6.3725490196078427</v>
      </c>
      <c r="L21" s="3">
        <f t="shared" si="3"/>
        <v>17.941176470588236</v>
      </c>
      <c r="M21" s="3">
        <f t="shared" si="4"/>
        <v>8.9215686274509807</v>
      </c>
    </row>
    <row r="22" spans="1:13" x14ac:dyDescent="0.2">
      <c r="A22" s="2" t="s">
        <v>7</v>
      </c>
      <c r="B22" s="2">
        <v>2022</v>
      </c>
      <c r="C22" s="2">
        <v>178</v>
      </c>
      <c r="D22" s="2">
        <v>18</v>
      </c>
      <c r="E22" s="2">
        <v>76.599999999999994</v>
      </c>
      <c r="F22" s="2">
        <v>11.6</v>
      </c>
      <c r="G22" s="2">
        <v>7.7</v>
      </c>
      <c r="H22" s="2">
        <v>11.9</v>
      </c>
      <c r="I22" s="3">
        <f t="shared" si="1"/>
        <v>10.112359550561798</v>
      </c>
      <c r="J22" s="3">
        <f t="shared" si="5"/>
        <v>43.033707865168537</v>
      </c>
      <c r="K22" s="3">
        <f t="shared" si="2"/>
        <v>6.5168539325842696</v>
      </c>
      <c r="L22" s="3">
        <f t="shared" si="3"/>
        <v>4.3258426966292136</v>
      </c>
      <c r="M22" s="3">
        <f t="shared" si="4"/>
        <v>6.6853932584269664</v>
      </c>
    </row>
    <row r="23" spans="1:13" x14ac:dyDescent="0.2">
      <c r="A23" s="2" t="s">
        <v>8</v>
      </c>
      <c r="B23" s="2">
        <v>2022</v>
      </c>
      <c r="C23" s="2">
        <v>98</v>
      </c>
      <c r="D23" s="2">
        <v>8.6</v>
      </c>
      <c r="E23" s="2">
        <v>65.900000000000006</v>
      </c>
      <c r="F23" s="2">
        <v>16.899999999999999</v>
      </c>
      <c r="G23" s="2">
        <v>11.6</v>
      </c>
      <c r="H23" s="2">
        <v>8.1999999999999993</v>
      </c>
      <c r="I23" s="3">
        <f t="shared" si="1"/>
        <v>8.7755102040816322</v>
      </c>
      <c r="J23" s="3">
        <f t="shared" si="5"/>
        <v>67.244897959183689</v>
      </c>
      <c r="K23" s="3">
        <f t="shared" si="2"/>
        <v>17.244897959183671</v>
      </c>
      <c r="L23" s="3">
        <f t="shared" si="3"/>
        <v>11.836734693877551</v>
      </c>
      <c r="M23" s="3">
        <f t="shared" si="4"/>
        <v>8.3673469387755084</v>
      </c>
    </row>
    <row r="24" spans="1:13" x14ac:dyDescent="0.2">
      <c r="I24" s="3"/>
    </row>
    <row r="26" spans="1:13" x14ac:dyDescent="0.2">
      <c r="I26" s="3"/>
      <c r="J26" s="3"/>
      <c r="K26" s="3"/>
      <c r="L26" s="3"/>
      <c r="M26" s="3"/>
    </row>
    <row r="27" spans="1:13" x14ac:dyDescent="0.2">
      <c r="I27" s="3"/>
      <c r="J27" s="3"/>
      <c r="K27" s="3"/>
      <c r="L27" s="3"/>
      <c r="M27" s="3"/>
    </row>
    <row r="28" spans="1:13" x14ac:dyDescent="0.2">
      <c r="I28" s="3"/>
      <c r="J28" s="3"/>
      <c r="K28" s="3"/>
      <c r="L28" s="3"/>
      <c r="M28" s="3"/>
    </row>
    <row r="29" spans="1:13" x14ac:dyDescent="0.2">
      <c r="I29" s="3"/>
      <c r="J29" s="3"/>
      <c r="K29" s="3"/>
      <c r="L29" s="3"/>
      <c r="M29" s="3"/>
    </row>
    <row r="41" spans="3:3" x14ac:dyDescent="0.2">
      <c r="C41" s="3"/>
    </row>
  </sheetData>
  <autoFilter ref="A1:M23" xr:uid="{ADC8E268-8D56-F249-8700-96BA358C4FF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9A07-1DB6-5A4B-9A9C-07B26093D11B}">
  <sheetPr filterMode="1"/>
  <dimension ref="A1:F24"/>
  <sheetViews>
    <sheetView workbookViewId="0">
      <selection activeCell="I14" sqref="I14"/>
    </sheetView>
  </sheetViews>
  <sheetFormatPr baseColWidth="10" defaultRowHeight="16" x14ac:dyDescent="0.2"/>
  <cols>
    <col min="1" max="1" width="24.6640625" bestFit="1" customWidth="1"/>
  </cols>
  <sheetData>
    <row r="1" spans="1:6" x14ac:dyDescent="0.2">
      <c r="A1" s="1" t="s">
        <v>10</v>
      </c>
      <c r="B1" s="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hidden="1" x14ac:dyDescent="0.2">
      <c r="A2" s="2" t="s">
        <v>7</v>
      </c>
      <c r="B2" s="2">
        <v>2012</v>
      </c>
      <c r="C2" t="s">
        <v>9</v>
      </c>
      <c r="D2">
        <v>22.692307692307693</v>
      </c>
      <c r="E2">
        <v>27.307692307692307</v>
      </c>
      <c r="F2">
        <v>7.6923076923076925</v>
      </c>
    </row>
    <row r="3" spans="1:6" hidden="1" x14ac:dyDescent="0.2">
      <c r="A3" s="2" t="s">
        <v>8</v>
      </c>
      <c r="B3" s="2">
        <v>2012</v>
      </c>
      <c r="C3" t="s">
        <v>9</v>
      </c>
      <c r="D3">
        <v>7.8740157480314963</v>
      </c>
      <c r="E3">
        <v>11.496062992125983</v>
      </c>
      <c r="F3">
        <v>3.6220472440944875</v>
      </c>
    </row>
    <row r="4" spans="1:6" hidden="1" x14ac:dyDescent="0.2">
      <c r="A4" s="2" t="s">
        <v>7</v>
      </c>
      <c r="B4" s="2">
        <v>2013</v>
      </c>
      <c r="C4" t="s">
        <v>9</v>
      </c>
      <c r="D4" t="s">
        <v>9</v>
      </c>
      <c r="E4" t="s">
        <v>9</v>
      </c>
      <c r="F4" t="s">
        <v>9</v>
      </c>
    </row>
    <row r="5" spans="1:6" hidden="1" x14ac:dyDescent="0.2">
      <c r="A5" s="2" t="s">
        <v>8</v>
      </c>
      <c r="B5" s="2">
        <v>2013</v>
      </c>
      <c r="C5" t="s">
        <v>9</v>
      </c>
      <c r="D5">
        <v>6.9629629629629628</v>
      </c>
      <c r="E5">
        <v>10.74074074074074</v>
      </c>
      <c r="F5">
        <v>3.7777777777777772</v>
      </c>
    </row>
    <row r="6" spans="1:6" hidden="1" x14ac:dyDescent="0.2">
      <c r="A6" s="2" t="s">
        <v>7</v>
      </c>
      <c r="B6" s="2">
        <v>2014</v>
      </c>
      <c r="C6" t="s">
        <v>9</v>
      </c>
      <c r="D6">
        <v>14.26470588235294</v>
      </c>
      <c r="E6">
        <v>8.382352941176471</v>
      </c>
      <c r="F6">
        <v>8.9705882352941178</v>
      </c>
    </row>
    <row r="7" spans="1:6" hidden="1" x14ac:dyDescent="0.2">
      <c r="A7" s="2" t="s">
        <v>8</v>
      </c>
      <c r="B7" s="2">
        <v>2014</v>
      </c>
      <c r="C7" t="s">
        <v>9</v>
      </c>
      <c r="D7">
        <v>6.0162601626016263</v>
      </c>
      <c r="E7">
        <v>14.065040650406504</v>
      </c>
      <c r="F7">
        <v>5.1219512195121952</v>
      </c>
    </row>
    <row r="8" spans="1:6" hidden="1" x14ac:dyDescent="0.2">
      <c r="A8" s="2" t="s">
        <v>7</v>
      </c>
      <c r="B8" s="2">
        <v>2015</v>
      </c>
      <c r="C8" t="s">
        <v>9</v>
      </c>
      <c r="D8">
        <v>4.2857142857142856</v>
      </c>
      <c r="E8">
        <v>4.8571428571428568</v>
      </c>
      <c r="F8">
        <v>7.4285714285714288</v>
      </c>
    </row>
    <row r="9" spans="1:6" hidden="1" x14ac:dyDescent="0.2">
      <c r="A9" s="2" t="s">
        <v>8</v>
      </c>
      <c r="B9" s="2">
        <v>2015</v>
      </c>
      <c r="C9" t="s">
        <v>9</v>
      </c>
      <c r="D9">
        <v>7.807017543859649</v>
      </c>
      <c r="E9">
        <v>14.473684210526315</v>
      </c>
      <c r="F9">
        <v>5.7017543859649127</v>
      </c>
    </row>
    <row r="10" spans="1:6" hidden="1" x14ac:dyDescent="0.2">
      <c r="A10" s="2" t="s">
        <v>7</v>
      </c>
      <c r="B10" s="2">
        <v>2016</v>
      </c>
      <c r="C10" t="s">
        <v>9</v>
      </c>
      <c r="D10">
        <v>10.337078651685392</v>
      </c>
      <c r="E10">
        <v>8.6516853932584272</v>
      </c>
      <c r="F10">
        <v>10</v>
      </c>
    </row>
    <row r="11" spans="1:6" hidden="1" x14ac:dyDescent="0.2">
      <c r="A11" s="2" t="s">
        <v>8</v>
      </c>
      <c r="B11" s="2">
        <v>2016</v>
      </c>
      <c r="C11" t="s">
        <v>9</v>
      </c>
      <c r="D11">
        <v>11.304347826086957</v>
      </c>
      <c r="E11">
        <v>10.260869565217391</v>
      </c>
      <c r="F11">
        <v>8.0869565217391308</v>
      </c>
    </row>
    <row r="12" spans="1:6" x14ac:dyDescent="0.2">
      <c r="A12" s="2" t="s">
        <v>7</v>
      </c>
      <c r="B12" s="2">
        <v>2017</v>
      </c>
      <c r="C12" s="3">
        <v>65.238095238095241</v>
      </c>
      <c r="D12" s="3">
        <v>14.857142857142858</v>
      </c>
      <c r="E12" s="3">
        <v>12</v>
      </c>
      <c r="F12" s="3">
        <v>4.3809523809523805</v>
      </c>
    </row>
    <row r="13" spans="1:6" hidden="1" x14ac:dyDescent="0.2">
      <c r="A13" s="2" t="s">
        <v>8</v>
      </c>
      <c r="B13" s="2">
        <v>2017</v>
      </c>
      <c r="C13">
        <v>68.962264150943383</v>
      </c>
      <c r="D13">
        <v>10</v>
      </c>
      <c r="E13">
        <v>14.339622641509434</v>
      </c>
      <c r="F13">
        <v>2.9245283018867925</v>
      </c>
    </row>
    <row r="14" spans="1:6" x14ac:dyDescent="0.2">
      <c r="A14" s="2" t="s">
        <v>7</v>
      </c>
      <c r="B14" s="2">
        <v>2018</v>
      </c>
      <c r="C14" s="3">
        <v>79.175257731958766</v>
      </c>
      <c r="D14" s="3">
        <v>12.68041237113402</v>
      </c>
      <c r="E14" s="3">
        <v>8.7628865979381452</v>
      </c>
      <c r="F14" s="3">
        <v>7.0103092783505154</v>
      </c>
    </row>
    <row r="15" spans="1:6" hidden="1" x14ac:dyDescent="0.2">
      <c r="A15" s="2" t="s">
        <v>8</v>
      </c>
      <c r="B15" s="2">
        <v>2018</v>
      </c>
      <c r="C15">
        <v>64.035087719298247</v>
      </c>
      <c r="D15">
        <v>8.2456140350877192</v>
      </c>
      <c r="E15">
        <v>12.894736842105264</v>
      </c>
      <c r="F15">
        <v>8.6842105263157894</v>
      </c>
    </row>
    <row r="16" spans="1:6" x14ac:dyDescent="0.2">
      <c r="A16" s="2" t="s">
        <v>7</v>
      </c>
      <c r="B16" s="2">
        <v>2019</v>
      </c>
      <c r="C16" s="3">
        <v>59.679999999999993</v>
      </c>
      <c r="D16" s="3">
        <v>13.280000000000001</v>
      </c>
      <c r="E16" s="3">
        <v>6.08</v>
      </c>
      <c r="F16" s="3">
        <v>10.32</v>
      </c>
    </row>
    <row r="17" spans="1:6" hidden="1" x14ac:dyDescent="0.2">
      <c r="A17" s="2" t="s">
        <v>8</v>
      </c>
      <c r="B17" s="2">
        <v>2019</v>
      </c>
      <c r="C17">
        <v>71.792452830188665</v>
      </c>
      <c r="D17">
        <v>12.358490566037736</v>
      </c>
      <c r="E17">
        <v>9.7169811320754711</v>
      </c>
      <c r="F17">
        <v>13.30188679245283</v>
      </c>
    </row>
    <row r="18" spans="1:6" x14ac:dyDescent="0.2">
      <c r="A18" s="2" t="s">
        <v>7</v>
      </c>
      <c r="B18" s="2">
        <v>2020</v>
      </c>
      <c r="C18" s="3">
        <v>58.248175182481752</v>
      </c>
      <c r="D18" s="3">
        <v>8.6861313868613141</v>
      </c>
      <c r="E18" s="3">
        <v>5.0364963503649633</v>
      </c>
      <c r="F18" s="3">
        <v>11.532846715328468</v>
      </c>
    </row>
    <row r="19" spans="1:6" hidden="1" x14ac:dyDescent="0.2">
      <c r="A19" s="2" t="s">
        <v>8</v>
      </c>
      <c r="B19" s="2">
        <v>2020</v>
      </c>
      <c r="C19">
        <v>63.364485981308412</v>
      </c>
      <c r="D19">
        <v>13.83177570093458</v>
      </c>
      <c r="E19">
        <v>14.485981308411215</v>
      </c>
      <c r="F19">
        <v>15.046728971962619</v>
      </c>
    </row>
    <row r="20" spans="1:6" x14ac:dyDescent="0.2">
      <c r="A20" s="2" t="s">
        <v>7</v>
      </c>
      <c r="B20" s="2">
        <v>2021</v>
      </c>
      <c r="C20" s="3">
        <v>50.460526315789473</v>
      </c>
      <c r="D20" s="3">
        <v>7.7631578947368425</v>
      </c>
      <c r="E20" s="3">
        <v>5.9210526315789478</v>
      </c>
      <c r="F20" s="3">
        <v>4.8684210526315788</v>
      </c>
    </row>
    <row r="21" spans="1:6" hidden="1" x14ac:dyDescent="0.2">
      <c r="A21" s="2" t="s">
        <v>8</v>
      </c>
      <c r="B21" s="2">
        <v>2021</v>
      </c>
      <c r="C21">
        <v>70.588235294117652</v>
      </c>
      <c r="D21">
        <v>6.3725490196078427</v>
      </c>
      <c r="E21">
        <v>17.941176470588236</v>
      </c>
      <c r="F21">
        <v>8.9215686274509807</v>
      </c>
    </row>
    <row r="22" spans="1:6" x14ac:dyDescent="0.2">
      <c r="A22" s="2" t="s">
        <v>7</v>
      </c>
      <c r="B22" s="2">
        <v>2022</v>
      </c>
      <c r="C22" s="3">
        <v>43.033707865168537</v>
      </c>
      <c r="D22" s="3">
        <v>6.5168539325842696</v>
      </c>
      <c r="E22" s="3">
        <v>4.3258426966292136</v>
      </c>
      <c r="F22" s="3">
        <v>6.6853932584269664</v>
      </c>
    </row>
    <row r="23" spans="1:6" hidden="1" x14ac:dyDescent="0.2">
      <c r="A23" s="2" t="s">
        <v>8</v>
      </c>
      <c r="B23" s="2">
        <v>2022</v>
      </c>
      <c r="C23">
        <v>67.244897959183689</v>
      </c>
      <c r="D23">
        <v>17.244897959183671</v>
      </c>
      <c r="E23">
        <v>11.836734693877551</v>
      </c>
      <c r="F23">
        <v>8.3673469387755084</v>
      </c>
    </row>
    <row r="24" spans="1:6" x14ac:dyDescent="0.2">
      <c r="C24" s="3">
        <f>SUM(C12:C22)</f>
        <v>694.57828830935023</v>
      </c>
      <c r="D24" s="3">
        <f t="shared" ref="D24:F24" si="0">SUM(D12:D22)</f>
        <v>114.59212776412718</v>
      </c>
      <c r="E24" s="3">
        <f t="shared" si="0"/>
        <v>111.50477667120087</v>
      </c>
      <c r="F24" s="3">
        <f t="shared" si="0"/>
        <v>93.676845905758924</v>
      </c>
    </row>
  </sheetData>
  <autoFilter ref="A1:F23" xr:uid="{7E879A07-1DB6-5A4B-9A9C-07B26093D11B}">
    <filterColumn colId="0">
      <filters>
        <filter val="Information Security Analyst"/>
      </filters>
    </filterColumn>
    <filterColumn colId="1">
      <filters>
        <filter val="2017"/>
        <filter val="2018"/>
        <filter val="2019"/>
        <filter val="2020"/>
        <filter val="2021"/>
        <filter val="2022"/>
      </filters>
    </filterColumn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1C7C-B52D-1A43-A551-9470C3F1BC02}">
  <sheetPr filterMode="1"/>
  <dimension ref="A1:L24"/>
  <sheetViews>
    <sheetView workbookViewId="0">
      <selection activeCell="D27" sqref="D27"/>
    </sheetView>
  </sheetViews>
  <sheetFormatPr baseColWidth="10" defaultRowHeight="16" x14ac:dyDescent="0.2"/>
  <cols>
    <col min="1" max="1" width="24.6640625" bestFit="1" customWidth="1"/>
  </cols>
  <sheetData>
    <row r="1" spans="1:12" x14ac:dyDescent="0.2">
      <c r="A1" s="1" t="s">
        <v>10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/>
      <c r="H1" s="1"/>
      <c r="I1" s="1"/>
      <c r="J1" s="1"/>
      <c r="K1" s="1"/>
      <c r="L1" s="1"/>
    </row>
    <row r="2" spans="1:12" hidden="1" x14ac:dyDescent="0.2">
      <c r="A2" s="2" t="s">
        <v>7</v>
      </c>
      <c r="B2" s="2">
        <v>2012</v>
      </c>
      <c r="C2" s="2" t="s">
        <v>9</v>
      </c>
      <c r="D2" s="2">
        <v>22.692307692307693</v>
      </c>
      <c r="E2" s="2">
        <v>27.307692307692307</v>
      </c>
      <c r="F2" s="2">
        <v>7.6923076923076925</v>
      </c>
      <c r="G2" s="2"/>
      <c r="H2" s="3"/>
      <c r="I2" s="3"/>
      <c r="J2" s="3"/>
      <c r="K2" s="3"/>
      <c r="L2" s="3"/>
    </row>
    <row r="3" spans="1:12" hidden="1" x14ac:dyDescent="0.2">
      <c r="A3" s="2" t="s">
        <v>8</v>
      </c>
      <c r="B3" s="2">
        <v>2012</v>
      </c>
      <c r="C3" s="2" t="s">
        <v>9</v>
      </c>
      <c r="D3" s="2">
        <v>7.8740157480314963</v>
      </c>
      <c r="E3" s="2">
        <v>11.496062992125983</v>
      </c>
      <c r="F3" s="2">
        <v>3.6220472440944875</v>
      </c>
      <c r="G3" s="2"/>
      <c r="H3" s="3"/>
      <c r="I3" s="3"/>
      <c r="J3" s="3"/>
      <c r="K3" s="3"/>
      <c r="L3" s="3"/>
    </row>
    <row r="4" spans="1:12" hidden="1" x14ac:dyDescent="0.2">
      <c r="A4" s="2" t="s">
        <v>7</v>
      </c>
      <c r="B4" s="2">
        <v>2013</v>
      </c>
      <c r="C4" s="2" t="s">
        <v>9</v>
      </c>
      <c r="D4" s="2" t="s">
        <v>9</v>
      </c>
      <c r="E4" s="2" t="s">
        <v>9</v>
      </c>
      <c r="F4" s="2" t="s">
        <v>9</v>
      </c>
      <c r="G4" s="2"/>
      <c r="H4" s="3"/>
      <c r="I4" s="3"/>
      <c r="J4" s="3"/>
      <c r="K4" s="3"/>
      <c r="L4" s="3"/>
    </row>
    <row r="5" spans="1:12" hidden="1" x14ac:dyDescent="0.2">
      <c r="A5" s="2" t="s">
        <v>8</v>
      </c>
      <c r="B5" s="2">
        <v>2013</v>
      </c>
      <c r="C5" s="2" t="s">
        <v>9</v>
      </c>
      <c r="D5" s="2">
        <v>6.9629629629629628</v>
      </c>
      <c r="E5" s="2">
        <v>10.74074074074074</v>
      </c>
      <c r="F5" s="2">
        <v>3.7777777777777772</v>
      </c>
      <c r="G5" s="2"/>
      <c r="H5" s="3"/>
      <c r="I5" s="3"/>
      <c r="J5" s="3"/>
      <c r="K5" s="3"/>
      <c r="L5" s="3"/>
    </row>
    <row r="6" spans="1:12" hidden="1" x14ac:dyDescent="0.2">
      <c r="A6" s="2" t="s">
        <v>7</v>
      </c>
      <c r="B6" s="2">
        <v>2014</v>
      </c>
      <c r="C6" s="2" t="s">
        <v>9</v>
      </c>
      <c r="D6" s="2">
        <v>14.26470588235294</v>
      </c>
      <c r="E6" s="2">
        <v>8.382352941176471</v>
      </c>
      <c r="F6" s="2">
        <v>8.9705882352941178</v>
      </c>
      <c r="G6" s="2"/>
      <c r="H6" s="3"/>
      <c r="I6" s="3"/>
      <c r="J6" s="3"/>
      <c r="K6" s="3"/>
      <c r="L6" s="3"/>
    </row>
    <row r="7" spans="1:12" hidden="1" x14ac:dyDescent="0.2">
      <c r="A7" s="2" t="s">
        <v>8</v>
      </c>
      <c r="B7" s="2">
        <v>2014</v>
      </c>
      <c r="C7" s="2" t="s">
        <v>9</v>
      </c>
      <c r="D7" s="2">
        <v>6.0162601626016263</v>
      </c>
      <c r="E7" s="2">
        <v>14.065040650406504</v>
      </c>
      <c r="F7" s="2">
        <v>5.1219512195121952</v>
      </c>
      <c r="G7" s="2"/>
      <c r="H7" s="3"/>
      <c r="I7" s="3"/>
      <c r="J7" s="3"/>
      <c r="K7" s="3"/>
      <c r="L7" s="3"/>
    </row>
    <row r="8" spans="1:12" hidden="1" x14ac:dyDescent="0.2">
      <c r="A8" s="2" t="s">
        <v>7</v>
      </c>
      <c r="B8" s="2">
        <v>2015</v>
      </c>
      <c r="C8" s="2" t="s">
        <v>9</v>
      </c>
      <c r="D8" s="2">
        <v>4.2857142857142856</v>
      </c>
      <c r="E8" s="2">
        <v>4.8571428571428568</v>
      </c>
      <c r="F8" s="2">
        <v>7.4285714285714288</v>
      </c>
      <c r="G8" s="2"/>
      <c r="H8" s="3"/>
      <c r="I8" s="3"/>
      <c r="J8" s="3"/>
      <c r="K8" s="3"/>
      <c r="L8" s="3"/>
    </row>
    <row r="9" spans="1:12" hidden="1" x14ac:dyDescent="0.2">
      <c r="A9" s="2" t="s">
        <v>8</v>
      </c>
      <c r="B9" s="2">
        <v>2015</v>
      </c>
      <c r="C9" s="2" t="s">
        <v>9</v>
      </c>
      <c r="D9" s="2">
        <v>7.807017543859649</v>
      </c>
      <c r="E9" s="2">
        <v>14.473684210526315</v>
      </c>
      <c r="F9" s="2">
        <v>5.7017543859649127</v>
      </c>
      <c r="G9" s="2"/>
      <c r="H9" s="3"/>
      <c r="I9" s="3"/>
      <c r="J9" s="3"/>
      <c r="K9" s="3"/>
      <c r="L9" s="3"/>
    </row>
    <row r="10" spans="1:12" hidden="1" x14ac:dyDescent="0.2">
      <c r="A10" s="2" t="s">
        <v>7</v>
      </c>
      <c r="B10" s="2">
        <v>2016</v>
      </c>
      <c r="C10" s="2" t="s">
        <v>9</v>
      </c>
      <c r="D10" s="2">
        <v>10.337078651685392</v>
      </c>
      <c r="E10" s="2">
        <v>8.6516853932584272</v>
      </c>
      <c r="F10" s="2">
        <v>10</v>
      </c>
      <c r="G10" s="2"/>
      <c r="H10" s="3"/>
      <c r="I10" s="3"/>
      <c r="J10" s="3"/>
      <c r="K10" s="3"/>
      <c r="L10" s="3"/>
    </row>
    <row r="11" spans="1:12" hidden="1" x14ac:dyDescent="0.2">
      <c r="A11" s="2" t="s">
        <v>8</v>
      </c>
      <c r="B11" s="2">
        <v>2016</v>
      </c>
      <c r="C11" s="2" t="s">
        <v>9</v>
      </c>
      <c r="D11" s="2">
        <v>11.304347826086957</v>
      </c>
      <c r="E11" s="2">
        <v>10.260869565217391</v>
      </c>
      <c r="F11" s="2">
        <v>8.0869565217391308</v>
      </c>
      <c r="G11" s="2"/>
      <c r="H11" s="3"/>
      <c r="I11" s="3"/>
      <c r="J11" s="3"/>
      <c r="K11" s="3"/>
      <c r="L11" s="3"/>
    </row>
    <row r="12" spans="1:12" hidden="1" x14ac:dyDescent="0.2">
      <c r="A12" s="2" t="s">
        <v>7</v>
      </c>
      <c r="B12" s="2">
        <v>2017</v>
      </c>
      <c r="C12" s="2">
        <v>65.238095238095241</v>
      </c>
      <c r="D12" s="2">
        <v>14.857142857142858</v>
      </c>
      <c r="E12" s="2">
        <v>12</v>
      </c>
      <c r="F12" s="2">
        <v>4.3809523809523805</v>
      </c>
      <c r="G12" s="2"/>
      <c r="H12" s="3"/>
      <c r="I12" s="3"/>
      <c r="J12" s="3"/>
      <c r="K12" s="3"/>
      <c r="L12" s="3"/>
    </row>
    <row r="13" spans="1:12" x14ac:dyDescent="0.2">
      <c r="A13" s="2" t="s">
        <v>8</v>
      </c>
      <c r="B13" s="2">
        <v>2017</v>
      </c>
      <c r="C13" s="4">
        <v>68.962264150943383</v>
      </c>
      <c r="D13" s="4">
        <v>10</v>
      </c>
      <c r="E13" s="4">
        <v>14.339622641509434</v>
      </c>
      <c r="F13" s="4">
        <v>2.9245283018867925</v>
      </c>
      <c r="G13" s="2"/>
      <c r="H13" s="3"/>
      <c r="I13" s="3"/>
      <c r="J13" s="3"/>
      <c r="K13" s="3"/>
      <c r="L13" s="3"/>
    </row>
    <row r="14" spans="1:12" hidden="1" x14ac:dyDescent="0.2">
      <c r="A14" s="2" t="s">
        <v>7</v>
      </c>
      <c r="B14" s="2">
        <v>2018</v>
      </c>
      <c r="C14" s="2">
        <v>79.175257731958766</v>
      </c>
      <c r="D14" s="2">
        <v>12.68041237113402</v>
      </c>
      <c r="E14" s="2">
        <v>8.7628865979381452</v>
      </c>
      <c r="F14" s="2">
        <v>7.0103092783505154</v>
      </c>
      <c r="G14" s="2"/>
      <c r="H14" s="3"/>
      <c r="I14" s="3"/>
      <c r="J14" s="3"/>
      <c r="K14" s="3"/>
      <c r="L14" s="3"/>
    </row>
    <row r="15" spans="1:12" x14ac:dyDescent="0.2">
      <c r="A15" s="2" t="s">
        <v>8</v>
      </c>
      <c r="B15" s="2">
        <v>2018</v>
      </c>
      <c r="C15" s="4">
        <v>64.035087719298247</v>
      </c>
      <c r="D15" s="4">
        <v>8.2456140350877192</v>
      </c>
      <c r="E15" s="4">
        <v>12.894736842105264</v>
      </c>
      <c r="F15" s="4">
        <v>8.6842105263157894</v>
      </c>
      <c r="G15" s="2"/>
      <c r="H15" s="3"/>
      <c r="I15" s="3"/>
      <c r="J15" s="3"/>
      <c r="K15" s="3"/>
      <c r="L15" s="3"/>
    </row>
    <row r="16" spans="1:12" hidden="1" x14ac:dyDescent="0.2">
      <c r="A16" s="2" t="s">
        <v>7</v>
      </c>
      <c r="B16" s="2">
        <v>2019</v>
      </c>
      <c r="C16" s="2">
        <v>59.679999999999993</v>
      </c>
      <c r="D16" s="2">
        <v>13.280000000000001</v>
      </c>
      <c r="E16" s="2">
        <v>6.08</v>
      </c>
      <c r="F16" s="2">
        <v>10.32</v>
      </c>
      <c r="G16" s="2"/>
      <c r="H16" s="3"/>
      <c r="I16" s="3"/>
      <c r="J16" s="3"/>
      <c r="K16" s="3"/>
      <c r="L16" s="3"/>
    </row>
    <row r="17" spans="1:12" x14ac:dyDescent="0.2">
      <c r="A17" s="2" t="s">
        <v>8</v>
      </c>
      <c r="B17" s="2">
        <v>2019</v>
      </c>
      <c r="C17" s="4">
        <v>71.792452830188665</v>
      </c>
      <c r="D17" s="4">
        <v>12.358490566037736</v>
      </c>
      <c r="E17" s="4">
        <v>9.7169811320754711</v>
      </c>
      <c r="F17" s="4">
        <v>13.30188679245283</v>
      </c>
      <c r="G17" s="2"/>
      <c r="H17" s="3"/>
      <c r="I17" s="3"/>
      <c r="J17" s="3"/>
      <c r="K17" s="3"/>
      <c r="L17" s="3"/>
    </row>
    <row r="18" spans="1:12" hidden="1" x14ac:dyDescent="0.2">
      <c r="A18" s="2" t="s">
        <v>7</v>
      </c>
      <c r="B18" s="2">
        <v>2020</v>
      </c>
      <c r="C18" s="2">
        <v>58.248175182481752</v>
      </c>
      <c r="D18" s="2">
        <v>8.6861313868613141</v>
      </c>
      <c r="E18" s="2">
        <v>5.0364963503649633</v>
      </c>
      <c r="F18" s="2">
        <v>11.532846715328468</v>
      </c>
      <c r="G18" s="2"/>
      <c r="H18" s="3"/>
      <c r="I18" s="3"/>
      <c r="J18" s="3"/>
      <c r="K18" s="3"/>
      <c r="L18" s="3"/>
    </row>
    <row r="19" spans="1:12" x14ac:dyDescent="0.2">
      <c r="A19" s="2" t="s">
        <v>8</v>
      </c>
      <c r="B19" s="2">
        <v>2020</v>
      </c>
      <c r="C19" s="4">
        <v>63.364485981308412</v>
      </c>
      <c r="D19" s="4">
        <v>13.83177570093458</v>
      </c>
      <c r="E19" s="4">
        <v>14.485981308411215</v>
      </c>
      <c r="F19" s="4">
        <v>15.046728971962619</v>
      </c>
      <c r="G19" s="2"/>
      <c r="H19" s="3"/>
      <c r="I19" s="3"/>
      <c r="J19" s="3"/>
      <c r="K19" s="3"/>
      <c r="L19" s="3"/>
    </row>
    <row r="20" spans="1:12" hidden="1" x14ac:dyDescent="0.2">
      <c r="A20" s="2" t="s">
        <v>7</v>
      </c>
      <c r="B20" s="2">
        <v>2021</v>
      </c>
      <c r="C20" s="2">
        <v>50.460526315789473</v>
      </c>
      <c r="D20" s="2">
        <v>7.7631578947368425</v>
      </c>
      <c r="E20" s="2">
        <v>5.9210526315789478</v>
      </c>
      <c r="F20" s="2">
        <v>4.8684210526315788</v>
      </c>
      <c r="G20" s="2"/>
      <c r="H20" s="3"/>
      <c r="I20" s="3"/>
      <c r="J20" s="3"/>
      <c r="K20" s="3"/>
      <c r="L20" s="3"/>
    </row>
    <row r="21" spans="1:12" x14ac:dyDescent="0.2">
      <c r="A21" s="2" t="s">
        <v>8</v>
      </c>
      <c r="B21" s="2">
        <v>2021</v>
      </c>
      <c r="C21" s="4">
        <v>70.588235294117652</v>
      </c>
      <c r="D21" s="4">
        <v>6.3725490196078427</v>
      </c>
      <c r="E21" s="4">
        <v>17.941176470588236</v>
      </c>
      <c r="F21" s="4">
        <v>8.9215686274509807</v>
      </c>
      <c r="G21" s="2"/>
      <c r="H21" s="3"/>
      <c r="I21" s="3"/>
      <c r="J21" s="3"/>
      <c r="K21" s="3"/>
      <c r="L21" s="3"/>
    </row>
    <row r="22" spans="1:12" hidden="1" x14ac:dyDescent="0.2">
      <c r="A22" s="2" t="s">
        <v>7</v>
      </c>
      <c r="B22" s="2">
        <v>2022</v>
      </c>
      <c r="C22" s="2">
        <v>43.033707865168537</v>
      </c>
      <c r="D22" s="2">
        <v>6.5168539325842696</v>
      </c>
      <c r="E22" s="2">
        <v>4.3258426966292136</v>
      </c>
      <c r="F22" s="2">
        <v>6.6853932584269664</v>
      </c>
      <c r="G22" s="2"/>
      <c r="H22" s="3"/>
      <c r="I22" s="3"/>
      <c r="J22" s="3"/>
      <c r="K22" s="3"/>
      <c r="L22" s="3"/>
    </row>
    <row r="23" spans="1:12" x14ac:dyDescent="0.2">
      <c r="A23" s="2" t="s">
        <v>8</v>
      </c>
      <c r="B23" s="2">
        <v>2022</v>
      </c>
      <c r="C23" s="4">
        <v>67.244897959183689</v>
      </c>
      <c r="D23" s="4">
        <v>17.244897959183671</v>
      </c>
      <c r="E23" s="4">
        <v>11.836734693877551</v>
      </c>
      <c r="F23" s="4">
        <v>8.3673469387755084</v>
      </c>
      <c r="G23" s="2"/>
      <c r="H23" s="3"/>
      <c r="I23" s="3"/>
      <c r="J23" s="3"/>
      <c r="K23" s="3"/>
      <c r="L23" s="3"/>
    </row>
    <row r="24" spans="1:12" x14ac:dyDescent="0.2">
      <c r="C24" s="3">
        <f>SUM(C13:C23)</f>
        <v>696.58509103043855</v>
      </c>
      <c r="D24" s="3">
        <f t="shared" ref="D24:F24" si="0">SUM(D13:D23)</f>
        <v>116.979882866168</v>
      </c>
      <c r="E24" s="3">
        <f t="shared" si="0"/>
        <v>111.34151136507843</v>
      </c>
      <c r="F24" s="3">
        <f t="shared" si="0"/>
        <v>97.663240463582042</v>
      </c>
    </row>
  </sheetData>
  <autoFilter ref="A1:M23" xr:uid="{72B61C7C-B52D-1A43-A551-9470C3F1BC02}">
    <filterColumn colId="0">
      <filters>
        <filter val="Computer Network Architect"/>
      </filters>
    </filterColumn>
    <filterColumn colId="1">
      <filters>
        <filter val="2017"/>
        <filter val="2018"/>
        <filter val="2019"/>
        <filter val="2020"/>
        <filter val="2021"/>
        <filter val="2022"/>
      </filters>
    </filterColumn>
  </autoFilter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12E82-618F-B244-9CAA-F271B9C09E7A}">
  <sheetPr filterMode="1"/>
  <dimension ref="A1:P36"/>
  <sheetViews>
    <sheetView zoomScaleNormal="100" workbookViewId="0">
      <selection activeCell="F36" sqref="F36"/>
    </sheetView>
  </sheetViews>
  <sheetFormatPr baseColWidth="10" defaultRowHeight="16" x14ac:dyDescent="0.2"/>
  <cols>
    <col min="1" max="1" width="24.83203125" bestFit="1" customWidth="1"/>
    <col min="3" max="3" width="13.83203125" bestFit="1" customWidth="1"/>
  </cols>
  <sheetData>
    <row r="1" spans="1:16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6" x14ac:dyDescent="0.2">
      <c r="A2" s="2" t="s">
        <v>7</v>
      </c>
      <c r="B2" s="2">
        <v>2012</v>
      </c>
      <c r="C2" s="2">
        <v>52</v>
      </c>
      <c r="D2" s="3">
        <v>29.03846153846154</v>
      </c>
      <c r="E2" s="3" t="s">
        <v>9</v>
      </c>
      <c r="F2" s="3">
        <v>22.692307692307693</v>
      </c>
      <c r="G2" s="3">
        <v>27.307692307692307</v>
      </c>
      <c r="H2" s="3">
        <v>7.6923076923076925</v>
      </c>
      <c r="N2" s="2"/>
      <c r="O2" s="2"/>
      <c r="P2" s="2"/>
    </row>
    <row r="3" spans="1:16" hidden="1" x14ac:dyDescent="0.2">
      <c r="A3" s="2" t="s">
        <v>8</v>
      </c>
      <c r="B3" s="2">
        <v>2012</v>
      </c>
      <c r="C3" s="2">
        <v>127</v>
      </c>
      <c r="D3" s="3">
        <v>6.377952755905512</v>
      </c>
      <c r="E3" s="3" t="s">
        <v>9</v>
      </c>
      <c r="F3" s="3">
        <v>7.8740157480314963</v>
      </c>
      <c r="G3" s="3">
        <v>11.496062992125983</v>
      </c>
      <c r="H3" s="3">
        <v>3.6220472440944875</v>
      </c>
      <c r="M3" s="2"/>
      <c r="N3" s="2"/>
      <c r="O3" s="2"/>
      <c r="P3" s="2"/>
    </row>
    <row r="4" spans="1:16" x14ac:dyDescent="0.2">
      <c r="A4" s="2" t="s">
        <v>7</v>
      </c>
      <c r="B4" s="2">
        <v>2013</v>
      </c>
      <c r="C4" s="2">
        <v>48</v>
      </c>
      <c r="D4" s="3" t="s">
        <v>9</v>
      </c>
      <c r="E4" s="3" t="s">
        <v>9</v>
      </c>
      <c r="F4" s="3" t="s">
        <v>9</v>
      </c>
      <c r="G4" s="3" t="s">
        <v>9</v>
      </c>
      <c r="H4" s="3" t="s">
        <v>9</v>
      </c>
      <c r="M4" s="2"/>
      <c r="N4" s="2"/>
      <c r="O4" s="2"/>
      <c r="P4" s="2"/>
    </row>
    <row r="5" spans="1:16" hidden="1" x14ac:dyDescent="0.2">
      <c r="A5" s="2" t="s">
        <v>8</v>
      </c>
      <c r="B5" s="2">
        <v>2013</v>
      </c>
      <c r="C5" s="2">
        <v>135</v>
      </c>
      <c r="D5" s="3">
        <v>5.5555555555555554</v>
      </c>
      <c r="E5" s="3" t="s">
        <v>9</v>
      </c>
      <c r="F5" s="3">
        <v>6.9629629629629628</v>
      </c>
      <c r="G5" s="3">
        <v>10.74074074074074</v>
      </c>
      <c r="H5" s="3">
        <v>3.7777777777777772</v>
      </c>
      <c r="M5" s="2"/>
      <c r="N5" s="2"/>
      <c r="O5" s="2"/>
      <c r="P5" s="2"/>
    </row>
    <row r="6" spans="1:16" x14ac:dyDescent="0.2">
      <c r="A6" s="2" t="s">
        <v>7</v>
      </c>
      <c r="B6" s="2">
        <v>2014</v>
      </c>
      <c r="C6" s="2">
        <v>68</v>
      </c>
      <c r="D6" s="3">
        <v>26.617647058823533</v>
      </c>
      <c r="E6" s="3" t="s">
        <v>9</v>
      </c>
      <c r="F6" s="3">
        <v>14.26470588235294</v>
      </c>
      <c r="G6" s="3">
        <v>8.382352941176471</v>
      </c>
      <c r="H6" s="3">
        <v>8.9705882352941178</v>
      </c>
      <c r="M6" s="2"/>
      <c r="N6" s="2"/>
      <c r="O6" s="2"/>
      <c r="P6" s="2"/>
    </row>
    <row r="7" spans="1:16" hidden="1" x14ac:dyDescent="0.2">
      <c r="A7" s="2" t="s">
        <v>8</v>
      </c>
      <c r="B7" s="2">
        <v>2014</v>
      </c>
      <c r="C7" s="2">
        <v>123</v>
      </c>
      <c r="D7" s="3">
        <v>10.081300813008131</v>
      </c>
      <c r="E7" s="3" t="s">
        <v>9</v>
      </c>
      <c r="F7" s="3">
        <v>6.0162601626016263</v>
      </c>
      <c r="G7" s="3">
        <v>14.065040650406504</v>
      </c>
      <c r="H7" s="3">
        <v>5.1219512195121952</v>
      </c>
      <c r="M7" s="2"/>
      <c r="N7" s="2"/>
      <c r="O7" s="2"/>
      <c r="P7" s="2"/>
    </row>
    <row r="8" spans="1:16" x14ac:dyDescent="0.2">
      <c r="A8" s="2" t="s">
        <v>7</v>
      </c>
      <c r="B8" s="2">
        <v>2015</v>
      </c>
      <c r="C8" s="2">
        <v>70</v>
      </c>
      <c r="D8" s="3">
        <v>28.142857142857142</v>
      </c>
      <c r="E8" s="3" t="s">
        <v>9</v>
      </c>
      <c r="F8" s="3">
        <v>4.2857142857142856</v>
      </c>
      <c r="G8" s="3">
        <v>4.8571428571428568</v>
      </c>
      <c r="H8" s="3">
        <v>7.4285714285714288</v>
      </c>
      <c r="P8" s="2"/>
    </row>
    <row r="9" spans="1:16" hidden="1" x14ac:dyDescent="0.2">
      <c r="A9" s="2" t="s">
        <v>8</v>
      </c>
      <c r="B9" s="2">
        <v>2015</v>
      </c>
      <c r="C9" s="2">
        <v>114</v>
      </c>
      <c r="D9" s="3">
        <v>10.614035087719298</v>
      </c>
      <c r="E9" s="3" t="s">
        <v>9</v>
      </c>
      <c r="F9" s="3">
        <v>7.807017543859649</v>
      </c>
      <c r="G9" s="3">
        <v>14.473684210526315</v>
      </c>
      <c r="H9" s="3">
        <v>5.7017543859649127</v>
      </c>
      <c r="P9" s="2"/>
    </row>
    <row r="10" spans="1:16" x14ac:dyDescent="0.2">
      <c r="A10" s="2" t="s">
        <v>7</v>
      </c>
      <c r="B10" s="2">
        <v>2016</v>
      </c>
      <c r="C10" s="2">
        <v>89</v>
      </c>
      <c r="D10" s="3">
        <v>24.49438202247191</v>
      </c>
      <c r="E10" s="3" t="s">
        <v>9</v>
      </c>
      <c r="F10" s="3">
        <v>10.337078651685392</v>
      </c>
      <c r="G10" s="3">
        <v>8.6516853932584272</v>
      </c>
      <c r="H10" s="3">
        <v>10</v>
      </c>
      <c r="P10" s="2"/>
    </row>
    <row r="11" spans="1:16" hidden="1" x14ac:dyDescent="0.2">
      <c r="A11" s="2" t="s">
        <v>8</v>
      </c>
      <c r="B11" s="2">
        <v>2016</v>
      </c>
      <c r="C11" s="2">
        <v>115</v>
      </c>
      <c r="D11" s="3">
        <v>8.4347826086956506</v>
      </c>
      <c r="E11" s="3" t="s">
        <v>9</v>
      </c>
      <c r="F11" s="3">
        <v>11.304347826086957</v>
      </c>
      <c r="G11" s="3">
        <v>10.260869565217391</v>
      </c>
      <c r="H11" s="3">
        <v>8.0869565217391308</v>
      </c>
      <c r="P11" s="2"/>
    </row>
    <row r="12" spans="1:16" x14ac:dyDescent="0.2">
      <c r="A12" s="2" t="s">
        <v>7</v>
      </c>
      <c r="B12" s="2">
        <v>2017</v>
      </c>
      <c r="C12" s="2">
        <v>105</v>
      </c>
      <c r="D12" s="3">
        <v>19.238095238095237</v>
      </c>
      <c r="E12" s="3">
        <v>65.238095238095241</v>
      </c>
      <c r="F12" s="3">
        <v>14.857142857142858</v>
      </c>
      <c r="G12" s="3">
        <v>12</v>
      </c>
      <c r="H12" s="3">
        <v>4.3809523809523805</v>
      </c>
      <c r="P12" s="2"/>
    </row>
    <row r="13" spans="1:16" hidden="1" x14ac:dyDescent="0.2">
      <c r="A13" t="s">
        <v>8</v>
      </c>
      <c r="B13">
        <v>2017</v>
      </c>
      <c r="C13">
        <v>106</v>
      </c>
      <c r="D13" s="3">
        <v>3.9622641509433962</v>
      </c>
      <c r="E13" s="3">
        <v>68.962264150943383</v>
      </c>
      <c r="F13" s="3">
        <v>10</v>
      </c>
      <c r="G13" s="3">
        <v>14.339622641509434</v>
      </c>
      <c r="H13" s="3">
        <v>2.9245283018867925</v>
      </c>
      <c r="M13">
        <f>AVERAGE(C3,C5,C7,C9,C11,C13,C15,C17,C19,C21,C23)</f>
        <v>113.36363636363636</v>
      </c>
    </row>
    <row r="14" spans="1:16" x14ac:dyDescent="0.2">
      <c r="A14" t="s">
        <v>7</v>
      </c>
      <c r="B14">
        <v>2018</v>
      </c>
      <c r="C14">
        <v>97</v>
      </c>
      <c r="D14" s="3">
        <v>25.670103092783506</v>
      </c>
      <c r="E14" s="3">
        <v>79.175257731958766</v>
      </c>
      <c r="F14" s="3">
        <v>12.68041237113402</v>
      </c>
      <c r="G14" s="3">
        <v>8.7628865979381452</v>
      </c>
      <c r="H14" s="3">
        <v>7.0103092783505154</v>
      </c>
    </row>
    <row r="15" spans="1:16" hidden="1" x14ac:dyDescent="0.2">
      <c r="A15" t="s">
        <v>8</v>
      </c>
      <c r="B15">
        <v>2018</v>
      </c>
      <c r="C15">
        <v>114</v>
      </c>
      <c r="D15" s="3">
        <v>9.0350877192982448</v>
      </c>
      <c r="E15" s="3">
        <v>64.035087719298247</v>
      </c>
      <c r="F15" s="3">
        <v>8.2456140350877192</v>
      </c>
      <c r="G15" s="3">
        <v>12.894736842105264</v>
      </c>
      <c r="H15" s="3">
        <v>8.6842105263157894</v>
      </c>
    </row>
    <row r="16" spans="1:16" x14ac:dyDescent="0.2">
      <c r="A16" t="s">
        <v>7</v>
      </c>
      <c r="B16">
        <v>2019</v>
      </c>
      <c r="C16">
        <v>125</v>
      </c>
      <c r="D16" s="3">
        <v>13.680000000000001</v>
      </c>
      <c r="E16" s="3">
        <v>59.679999999999993</v>
      </c>
      <c r="F16" s="3">
        <v>13.280000000000001</v>
      </c>
      <c r="G16" s="3">
        <v>6.08</v>
      </c>
      <c r="H16" s="3">
        <v>10.32</v>
      </c>
    </row>
    <row r="17" spans="1:13" hidden="1" x14ac:dyDescent="0.2">
      <c r="A17" t="s">
        <v>8</v>
      </c>
      <c r="B17">
        <v>2019</v>
      </c>
      <c r="C17">
        <v>106</v>
      </c>
      <c r="D17" s="3">
        <v>8.6792452830188669</v>
      </c>
      <c r="E17" s="3">
        <v>71.792452830188665</v>
      </c>
      <c r="F17" s="3">
        <v>12.358490566037736</v>
      </c>
      <c r="G17" s="3">
        <v>9.7169811320754711</v>
      </c>
      <c r="H17" s="3">
        <v>13.30188679245283</v>
      </c>
    </row>
    <row r="18" spans="1:13" x14ac:dyDescent="0.2">
      <c r="A18" t="s">
        <v>7</v>
      </c>
      <c r="B18">
        <v>2020</v>
      </c>
      <c r="C18">
        <v>137</v>
      </c>
      <c r="D18" s="3">
        <v>8.3211678832116789</v>
      </c>
      <c r="E18" s="3">
        <v>58.248175182481752</v>
      </c>
      <c r="F18" s="3">
        <v>8.6861313868613141</v>
      </c>
      <c r="G18" s="3">
        <v>5.0364963503649633</v>
      </c>
      <c r="H18" s="3">
        <v>11.532846715328468</v>
      </c>
    </row>
    <row r="19" spans="1:13" hidden="1" x14ac:dyDescent="0.2">
      <c r="A19" t="s">
        <v>8</v>
      </c>
      <c r="B19">
        <v>2020</v>
      </c>
      <c r="C19">
        <v>107</v>
      </c>
      <c r="D19" s="3">
        <v>8.6915887850467293</v>
      </c>
      <c r="E19" s="3">
        <v>63.364485981308412</v>
      </c>
      <c r="F19" s="3">
        <v>13.83177570093458</v>
      </c>
      <c r="G19" s="3">
        <v>14.485981308411215</v>
      </c>
      <c r="H19" s="3">
        <v>15.046728971962619</v>
      </c>
      <c r="M19">
        <f>113.363636363636*100000</f>
        <v>11336363.636363601</v>
      </c>
    </row>
    <row r="20" spans="1:13" x14ac:dyDescent="0.2">
      <c r="A20" t="s">
        <v>7</v>
      </c>
      <c r="B20">
        <v>2021</v>
      </c>
      <c r="C20">
        <v>152</v>
      </c>
      <c r="D20" s="3">
        <v>11.973684210526315</v>
      </c>
      <c r="E20" s="3">
        <v>50.460526315789473</v>
      </c>
      <c r="F20" s="3">
        <v>7.7631578947368425</v>
      </c>
      <c r="G20" s="3">
        <v>5.9210526315789478</v>
      </c>
      <c r="H20" s="3">
        <v>4.8684210526315788</v>
      </c>
    </row>
    <row r="21" spans="1:13" hidden="1" x14ac:dyDescent="0.2">
      <c r="A21" t="s">
        <v>8</v>
      </c>
      <c r="B21">
        <v>2021</v>
      </c>
      <c r="C21">
        <v>102</v>
      </c>
      <c r="D21" s="3">
        <v>11.568627450980392</v>
      </c>
      <c r="E21" s="3">
        <v>70.588235294117652</v>
      </c>
      <c r="F21" s="3">
        <v>6.3725490196078427</v>
      </c>
      <c r="G21" s="3">
        <v>17.941176470588236</v>
      </c>
      <c r="H21" s="3">
        <v>8.9215686274509807</v>
      </c>
    </row>
    <row r="22" spans="1:13" x14ac:dyDescent="0.2">
      <c r="A22" t="s">
        <v>7</v>
      </c>
      <c r="B22">
        <v>2022</v>
      </c>
      <c r="C22">
        <v>178</v>
      </c>
      <c r="D22" s="3">
        <v>10.112359550561798</v>
      </c>
      <c r="E22" s="3">
        <v>43.033707865168537</v>
      </c>
      <c r="F22" s="3">
        <v>6.5168539325842696</v>
      </c>
      <c r="G22" s="3">
        <v>4.3258426966292136</v>
      </c>
      <c r="H22" s="3">
        <v>6.6853932584269664</v>
      </c>
    </row>
    <row r="23" spans="1:13" hidden="1" x14ac:dyDescent="0.2">
      <c r="A23" t="s">
        <v>8</v>
      </c>
      <c r="B23">
        <v>2022</v>
      </c>
      <c r="C23">
        <v>98</v>
      </c>
      <c r="D23" s="3">
        <v>8.7755102040816322</v>
      </c>
      <c r="E23" s="3">
        <v>67.244897959183689</v>
      </c>
      <c r="F23" s="3">
        <v>17.244897959183671</v>
      </c>
      <c r="G23" s="3">
        <v>11.836734693877551</v>
      </c>
      <c r="H23" s="3">
        <v>8.3673469387755084</v>
      </c>
    </row>
    <row r="35" spans="6:6" x14ac:dyDescent="0.2">
      <c r="F35">
        <f>AVERAGE(C2,C4,C6,C8,C10,C12,C14,C16,C18,C20,C22)</f>
        <v>101.90909090909091</v>
      </c>
    </row>
    <row r="36" spans="6:6" x14ac:dyDescent="0.2">
      <c r="F36">
        <f>F35*100000</f>
        <v>10190909.09090909</v>
      </c>
    </row>
  </sheetData>
  <autoFilter ref="A1:H23" xr:uid="{43112E82-618F-B244-9CAA-F271B9C09E7A}">
    <filterColumn colId="0">
      <filters>
        <filter val="Information Security Analy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Combined</vt:lpstr>
      <vt:lpstr>ISA_Plot</vt:lpstr>
      <vt:lpstr>CNA_Plot</vt:lpstr>
      <vt:lpstr>CNA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Arab</dc:creator>
  <cp:lastModifiedBy>Aishwarya Arab</cp:lastModifiedBy>
  <dcterms:created xsi:type="dcterms:W3CDTF">2023-04-02T16:43:49Z</dcterms:created>
  <dcterms:modified xsi:type="dcterms:W3CDTF">2023-04-11T23:07:17Z</dcterms:modified>
</cp:coreProperties>
</file>