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A94A432-5B77-44D1-98A8-6D4A7DA7426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isney Movies" sheetId="1" r:id="rId1"/>
    <sheet name="Lookup Functions" sheetId="5" r:id="rId2"/>
  </sheets>
  <calcPr calcId="191029"/>
</workbook>
</file>

<file path=xl/calcChain.xml><?xml version="1.0" encoding="utf-8"?>
<calcChain xmlns="http://schemas.openxmlformats.org/spreadsheetml/2006/main">
  <c r="B13" i="5" l="1"/>
  <c r="B10" i="5"/>
  <c r="B7" i="5"/>
  <c r="B4" i="5"/>
  <c r="B16" i="5"/>
</calcChain>
</file>

<file path=xl/sharedStrings.xml><?xml version="1.0" encoding="utf-8"?>
<sst xmlns="http://schemas.openxmlformats.org/spreadsheetml/2006/main" count="836" uniqueCount="308">
  <si>
    <t>Musical</t>
  </si>
  <si>
    <t>G</t>
  </si>
  <si>
    <t>Adventure</t>
  </si>
  <si>
    <t>Cinderella</t>
  </si>
  <si>
    <t>Drama</t>
  </si>
  <si>
    <t>Comedy</t>
  </si>
  <si>
    <t>Not Rated</t>
  </si>
  <si>
    <t>The Jungle Book</t>
  </si>
  <si>
    <t>Freaky Friday</t>
  </si>
  <si>
    <t>Action</t>
  </si>
  <si>
    <t>Horror</t>
  </si>
  <si>
    <t>PG</t>
  </si>
  <si>
    <t>R</t>
  </si>
  <si>
    <t>Flight of the Navigator</t>
  </si>
  <si>
    <t>Romantic Comedy</t>
  </si>
  <si>
    <t>Thriller/Suspense</t>
  </si>
  <si>
    <t>PG-13</t>
  </si>
  <si>
    <t>Western</t>
  </si>
  <si>
    <t>Bad Company</t>
  </si>
  <si>
    <t>Black Comedy</t>
  </si>
  <si>
    <t>Tarzan</t>
  </si>
  <si>
    <t>Summer of Sam</t>
  </si>
  <si>
    <t>Inspector Gadget</t>
  </si>
  <si>
    <t>The Sixth Sense</t>
  </si>
  <si>
    <t>The 13th Warrior</t>
  </si>
  <si>
    <t>Breakfast of Champions</t>
  </si>
  <si>
    <t>Mumford</t>
  </si>
  <si>
    <t>Mystery, Alaska</t>
  </si>
  <si>
    <t>The Straight Story</t>
  </si>
  <si>
    <t>The Insider</t>
  </si>
  <si>
    <t>Toy Story 2</t>
  </si>
  <si>
    <t>Cradle Will Rock</t>
  </si>
  <si>
    <t>Deuce Bigalow: Male Gigolo</t>
  </si>
  <si>
    <t>Bicentennial Man</t>
  </si>
  <si>
    <t>Play it to the Bone</t>
  </si>
  <si>
    <t>Fantasia 2000 (IMAX)</t>
  </si>
  <si>
    <t>Gun Shy</t>
  </si>
  <si>
    <t>The Tigger Movie</t>
  </si>
  <si>
    <t>Mission to Mars</t>
  </si>
  <si>
    <t>High Fidelity</t>
  </si>
  <si>
    <t>Keeping the Faith</t>
  </si>
  <si>
    <t>Dinosaur</t>
  </si>
  <si>
    <t>Shanghai Noon</t>
  </si>
  <si>
    <t>Gone in 60 Seconds</t>
  </si>
  <si>
    <t>Fantasia 2000 (Theatrical Release)</t>
  </si>
  <si>
    <t>The Kid</t>
  </si>
  <si>
    <t>Coyote Ugly</t>
  </si>
  <si>
    <t>The Crew</t>
  </si>
  <si>
    <t>Duets</t>
  </si>
  <si>
    <t>Remember the Titans</t>
  </si>
  <si>
    <t>Unbreakable</t>
  </si>
  <si>
    <t>102 Dalmatians</t>
  </si>
  <si>
    <t>The Emperor's New Groove</t>
  </si>
  <si>
    <t>O Brother, Where Art Thou?</t>
  </si>
  <si>
    <t>Double Take</t>
  </si>
  <si>
    <t>Recess: School's Out</t>
  </si>
  <si>
    <t>Just Visiting</t>
  </si>
  <si>
    <t>Pearl Harbor</t>
  </si>
  <si>
    <t>Atlantis: The Lost Empire</t>
  </si>
  <si>
    <t>crazy/beautiful</t>
  </si>
  <si>
    <t>The Princess Diaries</t>
  </si>
  <si>
    <t>Bubble Boy</t>
  </si>
  <si>
    <t>Max Keeble's Big Move</t>
  </si>
  <si>
    <t>Corky Romano</t>
  </si>
  <si>
    <t>High Heels and Low Lifes</t>
  </si>
  <si>
    <t>Monsters, Inc.</t>
  </si>
  <si>
    <t>Out Cold</t>
  </si>
  <si>
    <t>The Royal Tenenbaums</t>
  </si>
  <si>
    <t>Beauty and the Beast (IMAX)</t>
  </si>
  <si>
    <t>Frank McKlusky C.I.</t>
  </si>
  <si>
    <t>Snow Dogs</t>
  </si>
  <si>
    <t>The Count of Monte Cristo</t>
  </si>
  <si>
    <t>Peter Pan: Return to Neverland</t>
  </si>
  <si>
    <t>Reign of Fire</t>
  </si>
  <si>
    <t>Sorority Boys</t>
  </si>
  <si>
    <t>The Rookie</t>
  </si>
  <si>
    <t>Big Trouble</t>
  </si>
  <si>
    <t>ESPN's Ultimate X - The Movie</t>
  </si>
  <si>
    <t>Documentary</t>
  </si>
  <si>
    <t>Lilo &amp; Stitch</t>
  </si>
  <si>
    <t>The Country Bears</t>
  </si>
  <si>
    <t>Signs</t>
  </si>
  <si>
    <t>Sen to Chihiro no Kamikakushi</t>
  </si>
  <si>
    <t>Sweet Home Alabama</t>
  </si>
  <si>
    <t>Moonlight Mile</t>
  </si>
  <si>
    <t>Tuck Everlasting</t>
  </si>
  <si>
    <t>The Santa Clause 2</t>
  </si>
  <si>
    <t>Treasure Planet</t>
  </si>
  <si>
    <t>The Hot Chick</t>
  </si>
  <si>
    <t>25th Hour</t>
  </si>
  <si>
    <t>The Recruit</t>
  </si>
  <si>
    <t>Shanghai Knights</t>
  </si>
  <si>
    <t>The Jungle Book 2</t>
  </si>
  <si>
    <t>Bringing Down the House</t>
  </si>
  <si>
    <t>Piglet's Big Movie</t>
  </si>
  <si>
    <t>Ghosts of the Abyss</t>
  </si>
  <si>
    <t>Holes</t>
  </si>
  <si>
    <t>The Lizzie McGuire Movie</t>
  </si>
  <si>
    <t>Finding Nemo</t>
  </si>
  <si>
    <t>Pirates of the Caribbean: The Curse oâ€¦</t>
  </si>
  <si>
    <t>Open Range</t>
  </si>
  <si>
    <t>Cold Creek Manor</t>
  </si>
  <si>
    <t>Under the Tuscan Sun</t>
  </si>
  <si>
    <t>Veronica Guerin</t>
  </si>
  <si>
    <t>Brother Bear</t>
  </si>
  <si>
    <t>The Haunted Mansion</t>
  </si>
  <si>
    <t>Calendar Girls</t>
  </si>
  <si>
    <t>Young Black Stallion</t>
  </si>
  <si>
    <t>Teacher's Pet: The Movie</t>
  </si>
  <si>
    <t>Miracle</t>
  </si>
  <si>
    <t>Confessions of a Teenage Drama Queen</t>
  </si>
  <si>
    <t>Hidalgo</t>
  </si>
  <si>
    <t>The Ladykillers</t>
  </si>
  <si>
    <t>Home on the Range</t>
  </si>
  <si>
    <t>The Alamo</t>
  </si>
  <si>
    <t>Raising Helen</t>
  </si>
  <si>
    <t>Around the World in 80 Days</t>
  </si>
  <si>
    <t>America's Heart and Soul</t>
  </si>
  <si>
    <t>King Arthur</t>
  </si>
  <si>
    <t>The Village</t>
  </si>
  <si>
    <t>The Princess Diaries 2: Royal Engagement</t>
  </si>
  <si>
    <t>Mr. 3000</t>
  </si>
  <si>
    <t>The Last Shot</t>
  </si>
  <si>
    <t>Ladder 49</t>
  </si>
  <si>
    <t>The Incredibles</t>
  </si>
  <si>
    <t>National Treasure</t>
  </si>
  <si>
    <t>The Life Aquatic with Steve Zissou</t>
  </si>
  <si>
    <t>Aliens of the Deep</t>
  </si>
  <si>
    <t>Pooh's Heffalump Movie</t>
  </si>
  <si>
    <t>The Pacifier</t>
  </si>
  <si>
    <t>Ice Princess</t>
  </si>
  <si>
    <t>A Lot Like Love</t>
  </si>
  <si>
    <t>The Hitchhiker's Guide to the Galaxy</t>
  </si>
  <si>
    <t>Hauru no ugoku shiro</t>
  </si>
  <si>
    <t>Herbie: Fully Loaded</t>
  </si>
  <si>
    <t>Dark Water</t>
  </si>
  <si>
    <t>Sky High</t>
  </si>
  <si>
    <t>Valiant</t>
  </si>
  <si>
    <t>Flightplan</t>
  </si>
  <si>
    <t>The Greatest Game Ever Played</t>
  </si>
  <si>
    <t>Shopgirl</t>
  </si>
  <si>
    <t>Chicken Little</t>
  </si>
  <si>
    <t>The Chronicles of Narnia: The Lion, tâ€¦</t>
  </si>
  <si>
    <t>Casanova</t>
  </si>
  <si>
    <t>Glory Road</t>
  </si>
  <si>
    <t>Annapolis</t>
  </si>
  <si>
    <t>Roving Mars</t>
  </si>
  <si>
    <t>Eight Below</t>
  </si>
  <si>
    <t>The Shaggy Dog</t>
  </si>
  <si>
    <t>Stay Alive</t>
  </si>
  <si>
    <t>The Wild</t>
  </si>
  <si>
    <t>Stick It</t>
  </si>
  <si>
    <t>Goal! The Dream Begins</t>
  </si>
  <si>
    <t>Cars</t>
  </si>
  <si>
    <t>Pirates of the Caribbean: Dead Manâ€™â€¦</t>
  </si>
  <si>
    <t>Step Up</t>
  </si>
  <si>
    <t>Invincible</t>
  </si>
  <si>
    <t>The Guardian</t>
  </si>
  <si>
    <t>The Prestige</t>
  </si>
  <si>
    <t>Tim Burton's The Nightmare Before Chrâ€¦</t>
  </si>
  <si>
    <t>The Santa Clause 3: The Escape Clause</t>
  </si>
  <si>
    <t>DÃ©jÃ  Vu</t>
  </si>
  <si>
    <t>Apocalypto</t>
  </si>
  <si>
    <t>Primeval</t>
  </si>
  <si>
    <t>Bridge to Terabithia</t>
  </si>
  <si>
    <t>Wild Hogs</t>
  </si>
  <si>
    <t>Meet the Robinsons</t>
  </si>
  <si>
    <t>The Lookout</t>
  </si>
  <si>
    <t>The Hoax</t>
  </si>
  <si>
    <t>The Invisible</t>
  </si>
  <si>
    <t>Pirates of the Caribbean: At Worldâ€™â€¦</t>
  </si>
  <si>
    <t>Ratatouille</t>
  </si>
  <si>
    <t>Underdog</t>
  </si>
  <si>
    <t>The Game Plan</t>
  </si>
  <si>
    <t>Dan in Real Life</t>
  </si>
  <si>
    <t>Enchanted</t>
  </si>
  <si>
    <t>National Treasure 2: Book of Secrets</t>
  </si>
  <si>
    <t>Hannah Montana/Miley Cyrus: Best of Bâ€¦</t>
  </si>
  <si>
    <t>Concert/Performance</t>
  </si>
  <si>
    <t>Step Up 2 the Streets</t>
  </si>
  <si>
    <t>College Road Trip</t>
  </si>
  <si>
    <t>The Chronicles of Narnia: Prince Caspian</t>
  </si>
  <si>
    <t>WALL-E</t>
  </si>
  <si>
    <t>Swing Vote</t>
  </si>
  <si>
    <t>Goal! 2: Living the Dream...</t>
  </si>
  <si>
    <t>Miracle at St. Anna</t>
  </si>
  <si>
    <t>Beverly Hills Chihuahua</t>
  </si>
  <si>
    <t>Morning Light</t>
  </si>
  <si>
    <t>High School Musical 3: Senior Year</t>
  </si>
  <si>
    <t>Bolt</t>
  </si>
  <si>
    <t>Bedtime Stories</t>
  </si>
  <si>
    <t>Confessions of a Shopaholic</t>
  </si>
  <si>
    <t>Jonas Brothers: The 3D Concert Experiâ€¦</t>
  </si>
  <si>
    <t>Race to Witch Mountain</t>
  </si>
  <si>
    <t>Hannah Montana the Movie</t>
  </si>
  <si>
    <t>Earth</t>
  </si>
  <si>
    <t>Up</t>
  </si>
  <si>
    <t>The Proposal</t>
  </si>
  <si>
    <t>G-Force</t>
  </si>
  <si>
    <t>Gake no ue no Ponyo</t>
  </si>
  <si>
    <t>X Games 3D: The Movie</t>
  </si>
  <si>
    <t>Walt and El Grupo</t>
  </si>
  <si>
    <t>Surrogates</t>
  </si>
  <si>
    <t>Toy Story 3D Double Feature</t>
  </si>
  <si>
    <t>Disney's A Christmas Carol</t>
  </si>
  <si>
    <t>The Princess and the Frog</t>
  </si>
  <si>
    <t>Old Dogs</t>
  </si>
  <si>
    <t>When in Rome</t>
  </si>
  <si>
    <t>Alice in Wonderland</t>
  </si>
  <si>
    <t>Waking Sleeping Beauty</t>
  </si>
  <si>
    <t>The Last Song</t>
  </si>
  <si>
    <t>Oceans</t>
  </si>
  <si>
    <t>Prince of Persia: Sands of Time</t>
  </si>
  <si>
    <t>Toy Story 3</t>
  </si>
  <si>
    <t>The Sorcerer's Apprentice</t>
  </si>
  <si>
    <t>Step Up 3D</t>
  </si>
  <si>
    <t>Gedo Senki (Tales from Earthsea)</t>
  </si>
  <si>
    <t>You Again</t>
  </si>
  <si>
    <t>Secretariat</t>
  </si>
  <si>
    <t>Tangled</t>
  </si>
  <si>
    <t>Tron: Legacy</t>
  </si>
  <si>
    <t>Gnomeo and Juliet</t>
  </si>
  <si>
    <t>I am Number Four</t>
  </si>
  <si>
    <t>Mars Needs Moms</t>
  </si>
  <si>
    <t>African Cats</t>
  </si>
  <si>
    <t>Zokkomon</t>
  </si>
  <si>
    <t>Prom</t>
  </si>
  <si>
    <t>Pirates of the Caribbean: On Strangerâ€¦</t>
  </si>
  <si>
    <t>Cars 2</t>
  </si>
  <si>
    <t>Winnie the Pooh</t>
  </si>
  <si>
    <t>The Help</t>
  </si>
  <si>
    <t>Fright Night</t>
  </si>
  <si>
    <t>Real Steel</t>
  </si>
  <si>
    <t>The Muppets</t>
  </si>
  <si>
    <t>War Horse</t>
  </si>
  <si>
    <t>The Secret World of Arietty</t>
  </si>
  <si>
    <t>John Carter</t>
  </si>
  <si>
    <t>Chimpanzee</t>
  </si>
  <si>
    <t>The Avengers</t>
  </si>
  <si>
    <t>Brave</t>
  </si>
  <si>
    <t>People Like Us</t>
  </si>
  <si>
    <t>The Odd Life of Timothy Green</t>
  </si>
  <si>
    <t>Frankenweenie</t>
  </si>
  <si>
    <t>Wreck-It Ralph</t>
  </si>
  <si>
    <t>Lincoln</t>
  </si>
  <si>
    <t>Oz the Great and Powerful</t>
  </si>
  <si>
    <t>Iron Man 3</t>
  </si>
  <si>
    <t>Monsters University</t>
  </si>
  <si>
    <t>The Lone Ranger</t>
  </si>
  <si>
    <t>Disney Planes</t>
  </si>
  <si>
    <t>The Fifth Estate</t>
  </si>
  <si>
    <t>Thor: The Dark World</t>
  </si>
  <si>
    <t>Kaze Tachinu</t>
  </si>
  <si>
    <t>Frozen</t>
  </si>
  <si>
    <t>Delivery Man</t>
  </si>
  <si>
    <t>Saving Mr. Banks</t>
  </si>
  <si>
    <t>Need for Speed</t>
  </si>
  <si>
    <t>Muppets Most Wanted</t>
  </si>
  <si>
    <t>Captain America: The Winter Soldier</t>
  </si>
  <si>
    <t>Bears</t>
  </si>
  <si>
    <t>Million Dollar Arm</t>
  </si>
  <si>
    <t>Maleficent</t>
  </si>
  <si>
    <t>Planes: Fire and Rescue</t>
  </si>
  <si>
    <t>Guardians of the Galaxy</t>
  </si>
  <si>
    <t>The Hundred-Foot Journey</t>
  </si>
  <si>
    <t>Alexander and the Terrible, Horrible,â€¦</t>
  </si>
  <si>
    <t>Big Hero 6</t>
  </si>
  <si>
    <t>Into the Woods</t>
  </si>
  <si>
    <t>Strange Magic</t>
  </si>
  <si>
    <t>McFarland, USA</t>
  </si>
  <si>
    <t>Monkey Kingdom</t>
  </si>
  <si>
    <t>Avengers: Age of Ultron</t>
  </si>
  <si>
    <t>Tomorrowland</t>
  </si>
  <si>
    <t>Inside Out</t>
  </si>
  <si>
    <t>Ant-Man</t>
  </si>
  <si>
    <t>Bridge of Spies</t>
  </si>
  <si>
    <t>The Good Dinosaur</t>
  </si>
  <si>
    <t>Star Wars Ep. VII: The Force Awakens</t>
  </si>
  <si>
    <t>The Finest Hours</t>
  </si>
  <si>
    <t>Zootopia</t>
  </si>
  <si>
    <t>A Beautiful Planet</t>
  </si>
  <si>
    <t>Captain America: Civil War</t>
  </si>
  <si>
    <t>Alice Through the Looking Glass</t>
  </si>
  <si>
    <t>Finding Dory</t>
  </si>
  <si>
    <t>The BFG</t>
  </si>
  <si>
    <t>Peteâ€™s Dragon</t>
  </si>
  <si>
    <t>The Light Between Oceans</t>
  </si>
  <si>
    <t>Queen of Katwe</t>
  </si>
  <si>
    <t>Doctor Strange</t>
  </si>
  <si>
    <t>Moana</t>
  </si>
  <si>
    <t>Rogue One: A Star Wars Story</t>
  </si>
  <si>
    <t>MOVIE TITLE</t>
  </si>
  <si>
    <t>RELEASE DATE</t>
  </si>
  <si>
    <t>GENRE</t>
  </si>
  <si>
    <t>MPAA RATING</t>
  </si>
  <si>
    <t>TOTAL GROSS</t>
  </si>
  <si>
    <t>INFLATION ADJUSTED GROSS</t>
  </si>
  <si>
    <t>LOOKUP FUNCTION</t>
  </si>
  <si>
    <t>Result</t>
  </si>
  <si>
    <t>ADDRESS FUNCTION</t>
  </si>
  <si>
    <t>MATCH FUNCTION</t>
  </si>
  <si>
    <t>CHOOSE FUNCTION</t>
  </si>
  <si>
    <t>COLUMN FUNCTION</t>
  </si>
  <si>
    <t>COLUMNS('Disney Movies'!A:F)</t>
  </si>
  <si>
    <t>LOOKUP(MAX('Disney Movies'!F:F),'Disney Movies'!F:F,'Disney Movies'!A:A)</t>
  </si>
  <si>
    <t>ADDRESS(MATCH(MAX('Disney Movies'!E:E),'Disney Movies'!E:E,0),COLUMN('Disney Movies'!E:E))</t>
  </si>
  <si>
    <t>MATCH(MAX('Disney Movies'!F:F),'Disney Movies'!F:F,0)</t>
  </si>
  <si>
    <t>CHOOSE(('Disney Movies'!E2&lt;0)+('Disney Movies'!E2&lt;200000000)+('Disney Movies'!E2&lt;1000000000),"LOSS","LOW TOTAL GROSS","HIGH TOTAL GROSS")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</si>
</sst>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409]mmmm\ dd\,\ 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3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164" fontId="18" fillId="0" borderId="14" xfId="0" applyNumberFormat="1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0" xfId="0" applyNumberFormat="1"/>
    <xf numFmtId="0" fontId="19" fillId="33" borderId="0" xfId="0" applyFont="1" applyFill="1" applyAlignment="1">
      <alignment horizontal="center" wrapText="1"/>
    </xf>
    <xf numFmtId="0" fontId="16" fillId="0" borderId="0" xfId="0" applyFont="1"/>
    <xf numFmtId="0" fontId="13" fillId="33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3409]mmmm\ dd\,\ 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A4265E-7214-4963-BE59-77B2521B8EED}" name="Table1" displayName="Table1" ref="A1:F275" totalsRowShown="0" headerRowDxfId="10" dataDxfId="9" headerRowBorderDxfId="7" tableBorderDxfId="8" totalsRowBorderDxfId="6">
  <autoFilter ref="A1:F275" xr:uid="{E8A4265E-7214-4963-BE59-77B2521B8EED}"/>
  <tableColumns count="6">
    <tableColumn id="1" xr3:uid="{98D14963-2E2D-4785-848E-C42C95E7B049}" name="MOVIE TITLE" dataDxfId="5"/>
    <tableColumn id="2" xr3:uid="{9EAC48BF-AB56-43F2-8E1D-546D357E3546}" name="RELEASE DATE" dataDxfId="4"/>
    <tableColumn id="3" xr3:uid="{E460A2A5-76C3-43BE-9C3F-416BE522D8C3}" name="GENRE" dataDxfId="3"/>
    <tableColumn id="4" xr3:uid="{FF74ADDE-DEF5-4192-890A-4D1D03ED8F09}" name="MPAA RATING" dataDxfId="2"/>
    <tableColumn id="5" xr3:uid="{AE3EE0C8-D80A-4D8A-9D80-D000B55F7A28}" name="TOTAL GROSS" dataDxfId="1"/>
    <tableColumn id="6" xr3:uid="{E52FBC53-B613-4D6C-B4F0-D645B3F4A500}" name="INFLATION ADJUSTED GROS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5"/>
  <sheetViews>
    <sheetView topLeftCell="D1" zoomScaleNormal="100" workbookViewId="0">
      <selection activeCell="G10" sqref="G10"/>
    </sheetView>
  </sheetViews>
  <sheetFormatPr defaultRowHeight="14.5" x14ac:dyDescent="0.35"/>
  <cols>
    <col min="1" max="1" width="50.81640625" customWidth="1"/>
    <col min="2" max="2" width="24.54296875" style="3" customWidth="1"/>
    <col min="3" max="3" width="19.1796875" customWidth="1"/>
    <col min="4" max="4" width="17.08984375" customWidth="1"/>
    <col min="5" max="5" width="17.90625" customWidth="1"/>
    <col min="6" max="6" width="29.36328125" customWidth="1"/>
    <col min="7" max="7" width="19.08984375" customWidth="1"/>
  </cols>
  <sheetData>
    <row r="1" spans="1:7" ht="15.5" x14ac:dyDescent="0.35">
      <c r="A1" s="6" t="s">
        <v>291</v>
      </c>
      <c r="B1" s="7" t="s">
        <v>292</v>
      </c>
      <c r="C1" s="8" t="s">
        <v>293</v>
      </c>
      <c r="D1" s="8" t="s">
        <v>294</v>
      </c>
      <c r="E1" s="8" t="s">
        <v>295</v>
      </c>
      <c r="F1" s="9" t="s">
        <v>296</v>
      </c>
    </row>
    <row r="2" spans="1:7" x14ac:dyDescent="0.35">
      <c r="A2" s="4" t="s">
        <v>13</v>
      </c>
      <c r="B2" s="2">
        <v>31623</v>
      </c>
      <c r="C2" s="1" t="s">
        <v>2</v>
      </c>
      <c r="D2" s="1"/>
      <c r="E2" s="1">
        <v>18564613</v>
      </c>
      <c r="F2" s="5">
        <v>42183197</v>
      </c>
      <c r="G2" s="14"/>
    </row>
    <row r="3" spans="1:7" x14ac:dyDescent="0.35">
      <c r="A3" s="4" t="s">
        <v>20</v>
      </c>
      <c r="B3" s="2">
        <v>36327</v>
      </c>
      <c r="C3" s="1" t="s">
        <v>2</v>
      </c>
      <c r="D3" s="1" t="s">
        <v>1</v>
      </c>
      <c r="E3" s="1">
        <v>171091819</v>
      </c>
      <c r="F3" s="5">
        <v>283900254</v>
      </c>
    </row>
    <row r="4" spans="1:7" ht="15.5" customHeight="1" x14ac:dyDescent="0.35">
      <c r="A4" s="4" t="s">
        <v>21</v>
      </c>
      <c r="B4" s="2">
        <v>36343</v>
      </c>
      <c r="C4" s="1" t="s">
        <v>4</v>
      </c>
      <c r="D4" s="1" t="s">
        <v>12</v>
      </c>
      <c r="E4" s="1">
        <v>19288130</v>
      </c>
      <c r="F4" s="5">
        <v>32007656</v>
      </c>
    </row>
    <row r="5" spans="1:7" ht="17.5" customHeight="1" x14ac:dyDescent="0.35">
      <c r="A5" s="4" t="s">
        <v>22</v>
      </c>
      <c r="B5" s="2">
        <v>36364</v>
      </c>
      <c r="C5" s="1" t="s">
        <v>5</v>
      </c>
      <c r="D5" s="1" t="s">
        <v>11</v>
      </c>
      <c r="E5" s="1">
        <v>97387965</v>
      </c>
      <c r="F5" s="5">
        <v>161610341</v>
      </c>
    </row>
    <row r="6" spans="1:7" x14ac:dyDescent="0.35">
      <c r="A6" s="4" t="s">
        <v>23</v>
      </c>
      <c r="B6" s="2">
        <v>36378</v>
      </c>
      <c r="C6" s="1" t="s">
        <v>15</v>
      </c>
      <c r="D6" s="1" t="s">
        <v>16</v>
      </c>
      <c r="E6" s="1">
        <v>293506292</v>
      </c>
      <c r="F6" s="5">
        <v>485424724</v>
      </c>
    </row>
    <row r="7" spans="1:7" x14ac:dyDescent="0.35">
      <c r="A7" s="4" t="s">
        <v>24</v>
      </c>
      <c r="B7" s="2">
        <v>36399</v>
      </c>
      <c r="C7" s="1" t="s">
        <v>9</v>
      </c>
      <c r="D7" s="1" t="s">
        <v>12</v>
      </c>
      <c r="E7" s="1">
        <v>32698899</v>
      </c>
      <c r="F7" s="5">
        <v>54262148</v>
      </c>
    </row>
    <row r="8" spans="1:7" x14ac:dyDescent="0.35">
      <c r="A8" s="4" t="s">
        <v>25</v>
      </c>
      <c r="B8" s="2">
        <v>36420</v>
      </c>
      <c r="C8" s="1" t="s">
        <v>5</v>
      </c>
      <c r="D8" s="1" t="s">
        <v>12</v>
      </c>
      <c r="E8" s="1">
        <v>178287</v>
      </c>
      <c r="F8" s="5">
        <v>295851</v>
      </c>
    </row>
    <row r="9" spans="1:7" x14ac:dyDescent="0.35">
      <c r="A9" s="4" t="s">
        <v>26</v>
      </c>
      <c r="B9" s="2">
        <v>36427</v>
      </c>
      <c r="C9" s="1" t="s">
        <v>5</v>
      </c>
      <c r="D9" s="1" t="s">
        <v>12</v>
      </c>
      <c r="E9" s="1">
        <v>4559569</v>
      </c>
      <c r="F9" s="5">
        <v>7566363</v>
      </c>
    </row>
    <row r="10" spans="1:7" x14ac:dyDescent="0.35">
      <c r="A10" s="4" t="s">
        <v>27</v>
      </c>
      <c r="B10" s="2">
        <v>36434</v>
      </c>
      <c r="C10" s="1" t="s">
        <v>5</v>
      </c>
      <c r="D10" s="1" t="s">
        <v>12</v>
      </c>
      <c r="E10" s="1">
        <v>8891623</v>
      </c>
      <c r="F10" s="5">
        <v>14755189</v>
      </c>
    </row>
    <row r="11" spans="1:7" x14ac:dyDescent="0.35">
      <c r="A11" s="4" t="s">
        <v>28</v>
      </c>
      <c r="B11" s="2">
        <v>36448</v>
      </c>
      <c r="C11" s="1" t="s">
        <v>4</v>
      </c>
      <c r="D11" s="1" t="s">
        <v>1</v>
      </c>
      <c r="E11" s="1">
        <v>6197866</v>
      </c>
      <c r="F11" s="5">
        <v>10111144</v>
      </c>
    </row>
    <row r="12" spans="1:7" x14ac:dyDescent="0.35">
      <c r="A12" s="4" t="s">
        <v>29</v>
      </c>
      <c r="B12" s="2">
        <v>36469</v>
      </c>
      <c r="C12" s="1" t="s">
        <v>4</v>
      </c>
      <c r="D12" s="1" t="s">
        <v>12</v>
      </c>
      <c r="E12" s="1">
        <v>28965197</v>
      </c>
      <c r="F12" s="5">
        <v>47794214</v>
      </c>
    </row>
    <row r="13" spans="1:7" x14ac:dyDescent="0.35">
      <c r="A13" s="4" t="s">
        <v>30</v>
      </c>
      <c r="B13" s="2">
        <v>36483</v>
      </c>
      <c r="C13" s="1" t="s">
        <v>2</v>
      </c>
      <c r="D13" s="1" t="s">
        <v>1</v>
      </c>
      <c r="E13" s="1">
        <v>245852179</v>
      </c>
      <c r="F13" s="5">
        <v>404450426</v>
      </c>
    </row>
    <row r="14" spans="1:7" x14ac:dyDescent="0.35">
      <c r="A14" s="4" t="s">
        <v>31</v>
      </c>
      <c r="B14" s="2">
        <v>36502</v>
      </c>
      <c r="C14" s="1" t="s">
        <v>4</v>
      </c>
      <c r="D14" s="1" t="s">
        <v>12</v>
      </c>
      <c r="E14" s="1">
        <v>2899970</v>
      </c>
      <c r="F14" s="5">
        <v>4609153</v>
      </c>
    </row>
    <row r="15" spans="1:7" x14ac:dyDescent="0.35">
      <c r="A15" s="4" t="s">
        <v>32</v>
      </c>
      <c r="B15" s="2">
        <v>36504</v>
      </c>
      <c r="C15" s="1" t="s">
        <v>5</v>
      </c>
      <c r="D15" s="1" t="s">
        <v>12</v>
      </c>
      <c r="E15" s="1">
        <v>65535067</v>
      </c>
      <c r="F15" s="5">
        <v>106921374</v>
      </c>
    </row>
    <row r="16" spans="1:7" x14ac:dyDescent="0.35">
      <c r="A16" s="4" t="s">
        <v>33</v>
      </c>
      <c r="B16" s="2">
        <v>36511</v>
      </c>
      <c r="C16" s="1" t="s">
        <v>4</v>
      </c>
      <c r="D16" s="1" t="s">
        <v>11</v>
      </c>
      <c r="E16" s="1">
        <v>58220776</v>
      </c>
      <c r="F16" s="5">
        <v>94838225</v>
      </c>
    </row>
    <row r="17" spans="1:6" x14ac:dyDescent="0.35">
      <c r="A17" s="4" t="s">
        <v>34</v>
      </c>
      <c r="B17" s="2">
        <v>36518</v>
      </c>
      <c r="C17" s="1" t="s">
        <v>5</v>
      </c>
      <c r="D17" s="1" t="s">
        <v>12</v>
      </c>
      <c r="E17" s="1">
        <v>8427204</v>
      </c>
      <c r="F17" s="5">
        <v>13180524</v>
      </c>
    </row>
    <row r="18" spans="1:6" x14ac:dyDescent="0.35">
      <c r="A18" s="4" t="s">
        <v>35</v>
      </c>
      <c r="B18" s="2">
        <v>36526</v>
      </c>
      <c r="C18" s="1" t="s">
        <v>0</v>
      </c>
      <c r="D18" s="1" t="s">
        <v>1</v>
      </c>
      <c r="E18" s="1">
        <v>60507228</v>
      </c>
      <c r="F18" s="5">
        <v>94852354</v>
      </c>
    </row>
    <row r="19" spans="1:6" x14ac:dyDescent="0.35">
      <c r="A19" s="4" t="s">
        <v>36</v>
      </c>
      <c r="B19" s="2">
        <v>36560</v>
      </c>
      <c r="C19" s="1" t="s">
        <v>5</v>
      </c>
      <c r="D19" s="1" t="s">
        <v>12</v>
      </c>
      <c r="E19" s="1">
        <v>1638202</v>
      </c>
      <c r="F19" s="5">
        <v>2562155</v>
      </c>
    </row>
    <row r="20" spans="1:6" x14ac:dyDescent="0.35">
      <c r="A20" s="4" t="s">
        <v>37</v>
      </c>
      <c r="B20" s="2">
        <v>36567</v>
      </c>
      <c r="C20" s="1" t="s">
        <v>2</v>
      </c>
      <c r="D20" s="1" t="s">
        <v>1</v>
      </c>
      <c r="E20" s="1">
        <v>45542421</v>
      </c>
      <c r="F20" s="5">
        <v>71228678</v>
      </c>
    </row>
    <row r="21" spans="1:6" x14ac:dyDescent="0.35">
      <c r="A21" s="4" t="s">
        <v>38</v>
      </c>
      <c r="B21" s="2">
        <v>36595</v>
      </c>
      <c r="C21" s="1" t="s">
        <v>2</v>
      </c>
      <c r="D21" s="1" t="s">
        <v>11</v>
      </c>
      <c r="E21" s="1">
        <v>60874615</v>
      </c>
      <c r="F21" s="5">
        <v>95208344</v>
      </c>
    </row>
    <row r="22" spans="1:6" x14ac:dyDescent="0.35">
      <c r="A22" s="4" t="s">
        <v>39</v>
      </c>
      <c r="B22" s="2">
        <v>36616</v>
      </c>
      <c r="C22" s="1" t="s">
        <v>5</v>
      </c>
      <c r="D22" s="1" t="s">
        <v>12</v>
      </c>
      <c r="E22" s="1">
        <v>27277055</v>
      </c>
      <c r="F22" s="5">
        <v>42661516</v>
      </c>
    </row>
    <row r="23" spans="1:6" x14ac:dyDescent="0.35">
      <c r="A23" s="4" t="s">
        <v>40</v>
      </c>
      <c r="B23" s="2">
        <v>36630</v>
      </c>
      <c r="C23" s="1" t="s">
        <v>14</v>
      </c>
      <c r="D23" s="1" t="s">
        <v>16</v>
      </c>
      <c r="E23" s="1">
        <v>37036404</v>
      </c>
      <c r="F23" s="5">
        <v>57925202</v>
      </c>
    </row>
    <row r="24" spans="1:6" x14ac:dyDescent="0.35">
      <c r="A24" s="4" t="s">
        <v>41</v>
      </c>
      <c r="B24" s="2">
        <v>36665</v>
      </c>
      <c r="C24" s="1" t="s">
        <v>2</v>
      </c>
      <c r="D24" s="1" t="s">
        <v>11</v>
      </c>
      <c r="E24" s="1">
        <v>137748063</v>
      </c>
      <c r="F24" s="5">
        <v>215438985</v>
      </c>
    </row>
    <row r="25" spans="1:6" x14ac:dyDescent="0.35">
      <c r="A25" s="4" t="s">
        <v>42</v>
      </c>
      <c r="B25" s="2">
        <v>36672</v>
      </c>
      <c r="C25" s="1" t="s">
        <v>17</v>
      </c>
      <c r="D25" s="1" t="s">
        <v>16</v>
      </c>
      <c r="E25" s="1">
        <v>56932305</v>
      </c>
      <c r="F25" s="5">
        <v>89042541</v>
      </c>
    </row>
    <row r="26" spans="1:6" x14ac:dyDescent="0.35">
      <c r="A26" s="4" t="s">
        <v>43</v>
      </c>
      <c r="B26" s="2">
        <v>36686</v>
      </c>
      <c r="C26" s="1" t="s">
        <v>9</v>
      </c>
      <c r="D26" s="1" t="s">
        <v>16</v>
      </c>
      <c r="E26" s="1">
        <v>101643008</v>
      </c>
      <c r="F26" s="5">
        <v>158970411</v>
      </c>
    </row>
    <row r="27" spans="1:6" x14ac:dyDescent="0.35">
      <c r="A27" s="4" t="s">
        <v>44</v>
      </c>
      <c r="B27" s="2">
        <v>36693</v>
      </c>
      <c r="C27" s="1" t="s">
        <v>0</v>
      </c>
      <c r="D27" s="1" t="s">
        <v>1</v>
      </c>
      <c r="E27" s="1">
        <v>9103630</v>
      </c>
      <c r="F27" s="5">
        <v>14238144</v>
      </c>
    </row>
    <row r="28" spans="1:6" x14ac:dyDescent="0.35">
      <c r="A28" s="4" t="s">
        <v>45</v>
      </c>
      <c r="B28" s="2">
        <v>36714</v>
      </c>
      <c r="C28" s="1" t="s">
        <v>5</v>
      </c>
      <c r="D28" s="1" t="s">
        <v>11</v>
      </c>
      <c r="E28" s="1">
        <v>69688384</v>
      </c>
      <c r="F28" s="5">
        <v>108993148</v>
      </c>
    </row>
    <row r="29" spans="1:6" x14ac:dyDescent="0.35">
      <c r="A29" s="4" t="s">
        <v>46</v>
      </c>
      <c r="B29" s="2">
        <v>36742</v>
      </c>
      <c r="C29" s="1" t="s">
        <v>4</v>
      </c>
      <c r="D29" s="1" t="s">
        <v>16</v>
      </c>
      <c r="E29" s="1">
        <v>60786269</v>
      </c>
      <c r="F29" s="5">
        <v>95070168</v>
      </c>
    </row>
    <row r="30" spans="1:6" x14ac:dyDescent="0.35">
      <c r="A30" s="4" t="s">
        <v>47</v>
      </c>
      <c r="B30" s="2">
        <v>36763</v>
      </c>
      <c r="C30" s="1" t="s">
        <v>5</v>
      </c>
      <c r="D30" s="1" t="s">
        <v>16</v>
      </c>
      <c r="E30" s="1">
        <v>13019253</v>
      </c>
      <c r="F30" s="5">
        <v>20362201</v>
      </c>
    </row>
    <row r="31" spans="1:6" x14ac:dyDescent="0.35">
      <c r="A31" s="4" t="s">
        <v>48</v>
      </c>
      <c r="B31" s="2">
        <v>36784</v>
      </c>
      <c r="C31" s="1" t="s">
        <v>4</v>
      </c>
      <c r="D31" s="1" t="s">
        <v>12</v>
      </c>
      <c r="E31" s="1">
        <v>4734235</v>
      </c>
      <c r="F31" s="5">
        <v>7404372</v>
      </c>
    </row>
    <row r="32" spans="1:6" x14ac:dyDescent="0.35">
      <c r="A32" s="4" t="s">
        <v>49</v>
      </c>
      <c r="B32" s="2">
        <v>36798</v>
      </c>
      <c r="C32" s="1" t="s">
        <v>4</v>
      </c>
      <c r="D32" s="1" t="s">
        <v>11</v>
      </c>
      <c r="E32" s="1">
        <v>115654751</v>
      </c>
      <c r="F32" s="5">
        <v>180742479</v>
      </c>
    </row>
    <row r="33" spans="1:6" x14ac:dyDescent="0.35">
      <c r="A33" s="4" t="s">
        <v>50</v>
      </c>
      <c r="B33" s="2">
        <v>36852</v>
      </c>
      <c r="C33" s="1" t="s">
        <v>15</v>
      </c>
      <c r="D33" s="1" t="s">
        <v>16</v>
      </c>
      <c r="E33" s="1">
        <v>94999143</v>
      </c>
      <c r="F33" s="5">
        <v>148208901</v>
      </c>
    </row>
    <row r="34" spans="1:6" x14ac:dyDescent="0.35">
      <c r="A34" s="4" t="s">
        <v>51</v>
      </c>
      <c r="B34" s="2">
        <v>36852</v>
      </c>
      <c r="C34" s="1" t="s">
        <v>5</v>
      </c>
      <c r="D34" s="1" t="s">
        <v>1</v>
      </c>
      <c r="E34" s="1">
        <v>66941559</v>
      </c>
      <c r="F34" s="5">
        <v>104055039</v>
      </c>
    </row>
    <row r="35" spans="1:6" x14ac:dyDescent="0.35">
      <c r="A35" s="4" t="s">
        <v>52</v>
      </c>
      <c r="B35" s="2">
        <v>36875</v>
      </c>
      <c r="C35" s="1" t="s">
        <v>2</v>
      </c>
      <c r="D35" s="1" t="s">
        <v>1</v>
      </c>
      <c r="E35" s="1">
        <v>89296573</v>
      </c>
      <c r="F35" s="5">
        <v>136789252</v>
      </c>
    </row>
    <row r="36" spans="1:6" x14ac:dyDescent="0.35">
      <c r="A36" s="4" t="s">
        <v>53</v>
      </c>
      <c r="B36" s="2">
        <v>36882</v>
      </c>
      <c r="C36" s="1" t="s">
        <v>5</v>
      </c>
      <c r="D36" s="1" t="s">
        <v>16</v>
      </c>
      <c r="E36" s="1">
        <v>45506619</v>
      </c>
      <c r="F36" s="5">
        <v>67922002</v>
      </c>
    </row>
    <row r="37" spans="1:6" x14ac:dyDescent="0.35">
      <c r="A37" s="4" t="s">
        <v>54</v>
      </c>
      <c r="B37" s="2">
        <v>36903</v>
      </c>
      <c r="C37" s="1" t="s">
        <v>9</v>
      </c>
      <c r="D37" s="1" t="s">
        <v>16</v>
      </c>
      <c r="E37" s="1">
        <v>29823162</v>
      </c>
      <c r="F37" s="5">
        <v>44418589</v>
      </c>
    </row>
    <row r="38" spans="1:6" x14ac:dyDescent="0.35">
      <c r="A38" s="4" t="s">
        <v>55</v>
      </c>
      <c r="B38" s="2">
        <v>36938</v>
      </c>
      <c r="C38" s="1" t="s">
        <v>5</v>
      </c>
      <c r="D38" s="1" t="s">
        <v>1</v>
      </c>
      <c r="E38" s="1">
        <v>36696761</v>
      </c>
      <c r="F38" s="5">
        <v>54656124</v>
      </c>
    </row>
    <row r="39" spans="1:6" x14ac:dyDescent="0.35">
      <c r="A39" s="4" t="s">
        <v>56</v>
      </c>
      <c r="B39" s="2">
        <v>36987</v>
      </c>
      <c r="C39" s="1" t="s">
        <v>5</v>
      </c>
      <c r="D39" s="1" t="s">
        <v>16</v>
      </c>
      <c r="E39" s="1">
        <v>4777007</v>
      </c>
      <c r="F39" s="5">
        <v>7114869</v>
      </c>
    </row>
    <row r="40" spans="1:6" x14ac:dyDescent="0.35">
      <c r="A40" s="4" t="s">
        <v>57</v>
      </c>
      <c r="B40" s="2">
        <v>37036</v>
      </c>
      <c r="C40" s="1" t="s">
        <v>9</v>
      </c>
      <c r="D40" s="1" t="s">
        <v>16</v>
      </c>
      <c r="E40" s="1">
        <v>198539855</v>
      </c>
      <c r="F40" s="5">
        <v>295705112</v>
      </c>
    </row>
    <row r="41" spans="1:6" x14ac:dyDescent="0.35">
      <c r="A41" s="4" t="s">
        <v>58</v>
      </c>
      <c r="B41" s="2">
        <v>37050</v>
      </c>
      <c r="C41" s="1" t="s">
        <v>2</v>
      </c>
      <c r="D41" s="1" t="s">
        <v>11</v>
      </c>
      <c r="E41" s="1">
        <v>84052762</v>
      </c>
      <c r="F41" s="5">
        <v>125188122</v>
      </c>
    </row>
    <row r="42" spans="1:6" x14ac:dyDescent="0.35">
      <c r="A42" s="4" t="s">
        <v>59</v>
      </c>
      <c r="B42" s="2">
        <v>37071</v>
      </c>
      <c r="C42" s="1" t="s">
        <v>4</v>
      </c>
      <c r="D42" s="1" t="s">
        <v>16</v>
      </c>
      <c r="E42" s="1">
        <v>16929123</v>
      </c>
      <c r="F42" s="5">
        <v>25214223</v>
      </c>
    </row>
    <row r="43" spans="1:6" x14ac:dyDescent="0.35">
      <c r="A43" s="4" t="s">
        <v>60</v>
      </c>
      <c r="B43" s="2">
        <v>37106</v>
      </c>
      <c r="C43" s="1" t="s">
        <v>5</v>
      </c>
      <c r="D43" s="1" t="s">
        <v>1</v>
      </c>
      <c r="E43" s="1">
        <v>108244774</v>
      </c>
      <c r="F43" s="5">
        <v>161218928</v>
      </c>
    </row>
    <row r="44" spans="1:6" x14ac:dyDescent="0.35">
      <c r="A44" s="4" t="s">
        <v>61</v>
      </c>
      <c r="B44" s="2">
        <v>37127</v>
      </c>
      <c r="C44" s="1" t="s">
        <v>5</v>
      </c>
      <c r="D44" s="1" t="s">
        <v>16</v>
      </c>
      <c r="E44" s="1">
        <v>5002310</v>
      </c>
      <c r="F44" s="5">
        <v>7450434</v>
      </c>
    </row>
    <row r="45" spans="1:6" x14ac:dyDescent="0.35">
      <c r="A45" s="4" t="s">
        <v>62</v>
      </c>
      <c r="B45" s="2">
        <v>37169</v>
      </c>
      <c r="C45" s="1" t="s">
        <v>5</v>
      </c>
      <c r="D45" s="1" t="s">
        <v>11</v>
      </c>
      <c r="E45" s="1">
        <v>17292381</v>
      </c>
      <c r="F45" s="5">
        <v>25749730</v>
      </c>
    </row>
    <row r="46" spans="1:6" x14ac:dyDescent="0.35">
      <c r="A46" s="4" t="s">
        <v>63</v>
      </c>
      <c r="B46" s="2">
        <v>37176</v>
      </c>
      <c r="C46" s="1" t="s">
        <v>5</v>
      </c>
      <c r="D46" s="1" t="s">
        <v>16</v>
      </c>
      <c r="E46" s="1">
        <v>23978402</v>
      </c>
      <c r="F46" s="5">
        <v>35705805</v>
      </c>
    </row>
    <row r="47" spans="1:6" x14ac:dyDescent="0.35">
      <c r="A47" s="4" t="s">
        <v>64</v>
      </c>
      <c r="B47" s="2">
        <v>37190</v>
      </c>
      <c r="C47" s="1"/>
      <c r="D47" s="1" t="s">
        <v>12</v>
      </c>
      <c r="E47" s="1">
        <v>226792</v>
      </c>
      <c r="F47" s="5">
        <v>337782</v>
      </c>
    </row>
    <row r="48" spans="1:6" x14ac:dyDescent="0.35">
      <c r="A48" s="4" t="s">
        <v>65</v>
      </c>
      <c r="B48" s="2">
        <v>37197</v>
      </c>
      <c r="C48" s="1" t="s">
        <v>2</v>
      </c>
      <c r="D48" s="1" t="s">
        <v>1</v>
      </c>
      <c r="E48" s="1">
        <v>289423425</v>
      </c>
      <c r="F48" s="5">
        <v>416073179</v>
      </c>
    </row>
    <row r="49" spans="1:6" x14ac:dyDescent="0.35">
      <c r="A49" s="4" t="s">
        <v>66</v>
      </c>
      <c r="B49" s="2">
        <v>37216</v>
      </c>
      <c r="C49" s="1" t="s">
        <v>5</v>
      </c>
      <c r="D49" s="1" t="s">
        <v>16</v>
      </c>
      <c r="E49" s="1">
        <v>13906394</v>
      </c>
      <c r="F49" s="5">
        <v>20700691</v>
      </c>
    </row>
    <row r="50" spans="1:6" x14ac:dyDescent="0.35">
      <c r="A50" s="4" t="s">
        <v>67</v>
      </c>
      <c r="B50" s="2">
        <v>37239</v>
      </c>
      <c r="C50" s="1" t="s">
        <v>19</v>
      </c>
      <c r="D50" s="1" t="s">
        <v>12</v>
      </c>
      <c r="E50" s="1">
        <v>52353636</v>
      </c>
      <c r="F50" s="5">
        <v>76758193</v>
      </c>
    </row>
    <row r="51" spans="1:6" x14ac:dyDescent="0.35">
      <c r="A51" s="4" t="s">
        <v>68</v>
      </c>
      <c r="B51" s="2">
        <v>37257</v>
      </c>
      <c r="C51" s="1" t="s">
        <v>0</v>
      </c>
      <c r="D51" s="1" t="s">
        <v>1</v>
      </c>
      <c r="E51" s="1">
        <v>25487028</v>
      </c>
      <c r="F51" s="5">
        <v>36980311</v>
      </c>
    </row>
    <row r="52" spans="1:6" x14ac:dyDescent="0.35">
      <c r="A52" s="4" t="s">
        <v>69</v>
      </c>
      <c r="B52" s="2">
        <v>37257</v>
      </c>
      <c r="C52" s="1"/>
      <c r="D52" s="1"/>
      <c r="E52" s="1">
        <v>0</v>
      </c>
      <c r="F52" s="5">
        <v>0</v>
      </c>
    </row>
    <row r="53" spans="1:6" x14ac:dyDescent="0.35">
      <c r="A53" s="4" t="s">
        <v>70</v>
      </c>
      <c r="B53" s="2">
        <v>37274</v>
      </c>
      <c r="C53" s="1" t="s">
        <v>5</v>
      </c>
      <c r="D53" s="1" t="s">
        <v>11</v>
      </c>
      <c r="E53" s="1">
        <v>81150692</v>
      </c>
      <c r="F53" s="5">
        <v>117745317</v>
      </c>
    </row>
    <row r="54" spans="1:6" x14ac:dyDescent="0.35">
      <c r="A54" s="4" t="s">
        <v>71</v>
      </c>
      <c r="B54" s="2">
        <v>37281</v>
      </c>
      <c r="C54" s="1" t="s">
        <v>4</v>
      </c>
      <c r="D54" s="1" t="s">
        <v>16</v>
      </c>
      <c r="E54" s="1">
        <v>54228104</v>
      </c>
      <c r="F54" s="5">
        <v>78682079</v>
      </c>
    </row>
    <row r="55" spans="1:6" x14ac:dyDescent="0.35">
      <c r="A55" s="4" t="s">
        <v>72</v>
      </c>
      <c r="B55" s="2">
        <v>37302</v>
      </c>
      <c r="C55" s="1" t="s">
        <v>2</v>
      </c>
      <c r="D55" s="1" t="s">
        <v>1</v>
      </c>
      <c r="E55" s="1">
        <v>48430258</v>
      </c>
      <c r="F55" s="5">
        <v>70269715</v>
      </c>
    </row>
    <row r="56" spans="1:6" x14ac:dyDescent="0.35">
      <c r="A56" s="4" t="s">
        <v>73</v>
      </c>
      <c r="B56" s="2">
        <v>37306</v>
      </c>
      <c r="C56" s="1" t="s">
        <v>9</v>
      </c>
      <c r="D56" s="1" t="s">
        <v>16</v>
      </c>
      <c r="E56" s="1">
        <v>43061982</v>
      </c>
      <c r="F56" s="5">
        <v>62480631</v>
      </c>
    </row>
    <row r="57" spans="1:6" x14ac:dyDescent="0.35">
      <c r="A57" s="4" t="s">
        <v>74</v>
      </c>
      <c r="B57" s="2">
        <v>37337</v>
      </c>
      <c r="C57" s="1" t="s">
        <v>5</v>
      </c>
      <c r="D57" s="1" t="s">
        <v>12</v>
      </c>
      <c r="E57" s="1">
        <v>10198766</v>
      </c>
      <c r="F57" s="5">
        <v>14797862</v>
      </c>
    </row>
    <row r="58" spans="1:6" x14ac:dyDescent="0.35">
      <c r="A58" s="4" t="s">
        <v>75</v>
      </c>
      <c r="B58" s="2">
        <v>37344</v>
      </c>
      <c r="C58" s="1" t="s">
        <v>4</v>
      </c>
      <c r="D58" s="1" t="s">
        <v>1</v>
      </c>
      <c r="E58" s="1">
        <v>75600072</v>
      </c>
      <c r="F58" s="5">
        <v>109691666</v>
      </c>
    </row>
    <row r="59" spans="1:6" x14ac:dyDescent="0.35">
      <c r="A59" s="4" t="s">
        <v>76</v>
      </c>
      <c r="B59" s="2">
        <v>37351</v>
      </c>
      <c r="C59" s="1" t="s">
        <v>5</v>
      </c>
      <c r="D59" s="1" t="s">
        <v>16</v>
      </c>
      <c r="E59" s="1">
        <v>7262288</v>
      </c>
      <c r="F59" s="5">
        <v>10537188</v>
      </c>
    </row>
    <row r="60" spans="1:6" x14ac:dyDescent="0.35">
      <c r="A60" s="4" t="s">
        <v>77</v>
      </c>
      <c r="B60" s="2">
        <v>37386</v>
      </c>
      <c r="C60" s="1" t="s">
        <v>78</v>
      </c>
      <c r="D60" s="1" t="s">
        <v>11</v>
      </c>
      <c r="E60" s="1">
        <v>4197175</v>
      </c>
      <c r="F60" s="5">
        <v>6089874</v>
      </c>
    </row>
    <row r="61" spans="1:6" x14ac:dyDescent="0.35">
      <c r="A61" s="4" t="s">
        <v>18</v>
      </c>
      <c r="B61" s="2">
        <v>37414</v>
      </c>
      <c r="C61" s="1" t="s">
        <v>9</v>
      </c>
      <c r="D61" s="1" t="s">
        <v>16</v>
      </c>
      <c r="E61" s="1">
        <v>30157016</v>
      </c>
      <c r="F61" s="5">
        <v>43756218</v>
      </c>
    </row>
    <row r="62" spans="1:6" x14ac:dyDescent="0.35">
      <c r="A62" s="4" t="s">
        <v>79</v>
      </c>
      <c r="B62" s="2">
        <v>37428</v>
      </c>
      <c r="C62" s="1" t="s">
        <v>2</v>
      </c>
      <c r="D62" s="1" t="s">
        <v>11</v>
      </c>
      <c r="E62" s="1">
        <v>145771527</v>
      </c>
      <c r="F62" s="5">
        <v>211506702</v>
      </c>
    </row>
    <row r="63" spans="1:6" x14ac:dyDescent="0.35">
      <c r="A63" s="4" t="s">
        <v>80</v>
      </c>
      <c r="B63" s="2">
        <v>37463</v>
      </c>
      <c r="C63" s="1" t="s">
        <v>2</v>
      </c>
      <c r="D63" s="1" t="s">
        <v>1</v>
      </c>
      <c r="E63" s="1">
        <v>16988996</v>
      </c>
      <c r="F63" s="5">
        <v>24650121</v>
      </c>
    </row>
    <row r="64" spans="1:6" x14ac:dyDescent="0.35">
      <c r="A64" s="4" t="s">
        <v>81</v>
      </c>
      <c r="B64" s="2">
        <v>37470</v>
      </c>
      <c r="C64" s="1" t="s">
        <v>15</v>
      </c>
      <c r="D64" s="1" t="s">
        <v>16</v>
      </c>
      <c r="E64" s="1">
        <v>227965690</v>
      </c>
      <c r="F64" s="5">
        <v>330754439</v>
      </c>
    </row>
    <row r="65" spans="1:6" x14ac:dyDescent="0.35">
      <c r="A65" s="4" t="s">
        <v>82</v>
      </c>
      <c r="B65" s="2">
        <v>37519</v>
      </c>
      <c r="C65" s="1" t="s">
        <v>2</v>
      </c>
      <c r="D65" s="1" t="s">
        <v>11</v>
      </c>
      <c r="E65" s="1">
        <v>10049886</v>
      </c>
      <c r="F65" s="5">
        <v>14338992</v>
      </c>
    </row>
    <row r="66" spans="1:6" x14ac:dyDescent="0.35">
      <c r="A66" s="4" t="s">
        <v>83</v>
      </c>
      <c r="B66" s="2">
        <v>37526</v>
      </c>
      <c r="C66" s="1" t="s">
        <v>5</v>
      </c>
      <c r="D66" s="1" t="s">
        <v>16</v>
      </c>
      <c r="E66" s="1">
        <v>127214072</v>
      </c>
      <c r="F66" s="5">
        <v>184521151</v>
      </c>
    </row>
    <row r="67" spans="1:6" x14ac:dyDescent="0.35">
      <c r="A67" s="4" t="s">
        <v>84</v>
      </c>
      <c r="B67" s="2">
        <v>37526</v>
      </c>
      <c r="C67" s="1" t="s">
        <v>4</v>
      </c>
      <c r="D67" s="1" t="s">
        <v>16</v>
      </c>
      <c r="E67" s="1">
        <v>6830957</v>
      </c>
      <c r="F67" s="5">
        <v>9909094</v>
      </c>
    </row>
    <row r="68" spans="1:6" x14ac:dyDescent="0.35">
      <c r="A68" s="4" t="s">
        <v>85</v>
      </c>
      <c r="B68" s="2">
        <v>37540</v>
      </c>
      <c r="C68" s="1" t="s">
        <v>4</v>
      </c>
      <c r="D68" s="1" t="s">
        <v>11</v>
      </c>
      <c r="E68" s="1">
        <v>19161999</v>
      </c>
      <c r="F68" s="5">
        <v>27789959</v>
      </c>
    </row>
    <row r="69" spans="1:6" x14ac:dyDescent="0.35">
      <c r="A69" s="4" t="s">
        <v>86</v>
      </c>
      <c r="B69" s="2">
        <v>37561</v>
      </c>
      <c r="C69" s="1" t="s">
        <v>5</v>
      </c>
      <c r="D69" s="1" t="s">
        <v>1</v>
      </c>
      <c r="E69" s="1">
        <v>139225854</v>
      </c>
      <c r="F69" s="5">
        <v>201959095</v>
      </c>
    </row>
    <row r="70" spans="1:6" x14ac:dyDescent="0.35">
      <c r="A70" s="4" t="s">
        <v>87</v>
      </c>
      <c r="B70" s="2">
        <v>37587</v>
      </c>
      <c r="C70" s="1" t="s">
        <v>2</v>
      </c>
      <c r="D70" s="1" t="s">
        <v>11</v>
      </c>
      <c r="E70" s="1">
        <v>38120554</v>
      </c>
      <c r="F70" s="5">
        <v>55189145</v>
      </c>
    </row>
    <row r="71" spans="1:6" x14ac:dyDescent="0.35">
      <c r="A71" s="4" t="s">
        <v>88</v>
      </c>
      <c r="B71" s="2">
        <v>37603</v>
      </c>
      <c r="C71" s="1" t="s">
        <v>5</v>
      </c>
      <c r="D71" s="1" t="s">
        <v>16</v>
      </c>
      <c r="E71" s="1">
        <v>35081550</v>
      </c>
      <c r="F71" s="5">
        <v>50624654</v>
      </c>
    </row>
    <row r="72" spans="1:6" x14ac:dyDescent="0.35">
      <c r="A72" s="4" t="s">
        <v>89</v>
      </c>
      <c r="B72" s="2">
        <v>37609</v>
      </c>
      <c r="C72" s="1" t="s">
        <v>4</v>
      </c>
      <c r="D72" s="1" t="s">
        <v>12</v>
      </c>
      <c r="E72" s="1">
        <v>13084595</v>
      </c>
      <c r="F72" s="5">
        <v>18325463</v>
      </c>
    </row>
    <row r="73" spans="1:6" x14ac:dyDescent="0.35">
      <c r="A73" s="4" t="s">
        <v>90</v>
      </c>
      <c r="B73" s="2">
        <v>37652</v>
      </c>
      <c r="C73" s="1" t="s">
        <v>15</v>
      </c>
      <c r="D73" s="1" t="s">
        <v>16</v>
      </c>
      <c r="E73" s="1">
        <v>52784696</v>
      </c>
      <c r="F73" s="5">
        <v>73793522</v>
      </c>
    </row>
    <row r="74" spans="1:6" x14ac:dyDescent="0.35">
      <c r="A74" s="4" t="s">
        <v>91</v>
      </c>
      <c r="B74" s="2">
        <v>37659</v>
      </c>
      <c r="C74" s="1" t="s">
        <v>2</v>
      </c>
      <c r="D74" s="1" t="s">
        <v>16</v>
      </c>
      <c r="E74" s="1">
        <v>60470220</v>
      </c>
      <c r="F74" s="5">
        <v>84537962</v>
      </c>
    </row>
    <row r="75" spans="1:6" x14ac:dyDescent="0.35">
      <c r="A75" s="4" t="s">
        <v>92</v>
      </c>
      <c r="B75" s="2">
        <v>37666</v>
      </c>
      <c r="C75" s="1" t="s">
        <v>2</v>
      </c>
      <c r="D75" s="1" t="s">
        <v>1</v>
      </c>
      <c r="E75" s="1">
        <v>47901582</v>
      </c>
      <c r="F75" s="5">
        <v>66966883</v>
      </c>
    </row>
    <row r="76" spans="1:6" x14ac:dyDescent="0.35">
      <c r="A76" s="4" t="s">
        <v>93</v>
      </c>
      <c r="B76" s="2">
        <v>37687</v>
      </c>
      <c r="C76" s="1" t="s">
        <v>5</v>
      </c>
      <c r="D76" s="1" t="s">
        <v>16</v>
      </c>
      <c r="E76" s="1">
        <v>132675402</v>
      </c>
      <c r="F76" s="5">
        <v>185481530</v>
      </c>
    </row>
    <row r="77" spans="1:6" x14ac:dyDescent="0.35">
      <c r="A77" s="4" t="s">
        <v>94</v>
      </c>
      <c r="B77" s="2">
        <v>37701</v>
      </c>
      <c r="C77" s="1" t="s">
        <v>5</v>
      </c>
      <c r="D77" s="1" t="s">
        <v>1</v>
      </c>
      <c r="E77" s="1">
        <v>23103423</v>
      </c>
      <c r="F77" s="5">
        <v>32298812</v>
      </c>
    </row>
    <row r="78" spans="1:6" x14ac:dyDescent="0.35">
      <c r="A78" s="4" t="s">
        <v>95</v>
      </c>
      <c r="B78" s="2">
        <v>37722</v>
      </c>
      <c r="C78" s="1" t="s">
        <v>78</v>
      </c>
      <c r="D78" s="1" t="s">
        <v>1</v>
      </c>
      <c r="E78" s="1">
        <v>17093668</v>
      </c>
      <c r="F78" s="5">
        <v>23803108</v>
      </c>
    </row>
    <row r="79" spans="1:6" x14ac:dyDescent="0.35">
      <c r="A79" s="4" t="s">
        <v>96</v>
      </c>
      <c r="B79" s="2">
        <v>37729</v>
      </c>
      <c r="C79" s="1" t="s">
        <v>4</v>
      </c>
      <c r="D79" s="1" t="s">
        <v>11</v>
      </c>
      <c r="E79" s="1">
        <v>67383924</v>
      </c>
      <c r="F79" s="5">
        <v>94203395</v>
      </c>
    </row>
    <row r="80" spans="1:6" x14ac:dyDescent="0.35">
      <c r="A80" s="4" t="s">
        <v>97</v>
      </c>
      <c r="B80" s="2">
        <v>37743</v>
      </c>
      <c r="C80" s="1" t="s">
        <v>5</v>
      </c>
      <c r="D80" s="1" t="s">
        <v>11</v>
      </c>
      <c r="E80" s="1">
        <v>42734455</v>
      </c>
      <c r="F80" s="5">
        <v>59743191</v>
      </c>
    </row>
    <row r="81" spans="1:6" x14ac:dyDescent="0.35">
      <c r="A81" s="4" t="s">
        <v>98</v>
      </c>
      <c r="B81" s="2">
        <v>37771</v>
      </c>
      <c r="C81" s="1" t="s">
        <v>2</v>
      </c>
      <c r="D81" s="1" t="s">
        <v>1</v>
      </c>
      <c r="E81" s="1">
        <v>380529370</v>
      </c>
      <c r="F81" s="5">
        <v>518148559</v>
      </c>
    </row>
    <row r="82" spans="1:6" x14ac:dyDescent="0.35">
      <c r="A82" s="4" t="s">
        <v>99</v>
      </c>
      <c r="B82" s="2">
        <v>37811</v>
      </c>
      <c r="C82" s="1" t="s">
        <v>2</v>
      </c>
      <c r="D82" s="1" t="s">
        <v>16</v>
      </c>
      <c r="E82" s="1">
        <v>305411224</v>
      </c>
      <c r="F82" s="5">
        <v>426967926</v>
      </c>
    </row>
    <row r="83" spans="1:6" x14ac:dyDescent="0.35">
      <c r="A83" s="4" t="s">
        <v>8</v>
      </c>
      <c r="B83" s="2">
        <v>37839</v>
      </c>
      <c r="C83" s="1" t="s">
        <v>5</v>
      </c>
      <c r="D83" s="1" t="s">
        <v>11</v>
      </c>
      <c r="E83" s="1">
        <v>110222438</v>
      </c>
      <c r="F83" s="5">
        <v>154090360</v>
      </c>
    </row>
    <row r="84" spans="1:6" x14ac:dyDescent="0.35">
      <c r="A84" s="4" t="s">
        <v>100</v>
      </c>
      <c r="B84" s="2">
        <v>37848</v>
      </c>
      <c r="C84" s="1" t="s">
        <v>17</v>
      </c>
      <c r="D84" s="1" t="s">
        <v>12</v>
      </c>
      <c r="E84" s="1">
        <v>58331254</v>
      </c>
      <c r="F84" s="5">
        <v>81547672</v>
      </c>
    </row>
    <row r="85" spans="1:6" x14ac:dyDescent="0.35">
      <c r="A85" s="4" t="s">
        <v>101</v>
      </c>
      <c r="B85" s="2">
        <v>37883</v>
      </c>
      <c r="C85" s="1" t="s">
        <v>15</v>
      </c>
      <c r="D85" s="1" t="s">
        <v>12</v>
      </c>
      <c r="E85" s="1">
        <v>21384035</v>
      </c>
      <c r="F85" s="5">
        <v>29895090</v>
      </c>
    </row>
    <row r="86" spans="1:6" x14ac:dyDescent="0.35">
      <c r="A86" s="4" t="s">
        <v>102</v>
      </c>
      <c r="B86" s="2">
        <v>37890</v>
      </c>
      <c r="C86" s="1" t="s">
        <v>5</v>
      </c>
      <c r="D86" s="1" t="s">
        <v>16</v>
      </c>
      <c r="E86" s="1">
        <v>43601508</v>
      </c>
      <c r="F86" s="5">
        <v>60944053</v>
      </c>
    </row>
    <row r="87" spans="1:6" x14ac:dyDescent="0.35">
      <c r="A87" s="4" t="s">
        <v>103</v>
      </c>
      <c r="B87" s="2">
        <v>37911</v>
      </c>
      <c r="C87" s="1" t="s">
        <v>4</v>
      </c>
      <c r="D87" s="1" t="s">
        <v>12</v>
      </c>
      <c r="E87" s="1">
        <v>1569918</v>
      </c>
      <c r="F87" s="5">
        <v>2194759</v>
      </c>
    </row>
    <row r="88" spans="1:6" x14ac:dyDescent="0.35">
      <c r="A88" s="4" t="s">
        <v>104</v>
      </c>
      <c r="B88" s="2">
        <v>37918</v>
      </c>
      <c r="C88" s="1" t="s">
        <v>2</v>
      </c>
      <c r="D88" s="1" t="s">
        <v>1</v>
      </c>
      <c r="E88" s="1">
        <v>85336277</v>
      </c>
      <c r="F88" s="5">
        <v>119218333</v>
      </c>
    </row>
    <row r="89" spans="1:6" x14ac:dyDescent="0.35">
      <c r="A89" s="4" t="s">
        <v>105</v>
      </c>
      <c r="B89" s="2">
        <v>37951</v>
      </c>
      <c r="C89" s="1" t="s">
        <v>5</v>
      </c>
      <c r="D89" s="1" t="s">
        <v>11</v>
      </c>
      <c r="E89" s="1">
        <v>75817994</v>
      </c>
      <c r="F89" s="5">
        <v>105775678</v>
      </c>
    </row>
    <row r="90" spans="1:6" x14ac:dyDescent="0.35">
      <c r="A90" s="4" t="s">
        <v>106</v>
      </c>
      <c r="B90" s="2">
        <v>37974</v>
      </c>
      <c r="C90" s="1" t="s">
        <v>5</v>
      </c>
      <c r="D90" s="1" t="s">
        <v>16</v>
      </c>
      <c r="E90" s="1">
        <v>31011616</v>
      </c>
      <c r="F90" s="5">
        <v>42379650</v>
      </c>
    </row>
    <row r="91" spans="1:6" x14ac:dyDescent="0.35">
      <c r="A91" s="4" t="s">
        <v>107</v>
      </c>
      <c r="B91" s="2">
        <v>37980</v>
      </c>
      <c r="C91" s="1" t="s">
        <v>2</v>
      </c>
      <c r="D91" s="1" t="s">
        <v>1</v>
      </c>
      <c r="E91" s="1">
        <v>6751389</v>
      </c>
      <c r="F91" s="5">
        <v>9254344</v>
      </c>
    </row>
    <row r="92" spans="1:6" x14ac:dyDescent="0.35">
      <c r="A92" s="4" t="s">
        <v>108</v>
      </c>
      <c r="B92" s="2">
        <v>38002</v>
      </c>
      <c r="C92" s="1" t="s">
        <v>5</v>
      </c>
      <c r="D92" s="1" t="s">
        <v>11</v>
      </c>
      <c r="E92" s="1">
        <v>6491969</v>
      </c>
      <c r="F92" s="5">
        <v>8812764</v>
      </c>
    </row>
    <row r="93" spans="1:6" x14ac:dyDescent="0.35">
      <c r="A93" s="4" t="s">
        <v>109</v>
      </c>
      <c r="B93" s="2">
        <v>38023</v>
      </c>
      <c r="C93" s="1" t="s">
        <v>4</v>
      </c>
      <c r="D93" s="1" t="s">
        <v>11</v>
      </c>
      <c r="E93" s="1">
        <v>64378093</v>
      </c>
      <c r="F93" s="5">
        <v>87392478</v>
      </c>
    </row>
    <row r="94" spans="1:6" x14ac:dyDescent="0.35">
      <c r="A94" s="4" t="s">
        <v>110</v>
      </c>
      <c r="B94" s="2">
        <v>38037</v>
      </c>
      <c r="C94" s="1" t="s">
        <v>5</v>
      </c>
      <c r="D94" s="1" t="s">
        <v>11</v>
      </c>
      <c r="E94" s="1">
        <v>29331068</v>
      </c>
      <c r="F94" s="5">
        <v>39816568</v>
      </c>
    </row>
    <row r="95" spans="1:6" x14ac:dyDescent="0.35">
      <c r="A95" s="4" t="s">
        <v>111</v>
      </c>
      <c r="B95" s="2">
        <v>38051</v>
      </c>
      <c r="C95" s="1" t="s">
        <v>17</v>
      </c>
      <c r="D95" s="1" t="s">
        <v>16</v>
      </c>
      <c r="E95" s="1">
        <v>67286731</v>
      </c>
      <c r="F95" s="5">
        <v>91340921</v>
      </c>
    </row>
    <row r="96" spans="1:6" x14ac:dyDescent="0.35">
      <c r="A96" s="4" t="s">
        <v>112</v>
      </c>
      <c r="B96" s="2">
        <v>38072</v>
      </c>
      <c r="C96" s="1" t="s">
        <v>5</v>
      </c>
      <c r="D96" s="1" t="s">
        <v>12</v>
      </c>
      <c r="E96" s="1">
        <v>39692139</v>
      </c>
      <c r="F96" s="5">
        <v>53881593</v>
      </c>
    </row>
    <row r="97" spans="1:6" x14ac:dyDescent="0.35">
      <c r="A97" s="4" t="s">
        <v>113</v>
      </c>
      <c r="B97" s="2">
        <v>38079</v>
      </c>
      <c r="C97" s="1" t="s">
        <v>5</v>
      </c>
      <c r="D97" s="1" t="s">
        <v>11</v>
      </c>
      <c r="E97" s="1">
        <v>50026353</v>
      </c>
      <c r="F97" s="5">
        <v>67910166</v>
      </c>
    </row>
    <row r="98" spans="1:6" x14ac:dyDescent="0.35">
      <c r="A98" s="4" t="s">
        <v>114</v>
      </c>
      <c r="B98" s="2">
        <v>38086</v>
      </c>
      <c r="C98" s="1" t="s">
        <v>17</v>
      </c>
      <c r="D98" s="1" t="s">
        <v>16</v>
      </c>
      <c r="E98" s="1">
        <v>22406362</v>
      </c>
      <c r="F98" s="5">
        <v>30416359</v>
      </c>
    </row>
    <row r="99" spans="1:6" x14ac:dyDescent="0.35">
      <c r="A99" s="4" t="s">
        <v>115</v>
      </c>
      <c r="B99" s="2">
        <v>38135</v>
      </c>
      <c r="C99" s="1" t="s">
        <v>5</v>
      </c>
      <c r="D99" s="1" t="s">
        <v>16</v>
      </c>
      <c r="E99" s="1">
        <v>37485528</v>
      </c>
      <c r="F99" s="5">
        <v>50886144</v>
      </c>
    </row>
    <row r="100" spans="1:6" x14ac:dyDescent="0.35">
      <c r="A100" s="4" t="s">
        <v>116</v>
      </c>
      <c r="B100" s="2">
        <v>38154</v>
      </c>
      <c r="C100" s="1" t="s">
        <v>2</v>
      </c>
      <c r="D100" s="1" t="s">
        <v>11</v>
      </c>
      <c r="E100" s="1">
        <v>24004159</v>
      </c>
      <c r="F100" s="5">
        <v>32585356</v>
      </c>
    </row>
    <row r="101" spans="1:6" x14ac:dyDescent="0.35">
      <c r="A101" s="4" t="s">
        <v>117</v>
      </c>
      <c r="B101" s="2">
        <v>38170</v>
      </c>
      <c r="C101" s="1" t="s">
        <v>78</v>
      </c>
      <c r="D101" s="1" t="s">
        <v>6</v>
      </c>
      <c r="E101" s="1">
        <v>314000</v>
      </c>
      <c r="F101" s="5">
        <v>426246</v>
      </c>
    </row>
    <row r="102" spans="1:6" x14ac:dyDescent="0.35">
      <c r="A102" s="4" t="s">
        <v>118</v>
      </c>
      <c r="B102" s="2">
        <v>38175</v>
      </c>
      <c r="C102" s="1" t="s">
        <v>2</v>
      </c>
      <c r="D102" s="1" t="s">
        <v>16</v>
      </c>
      <c r="E102" s="1">
        <v>51877963</v>
      </c>
      <c r="F102" s="5">
        <v>70423706</v>
      </c>
    </row>
    <row r="103" spans="1:6" x14ac:dyDescent="0.35">
      <c r="A103" s="4" t="s">
        <v>119</v>
      </c>
      <c r="B103" s="2">
        <v>38198</v>
      </c>
      <c r="C103" s="1" t="s">
        <v>15</v>
      </c>
      <c r="D103" s="1" t="s">
        <v>16</v>
      </c>
      <c r="E103" s="1">
        <v>114197520</v>
      </c>
      <c r="F103" s="5">
        <v>155021748</v>
      </c>
    </row>
    <row r="104" spans="1:6" x14ac:dyDescent="0.35">
      <c r="A104" s="4" t="s">
        <v>120</v>
      </c>
      <c r="B104" s="2">
        <v>38210</v>
      </c>
      <c r="C104" s="1" t="s">
        <v>14</v>
      </c>
      <c r="D104" s="1" t="s">
        <v>1</v>
      </c>
      <c r="E104" s="1">
        <v>95149435</v>
      </c>
      <c r="F104" s="5">
        <v>129164207</v>
      </c>
    </row>
    <row r="105" spans="1:6" x14ac:dyDescent="0.35">
      <c r="A105" s="4" t="s">
        <v>121</v>
      </c>
      <c r="B105" s="2">
        <v>38247</v>
      </c>
      <c r="C105" s="1" t="s">
        <v>5</v>
      </c>
      <c r="D105" s="1" t="s">
        <v>16</v>
      </c>
      <c r="E105" s="1">
        <v>21800302</v>
      </c>
      <c r="F105" s="5">
        <v>29593641</v>
      </c>
    </row>
    <row r="106" spans="1:6" x14ac:dyDescent="0.35">
      <c r="A106" s="4" t="s">
        <v>122</v>
      </c>
      <c r="B106" s="2">
        <v>38254</v>
      </c>
      <c r="C106" s="1" t="s">
        <v>5</v>
      </c>
      <c r="D106" s="1" t="s">
        <v>12</v>
      </c>
      <c r="E106" s="1">
        <v>463730</v>
      </c>
      <c r="F106" s="5">
        <v>629502</v>
      </c>
    </row>
    <row r="107" spans="1:6" x14ac:dyDescent="0.35">
      <c r="A107" s="4" t="s">
        <v>123</v>
      </c>
      <c r="B107" s="2">
        <v>38261</v>
      </c>
      <c r="C107" s="1" t="s">
        <v>9</v>
      </c>
      <c r="D107" s="1" t="s">
        <v>16</v>
      </c>
      <c r="E107" s="1">
        <v>74541707</v>
      </c>
      <c r="F107" s="5">
        <v>101161045</v>
      </c>
    </row>
    <row r="108" spans="1:6" x14ac:dyDescent="0.35">
      <c r="A108" s="4" t="s">
        <v>124</v>
      </c>
      <c r="B108" s="2">
        <v>38296</v>
      </c>
      <c r="C108" s="1" t="s">
        <v>2</v>
      </c>
      <c r="D108" s="1" t="s">
        <v>11</v>
      </c>
      <c r="E108" s="1">
        <v>261441092</v>
      </c>
      <c r="F108" s="5">
        <v>354488708</v>
      </c>
    </row>
    <row r="109" spans="1:6" x14ac:dyDescent="0.35">
      <c r="A109" s="4" t="s">
        <v>125</v>
      </c>
      <c r="B109" s="2">
        <v>38310</v>
      </c>
      <c r="C109" s="1" t="s">
        <v>2</v>
      </c>
      <c r="D109" s="1" t="s">
        <v>11</v>
      </c>
      <c r="E109" s="1">
        <v>173005002</v>
      </c>
      <c r="F109" s="5">
        <v>234069353</v>
      </c>
    </row>
    <row r="110" spans="1:6" x14ac:dyDescent="0.35">
      <c r="A110" s="4" t="s">
        <v>126</v>
      </c>
      <c r="B110" s="2">
        <v>38331</v>
      </c>
      <c r="C110" s="1" t="s">
        <v>5</v>
      </c>
      <c r="D110" s="1" t="s">
        <v>12</v>
      </c>
      <c r="E110" s="1">
        <v>24006726</v>
      </c>
      <c r="F110" s="5">
        <v>32198655</v>
      </c>
    </row>
    <row r="111" spans="1:6" x14ac:dyDescent="0.35">
      <c r="A111" s="4" t="s">
        <v>127</v>
      </c>
      <c r="B111" s="2">
        <v>38380</v>
      </c>
      <c r="C111" s="1" t="s">
        <v>78</v>
      </c>
      <c r="D111" s="1" t="s">
        <v>1</v>
      </c>
      <c r="E111" s="1">
        <v>8968684</v>
      </c>
      <c r="F111" s="5">
        <v>11740942</v>
      </c>
    </row>
    <row r="112" spans="1:6" x14ac:dyDescent="0.35">
      <c r="A112" s="4" t="s">
        <v>128</v>
      </c>
      <c r="B112" s="2">
        <v>38394</v>
      </c>
      <c r="C112" s="1" t="s">
        <v>2</v>
      </c>
      <c r="D112" s="1" t="s">
        <v>1</v>
      </c>
      <c r="E112" s="1">
        <v>18098433</v>
      </c>
      <c r="F112" s="5">
        <v>23801835</v>
      </c>
    </row>
    <row r="113" spans="1:6" x14ac:dyDescent="0.35">
      <c r="A113" s="4" t="s">
        <v>129</v>
      </c>
      <c r="B113" s="2">
        <v>38415</v>
      </c>
      <c r="C113" s="1" t="s">
        <v>5</v>
      </c>
      <c r="D113" s="1" t="s">
        <v>11</v>
      </c>
      <c r="E113" s="1">
        <v>113006880</v>
      </c>
      <c r="F113" s="5">
        <v>148619029</v>
      </c>
    </row>
    <row r="114" spans="1:6" x14ac:dyDescent="0.35">
      <c r="A114" s="4" t="s">
        <v>130</v>
      </c>
      <c r="B114" s="2">
        <v>38429</v>
      </c>
      <c r="C114" s="1" t="s">
        <v>5</v>
      </c>
      <c r="D114" s="1" t="s">
        <v>1</v>
      </c>
      <c r="E114" s="1">
        <v>24381334</v>
      </c>
      <c r="F114" s="5">
        <v>32064685</v>
      </c>
    </row>
    <row r="115" spans="1:6" x14ac:dyDescent="0.35">
      <c r="A115" s="4" t="s">
        <v>131</v>
      </c>
      <c r="B115" s="2">
        <v>38464</v>
      </c>
      <c r="C115" s="1" t="s">
        <v>5</v>
      </c>
      <c r="D115" s="1" t="s">
        <v>16</v>
      </c>
      <c r="E115" s="1">
        <v>21835784</v>
      </c>
      <c r="F115" s="5">
        <v>28716947</v>
      </c>
    </row>
    <row r="116" spans="1:6" x14ac:dyDescent="0.35">
      <c r="A116" s="4" t="s">
        <v>132</v>
      </c>
      <c r="B116" s="2">
        <v>38471</v>
      </c>
      <c r="C116" s="1" t="s">
        <v>5</v>
      </c>
      <c r="D116" s="1" t="s">
        <v>11</v>
      </c>
      <c r="E116" s="1">
        <v>51019112</v>
      </c>
      <c r="F116" s="5">
        <v>67096891</v>
      </c>
    </row>
    <row r="117" spans="1:6" x14ac:dyDescent="0.35">
      <c r="A117" s="4" t="s">
        <v>133</v>
      </c>
      <c r="B117" s="2">
        <v>38513</v>
      </c>
      <c r="C117" s="1" t="s">
        <v>2</v>
      </c>
      <c r="D117" s="1" t="s">
        <v>11</v>
      </c>
      <c r="E117" s="1">
        <v>4710455</v>
      </c>
      <c r="F117" s="5">
        <v>6194870</v>
      </c>
    </row>
    <row r="118" spans="1:6" x14ac:dyDescent="0.35">
      <c r="A118" s="4" t="s">
        <v>134</v>
      </c>
      <c r="B118" s="2">
        <v>38525</v>
      </c>
      <c r="C118" s="1" t="s">
        <v>5</v>
      </c>
      <c r="D118" s="1" t="s">
        <v>1</v>
      </c>
      <c r="E118" s="1">
        <v>66010682</v>
      </c>
      <c r="F118" s="5">
        <v>86812798</v>
      </c>
    </row>
    <row r="119" spans="1:6" x14ac:dyDescent="0.35">
      <c r="A119" s="4" t="s">
        <v>135</v>
      </c>
      <c r="B119" s="2">
        <v>38541</v>
      </c>
      <c r="C119" s="1" t="s">
        <v>15</v>
      </c>
      <c r="D119" s="1" t="s">
        <v>16</v>
      </c>
      <c r="E119" s="1">
        <v>25473093</v>
      </c>
      <c r="F119" s="5">
        <v>33500491</v>
      </c>
    </row>
    <row r="120" spans="1:6" x14ac:dyDescent="0.35">
      <c r="A120" s="4" t="s">
        <v>136</v>
      </c>
      <c r="B120" s="2">
        <v>38562</v>
      </c>
      <c r="C120" s="1" t="s">
        <v>2</v>
      </c>
      <c r="D120" s="1" t="s">
        <v>11</v>
      </c>
      <c r="E120" s="1">
        <v>63939454</v>
      </c>
      <c r="F120" s="5">
        <v>84088854</v>
      </c>
    </row>
    <row r="121" spans="1:6" x14ac:dyDescent="0.35">
      <c r="A121" s="4" t="s">
        <v>137</v>
      </c>
      <c r="B121" s="2">
        <v>38583</v>
      </c>
      <c r="C121" s="1" t="s">
        <v>2</v>
      </c>
      <c r="D121" s="1" t="s">
        <v>1</v>
      </c>
      <c r="E121" s="1">
        <v>19478106</v>
      </c>
      <c r="F121" s="5">
        <v>25616292</v>
      </c>
    </row>
    <row r="122" spans="1:6" x14ac:dyDescent="0.35">
      <c r="A122" s="4" t="s">
        <v>138</v>
      </c>
      <c r="B122" s="2">
        <v>38618</v>
      </c>
      <c r="C122" s="1" t="s">
        <v>15</v>
      </c>
      <c r="D122" s="1" t="s">
        <v>16</v>
      </c>
      <c r="E122" s="1">
        <v>89706988</v>
      </c>
      <c r="F122" s="5">
        <v>117960425</v>
      </c>
    </row>
    <row r="123" spans="1:6" x14ac:dyDescent="0.35">
      <c r="A123" s="4" t="s">
        <v>139</v>
      </c>
      <c r="B123" s="2">
        <v>38625</v>
      </c>
      <c r="C123" s="1" t="s">
        <v>4</v>
      </c>
      <c r="D123" s="1" t="s">
        <v>11</v>
      </c>
      <c r="E123" s="1">
        <v>15331289</v>
      </c>
      <c r="F123" s="5">
        <v>20162672</v>
      </c>
    </row>
    <row r="124" spans="1:6" x14ac:dyDescent="0.35">
      <c r="A124" s="4" t="s">
        <v>140</v>
      </c>
      <c r="B124" s="2">
        <v>38646</v>
      </c>
      <c r="C124" s="1" t="s">
        <v>4</v>
      </c>
      <c r="D124" s="1" t="s">
        <v>12</v>
      </c>
      <c r="E124" s="1">
        <v>10284523</v>
      </c>
      <c r="F124" s="5">
        <v>13519621</v>
      </c>
    </row>
    <row r="125" spans="1:6" x14ac:dyDescent="0.35">
      <c r="A125" s="4" t="s">
        <v>141</v>
      </c>
      <c r="B125" s="2">
        <v>38660</v>
      </c>
      <c r="C125" s="1" t="s">
        <v>2</v>
      </c>
      <c r="D125" s="1" t="s">
        <v>1</v>
      </c>
      <c r="E125" s="1">
        <v>135386665</v>
      </c>
      <c r="F125" s="5">
        <v>177954661</v>
      </c>
    </row>
    <row r="126" spans="1:6" x14ac:dyDescent="0.35">
      <c r="A126" s="4" t="s">
        <v>142</v>
      </c>
      <c r="B126" s="2">
        <v>38695</v>
      </c>
      <c r="C126" s="1" t="s">
        <v>2</v>
      </c>
      <c r="D126" s="1" t="s">
        <v>11</v>
      </c>
      <c r="E126" s="1">
        <v>291710957</v>
      </c>
      <c r="F126" s="5">
        <v>381557539</v>
      </c>
    </row>
    <row r="127" spans="1:6" x14ac:dyDescent="0.35">
      <c r="A127" s="4" t="s">
        <v>143</v>
      </c>
      <c r="B127" s="2">
        <v>38711</v>
      </c>
      <c r="C127" s="1" t="s">
        <v>4</v>
      </c>
      <c r="D127" s="1" t="s">
        <v>12</v>
      </c>
      <c r="E127" s="1">
        <v>11304403</v>
      </c>
      <c r="F127" s="5">
        <v>14574087</v>
      </c>
    </row>
    <row r="128" spans="1:6" x14ac:dyDescent="0.35">
      <c r="A128" s="4" t="s">
        <v>144</v>
      </c>
      <c r="B128" s="2">
        <v>38730</v>
      </c>
      <c r="C128" s="1" t="s">
        <v>4</v>
      </c>
      <c r="D128" s="1" t="s">
        <v>11</v>
      </c>
      <c r="E128" s="1">
        <v>42647449</v>
      </c>
      <c r="F128" s="5">
        <v>54888236</v>
      </c>
    </row>
    <row r="129" spans="1:6" x14ac:dyDescent="0.35">
      <c r="A129" s="4" t="s">
        <v>145</v>
      </c>
      <c r="B129" s="2">
        <v>38744</v>
      </c>
      <c r="C129" s="1" t="s">
        <v>4</v>
      </c>
      <c r="D129" s="1" t="s">
        <v>16</v>
      </c>
      <c r="E129" s="1">
        <v>17127992</v>
      </c>
      <c r="F129" s="5">
        <v>22044113</v>
      </c>
    </row>
    <row r="130" spans="1:6" x14ac:dyDescent="0.35">
      <c r="A130" s="4" t="s">
        <v>146</v>
      </c>
      <c r="B130" s="2">
        <v>38744</v>
      </c>
      <c r="C130" s="1" t="s">
        <v>78</v>
      </c>
      <c r="D130" s="1" t="s">
        <v>1</v>
      </c>
      <c r="E130" s="1">
        <v>10407978</v>
      </c>
      <c r="F130" s="5">
        <v>12948025</v>
      </c>
    </row>
    <row r="131" spans="1:6" x14ac:dyDescent="0.35">
      <c r="A131" s="4" t="s">
        <v>147</v>
      </c>
      <c r="B131" s="2">
        <v>38765</v>
      </c>
      <c r="C131" s="1" t="s">
        <v>2</v>
      </c>
      <c r="D131" s="1" t="s">
        <v>11</v>
      </c>
      <c r="E131" s="1">
        <v>81612565</v>
      </c>
      <c r="F131" s="5">
        <v>105037235</v>
      </c>
    </row>
    <row r="132" spans="1:6" x14ac:dyDescent="0.35">
      <c r="A132" s="4" t="s">
        <v>148</v>
      </c>
      <c r="B132" s="2">
        <v>38786</v>
      </c>
      <c r="C132" s="1" t="s">
        <v>5</v>
      </c>
      <c r="D132" s="1" t="s">
        <v>11</v>
      </c>
      <c r="E132" s="1">
        <v>61123569</v>
      </c>
      <c r="F132" s="5">
        <v>78667428</v>
      </c>
    </row>
    <row r="133" spans="1:6" x14ac:dyDescent="0.35">
      <c r="A133" s="4" t="s">
        <v>149</v>
      </c>
      <c r="B133" s="2">
        <v>38800</v>
      </c>
      <c r="C133" s="1" t="s">
        <v>10</v>
      </c>
      <c r="D133" s="1" t="s">
        <v>16</v>
      </c>
      <c r="E133" s="1">
        <v>23086480</v>
      </c>
      <c r="F133" s="5">
        <v>29712825</v>
      </c>
    </row>
    <row r="134" spans="1:6" x14ac:dyDescent="0.35">
      <c r="A134" s="4" t="s">
        <v>150</v>
      </c>
      <c r="B134" s="2">
        <v>38821</v>
      </c>
      <c r="C134" s="1" t="s">
        <v>2</v>
      </c>
      <c r="D134" s="1" t="s">
        <v>1</v>
      </c>
      <c r="E134" s="1">
        <v>37384046</v>
      </c>
      <c r="F134" s="5">
        <v>48114115</v>
      </c>
    </row>
    <row r="135" spans="1:6" x14ac:dyDescent="0.35">
      <c r="A135" s="4" t="s">
        <v>151</v>
      </c>
      <c r="B135" s="2">
        <v>38835</v>
      </c>
      <c r="C135" s="1" t="s">
        <v>5</v>
      </c>
      <c r="D135" s="1" t="s">
        <v>16</v>
      </c>
      <c r="E135" s="1">
        <v>26910736</v>
      </c>
      <c r="F135" s="5">
        <v>34634731</v>
      </c>
    </row>
    <row r="136" spans="1:6" x14ac:dyDescent="0.35">
      <c r="A136" s="4" t="s">
        <v>152</v>
      </c>
      <c r="B136" s="2">
        <v>38849</v>
      </c>
      <c r="C136" s="1" t="s">
        <v>4</v>
      </c>
      <c r="D136" s="1" t="s">
        <v>11</v>
      </c>
      <c r="E136" s="1">
        <v>4283255</v>
      </c>
      <c r="F136" s="5">
        <v>5512647</v>
      </c>
    </row>
    <row r="137" spans="1:6" x14ac:dyDescent="0.35">
      <c r="A137" s="4" t="s">
        <v>153</v>
      </c>
      <c r="B137" s="2">
        <v>38877</v>
      </c>
      <c r="C137" s="1" t="s">
        <v>5</v>
      </c>
      <c r="D137" s="1" t="s">
        <v>1</v>
      </c>
      <c r="E137" s="1">
        <v>244082982</v>
      </c>
      <c r="F137" s="5">
        <v>314140384</v>
      </c>
    </row>
    <row r="138" spans="1:6" x14ac:dyDescent="0.35">
      <c r="A138" s="4" t="s">
        <v>154</v>
      </c>
      <c r="B138" s="2">
        <v>38905</v>
      </c>
      <c r="C138" s="1" t="s">
        <v>2</v>
      </c>
      <c r="D138" s="1" t="s">
        <v>16</v>
      </c>
      <c r="E138" s="1">
        <v>423315812</v>
      </c>
      <c r="F138" s="5">
        <v>544817142</v>
      </c>
    </row>
    <row r="139" spans="1:6" x14ac:dyDescent="0.35">
      <c r="A139" s="4" t="s">
        <v>155</v>
      </c>
      <c r="B139" s="2">
        <v>38940</v>
      </c>
      <c r="C139" s="1" t="s">
        <v>4</v>
      </c>
      <c r="D139" s="1" t="s">
        <v>16</v>
      </c>
      <c r="E139" s="1">
        <v>65328121</v>
      </c>
      <c r="F139" s="5">
        <v>84078780</v>
      </c>
    </row>
    <row r="140" spans="1:6" x14ac:dyDescent="0.35">
      <c r="A140" s="4" t="s">
        <v>156</v>
      </c>
      <c r="B140" s="2">
        <v>38954</v>
      </c>
      <c r="C140" s="1" t="s">
        <v>4</v>
      </c>
      <c r="D140" s="1" t="s">
        <v>11</v>
      </c>
      <c r="E140" s="1">
        <v>57806952</v>
      </c>
      <c r="F140" s="5">
        <v>74398864</v>
      </c>
    </row>
    <row r="141" spans="1:6" x14ac:dyDescent="0.35">
      <c r="A141" s="4" t="s">
        <v>157</v>
      </c>
      <c r="B141" s="2">
        <v>38989</v>
      </c>
      <c r="C141" s="1" t="s">
        <v>9</v>
      </c>
      <c r="D141" s="1" t="s">
        <v>16</v>
      </c>
      <c r="E141" s="1">
        <v>55011732</v>
      </c>
      <c r="F141" s="5">
        <v>70801353</v>
      </c>
    </row>
    <row r="142" spans="1:6" x14ac:dyDescent="0.35">
      <c r="A142" s="4" t="s">
        <v>158</v>
      </c>
      <c r="B142" s="2">
        <v>39010</v>
      </c>
      <c r="C142" s="1" t="s">
        <v>15</v>
      </c>
      <c r="D142" s="1" t="s">
        <v>16</v>
      </c>
      <c r="E142" s="1">
        <v>53089891</v>
      </c>
      <c r="F142" s="5">
        <v>68289913</v>
      </c>
    </row>
    <row r="143" spans="1:6" x14ac:dyDescent="0.35">
      <c r="A143" s="4" t="s">
        <v>159</v>
      </c>
      <c r="B143" s="2">
        <v>39010</v>
      </c>
      <c r="C143" s="1" t="s">
        <v>0</v>
      </c>
      <c r="D143" s="1" t="s">
        <v>11</v>
      </c>
      <c r="E143" s="1">
        <v>24732041</v>
      </c>
      <c r="F143" s="5">
        <v>30737517</v>
      </c>
    </row>
    <row r="144" spans="1:6" x14ac:dyDescent="0.35">
      <c r="A144" s="4" t="s">
        <v>160</v>
      </c>
      <c r="B144" s="2">
        <v>39024</v>
      </c>
      <c r="C144" s="1" t="s">
        <v>5</v>
      </c>
      <c r="D144" s="1" t="s">
        <v>1</v>
      </c>
      <c r="E144" s="1">
        <v>84500122</v>
      </c>
      <c r="F144" s="5">
        <v>108694869</v>
      </c>
    </row>
    <row r="145" spans="1:6" x14ac:dyDescent="0.35">
      <c r="A145" s="4" t="s">
        <v>161</v>
      </c>
      <c r="B145" s="2">
        <v>39043</v>
      </c>
      <c r="C145" s="1" t="s">
        <v>15</v>
      </c>
      <c r="D145" s="1" t="s">
        <v>16</v>
      </c>
      <c r="E145" s="1">
        <v>64038616</v>
      </c>
      <c r="F145" s="5">
        <v>82267038</v>
      </c>
    </row>
    <row r="146" spans="1:6" x14ac:dyDescent="0.35">
      <c r="A146" s="4" t="s">
        <v>162</v>
      </c>
      <c r="B146" s="2">
        <v>39059</v>
      </c>
      <c r="C146" s="1" t="s">
        <v>2</v>
      </c>
      <c r="D146" s="1" t="s">
        <v>12</v>
      </c>
      <c r="E146" s="1">
        <v>50866635</v>
      </c>
      <c r="F146" s="5">
        <v>64959548</v>
      </c>
    </row>
    <row r="147" spans="1:6" x14ac:dyDescent="0.35">
      <c r="A147" s="4" t="s">
        <v>163</v>
      </c>
      <c r="B147" s="2">
        <v>39094</v>
      </c>
      <c r="C147" s="1" t="s">
        <v>2</v>
      </c>
      <c r="D147" s="1" t="s">
        <v>12</v>
      </c>
      <c r="E147" s="1">
        <v>10597734</v>
      </c>
      <c r="F147" s="5">
        <v>12985302</v>
      </c>
    </row>
    <row r="148" spans="1:6" x14ac:dyDescent="0.35">
      <c r="A148" s="4" t="s">
        <v>164</v>
      </c>
      <c r="B148" s="2">
        <v>39129</v>
      </c>
      <c r="C148" s="1" t="s">
        <v>4</v>
      </c>
      <c r="D148" s="1" t="s">
        <v>11</v>
      </c>
      <c r="E148" s="1">
        <v>82234139</v>
      </c>
      <c r="F148" s="5">
        <v>100760721</v>
      </c>
    </row>
    <row r="149" spans="1:6" x14ac:dyDescent="0.35">
      <c r="A149" s="4" t="s">
        <v>165</v>
      </c>
      <c r="B149" s="2">
        <v>39143</v>
      </c>
      <c r="C149" s="1" t="s">
        <v>5</v>
      </c>
      <c r="D149" s="1" t="s">
        <v>16</v>
      </c>
      <c r="E149" s="1">
        <v>168213584</v>
      </c>
      <c r="F149" s="5">
        <v>206110533</v>
      </c>
    </row>
    <row r="150" spans="1:6" x14ac:dyDescent="0.35">
      <c r="A150" s="4" t="s">
        <v>166</v>
      </c>
      <c r="B150" s="2">
        <v>39171</v>
      </c>
      <c r="C150" s="1" t="s">
        <v>2</v>
      </c>
      <c r="D150" s="1" t="s">
        <v>1</v>
      </c>
      <c r="E150" s="1">
        <v>97822171</v>
      </c>
      <c r="F150" s="5">
        <v>119860589</v>
      </c>
    </row>
    <row r="151" spans="1:6" x14ac:dyDescent="0.35">
      <c r="A151" s="4" t="s">
        <v>167</v>
      </c>
      <c r="B151" s="2">
        <v>39171</v>
      </c>
      <c r="C151" s="1" t="s">
        <v>4</v>
      </c>
      <c r="D151" s="1" t="s">
        <v>12</v>
      </c>
      <c r="E151" s="1">
        <v>4600585</v>
      </c>
      <c r="F151" s="5">
        <v>5637048</v>
      </c>
    </row>
    <row r="152" spans="1:6" x14ac:dyDescent="0.35">
      <c r="A152" s="4" t="s">
        <v>168</v>
      </c>
      <c r="B152" s="2">
        <v>39178</v>
      </c>
      <c r="C152" s="1" t="s">
        <v>4</v>
      </c>
      <c r="D152" s="1" t="s">
        <v>12</v>
      </c>
      <c r="E152" s="1">
        <v>7164995</v>
      </c>
      <c r="F152" s="5">
        <v>8779196</v>
      </c>
    </row>
    <row r="153" spans="1:6" x14ac:dyDescent="0.35">
      <c r="A153" s="4" t="s">
        <v>169</v>
      </c>
      <c r="B153" s="2">
        <v>39199</v>
      </c>
      <c r="C153" s="1" t="s">
        <v>15</v>
      </c>
      <c r="D153" s="1" t="s">
        <v>16</v>
      </c>
      <c r="E153" s="1">
        <v>20568319</v>
      </c>
      <c r="F153" s="5">
        <v>25202168</v>
      </c>
    </row>
    <row r="154" spans="1:6" x14ac:dyDescent="0.35">
      <c r="A154" s="4" t="s">
        <v>170</v>
      </c>
      <c r="B154" s="2">
        <v>39226</v>
      </c>
      <c r="C154" s="1" t="s">
        <v>2</v>
      </c>
      <c r="D154" s="1" t="s">
        <v>16</v>
      </c>
      <c r="E154" s="1">
        <v>309420425</v>
      </c>
      <c r="F154" s="5">
        <v>379129960</v>
      </c>
    </row>
    <row r="155" spans="1:6" x14ac:dyDescent="0.35">
      <c r="A155" s="4" t="s">
        <v>171</v>
      </c>
      <c r="B155" s="2">
        <v>39262</v>
      </c>
      <c r="C155" s="1" t="s">
        <v>5</v>
      </c>
      <c r="D155" s="1" t="s">
        <v>1</v>
      </c>
      <c r="E155" s="1">
        <v>206445654</v>
      </c>
      <c r="F155" s="5">
        <v>252955933</v>
      </c>
    </row>
    <row r="156" spans="1:6" x14ac:dyDescent="0.35">
      <c r="A156" s="4" t="s">
        <v>172</v>
      </c>
      <c r="B156" s="2">
        <v>39297</v>
      </c>
      <c r="C156" s="1" t="s">
        <v>2</v>
      </c>
      <c r="D156" s="1" t="s">
        <v>11</v>
      </c>
      <c r="E156" s="1">
        <v>43760605</v>
      </c>
      <c r="F156" s="5">
        <v>53619462</v>
      </c>
    </row>
    <row r="157" spans="1:6" x14ac:dyDescent="0.35">
      <c r="A157" s="4" t="s">
        <v>173</v>
      </c>
      <c r="B157" s="2">
        <v>39347</v>
      </c>
      <c r="C157" s="1" t="s">
        <v>5</v>
      </c>
      <c r="D157" s="1" t="s">
        <v>11</v>
      </c>
      <c r="E157" s="1">
        <v>90648202</v>
      </c>
      <c r="F157" s="5">
        <v>111010758</v>
      </c>
    </row>
    <row r="158" spans="1:6" x14ac:dyDescent="0.35">
      <c r="A158" s="4" t="s">
        <v>174</v>
      </c>
      <c r="B158" s="2">
        <v>39375</v>
      </c>
      <c r="C158" s="1" t="s">
        <v>14</v>
      </c>
      <c r="D158" s="1" t="s">
        <v>16</v>
      </c>
      <c r="E158" s="1">
        <v>47642963</v>
      </c>
      <c r="F158" s="5">
        <v>58350234</v>
      </c>
    </row>
    <row r="159" spans="1:6" x14ac:dyDescent="0.35">
      <c r="A159" s="4" t="s">
        <v>175</v>
      </c>
      <c r="B159" s="2">
        <v>39407</v>
      </c>
      <c r="C159" s="1" t="s">
        <v>14</v>
      </c>
      <c r="D159" s="1" t="s">
        <v>11</v>
      </c>
      <c r="E159" s="1">
        <v>127706877</v>
      </c>
      <c r="F159" s="5">
        <v>156074310</v>
      </c>
    </row>
    <row r="160" spans="1:6" x14ac:dyDescent="0.35">
      <c r="A160" s="4" t="s">
        <v>176</v>
      </c>
      <c r="B160" s="2">
        <v>39437</v>
      </c>
      <c r="C160" s="1" t="s">
        <v>2</v>
      </c>
      <c r="D160" s="1" t="s">
        <v>11</v>
      </c>
      <c r="E160" s="1">
        <v>219961501</v>
      </c>
      <c r="F160" s="5">
        <v>267003525</v>
      </c>
    </row>
    <row r="161" spans="1:6" x14ac:dyDescent="0.35">
      <c r="A161" s="4" t="s">
        <v>177</v>
      </c>
      <c r="B161" s="2">
        <v>39479</v>
      </c>
      <c r="C161" s="1" t="s">
        <v>178</v>
      </c>
      <c r="D161" s="1" t="s">
        <v>1</v>
      </c>
      <c r="E161" s="1">
        <v>65281781</v>
      </c>
      <c r="F161" s="5">
        <v>76646993</v>
      </c>
    </row>
    <row r="162" spans="1:6" x14ac:dyDescent="0.35">
      <c r="A162" s="4" t="s">
        <v>179</v>
      </c>
      <c r="B162" s="2">
        <v>39492</v>
      </c>
      <c r="C162" s="1" t="s">
        <v>4</v>
      </c>
      <c r="D162" s="1" t="s">
        <v>16</v>
      </c>
      <c r="E162" s="1">
        <v>58017783</v>
      </c>
      <c r="F162" s="5">
        <v>68118371</v>
      </c>
    </row>
    <row r="163" spans="1:6" x14ac:dyDescent="0.35">
      <c r="A163" s="4" t="s">
        <v>180</v>
      </c>
      <c r="B163" s="2">
        <v>39514</v>
      </c>
      <c r="C163" s="1" t="s">
        <v>5</v>
      </c>
      <c r="D163" s="1" t="s">
        <v>1</v>
      </c>
      <c r="E163" s="1">
        <v>45610425</v>
      </c>
      <c r="F163" s="5">
        <v>53550960</v>
      </c>
    </row>
    <row r="164" spans="1:6" x14ac:dyDescent="0.35">
      <c r="A164" s="4" t="s">
        <v>181</v>
      </c>
      <c r="B164" s="2">
        <v>39584</v>
      </c>
      <c r="C164" s="1" t="s">
        <v>2</v>
      </c>
      <c r="D164" s="1" t="s">
        <v>11</v>
      </c>
      <c r="E164" s="1">
        <v>141621490</v>
      </c>
      <c r="F164" s="5">
        <v>166277038</v>
      </c>
    </row>
    <row r="165" spans="1:6" x14ac:dyDescent="0.35">
      <c r="A165" s="4" t="s">
        <v>182</v>
      </c>
      <c r="B165" s="2">
        <v>39626</v>
      </c>
      <c r="C165" s="1" t="s">
        <v>2</v>
      </c>
      <c r="D165" s="1" t="s">
        <v>1</v>
      </c>
      <c r="E165" s="1">
        <v>223808164</v>
      </c>
      <c r="F165" s="5">
        <v>262771918</v>
      </c>
    </row>
    <row r="166" spans="1:6" x14ac:dyDescent="0.35">
      <c r="A166" s="4" t="s">
        <v>183</v>
      </c>
      <c r="B166" s="2">
        <v>39661</v>
      </c>
      <c r="C166" s="1" t="s">
        <v>5</v>
      </c>
      <c r="D166" s="1" t="s">
        <v>16</v>
      </c>
      <c r="E166" s="1">
        <v>16289867</v>
      </c>
      <c r="F166" s="5">
        <v>19125841</v>
      </c>
    </row>
    <row r="167" spans="1:6" x14ac:dyDescent="0.35">
      <c r="A167" s="4" t="s">
        <v>184</v>
      </c>
      <c r="B167" s="2">
        <v>39689</v>
      </c>
      <c r="C167" s="1" t="s">
        <v>4</v>
      </c>
      <c r="D167" s="1" t="s">
        <v>16</v>
      </c>
      <c r="E167" s="1">
        <v>225067</v>
      </c>
      <c r="F167" s="5">
        <v>264247</v>
      </c>
    </row>
    <row r="168" spans="1:6" x14ac:dyDescent="0.35">
      <c r="A168" s="4" t="s">
        <v>185</v>
      </c>
      <c r="B168" s="2">
        <v>39717</v>
      </c>
      <c r="C168" s="1" t="s">
        <v>4</v>
      </c>
      <c r="D168" s="1" t="s">
        <v>12</v>
      </c>
      <c r="E168" s="1">
        <v>7916887</v>
      </c>
      <c r="F168" s="5">
        <v>9295171</v>
      </c>
    </row>
    <row r="169" spans="1:6" x14ac:dyDescent="0.35">
      <c r="A169" s="4" t="s">
        <v>186</v>
      </c>
      <c r="B169" s="2">
        <v>39724</v>
      </c>
      <c r="C169" s="1" t="s">
        <v>5</v>
      </c>
      <c r="D169" s="1" t="s">
        <v>11</v>
      </c>
      <c r="E169" s="1">
        <v>94514402</v>
      </c>
      <c r="F169" s="5">
        <v>110932022</v>
      </c>
    </row>
    <row r="170" spans="1:6" x14ac:dyDescent="0.35">
      <c r="A170" s="4" t="s">
        <v>187</v>
      </c>
      <c r="B170" s="2">
        <v>39738</v>
      </c>
      <c r="C170" s="1" t="s">
        <v>78</v>
      </c>
      <c r="D170" s="1" t="s">
        <v>11</v>
      </c>
      <c r="E170" s="1">
        <v>275093</v>
      </c>
      <c r="F170" s="5">
        <v>322979</v>
      </c>
    </row>
    <row r="171" spans="1:6" x14ac:dyDescent="0.35">
      <c r="A171" s="4" t="s">
        <v>188</v>
      </c>
      <c r="B171" s="2">
        <v>39745</v>
      </c>
      <c r="C171" s="1" t="s">
        <v>0</v>
      </c>
      <c r="D171" s="1" t="s">
        <v>1</v>
      </c>
      <c r="E171" s="1">
        <v>90559416</v>
      </c>
      <c r="F171" s="5">
        <v>106308538</v>
      </c>
    </row>
    <row r="172" spans="1:6" x14ac:dyDescent="0.35">
      <c r="A172" s="4" t="s">
        <v>189</v>
      </c>
      <c r="B172" s="2">
        <v>39773</v>
      </c>
      <c r="C172" s="1" t="s">
        <v>5</v>
      </c>
      <c r="D172" s="1" t="s">
        <v>11</v>
      </c>
      <c r="E172" s="1">
        <v>114053759</v>
      </c>
      <c r="F172" s="5">
        <v>133702498</v>
      </c>
    </row>
    <row r="173" spans="1:6" x14ac:dyDescent="0.35">
      <c r="A173" s="4" t="s">
        <v>190</v>
      </c>
      <c r="B173" s="2">
        <v>39807</v>
      </c>
      <c r="C173" s="1" t="s">
        <v>5</v>
      </c>
      <c r="D173" s="1" t="s">
        <v>11</v>
      </c>
      <c r="E173" s="1">
        <v>110101975</v>
      </c>
      <c r="F173" s="5">
        <v>128039679</v>
      </c>
    </row>
    <row r="174" spans="1:6" x14ac:dyDescent="0.35">
      <c r="A174" s="4" t="s">
        <v>191</v>
      </c>
      <c r="B174" s="2">
        <v>39857</v>
      </c>
      <c r="C174" s="1" t="s">
        <v>14</v>
      </c>
      <c r="D174" s="1" t="s">
        <v>11</v>
      </c>
      <c r="E174" s="1">
        <v>44277350</v>
      </c>
      <c r="F174" s="5">
        <v>49767744</v>
      </c>
    </row>
    <row r="175" spans="1:6" x14ac:dyDescent="0.35">
      <c r="A175" s="4" t="s">
        <v>192</v>
      </c>
      <c r="B175" s="2">
        <v>39871</v>
      </c>
      <c r="C175" s="1" t="s">
        <v>178</v>
      </c>
      <c r="D175" s="1" t="s">
        <v>1</v>
      </c>
      <c r="E175" s="1">
        <v>38174685</v>
      </c>
      <c r="F175" s="5">
        <v>38174685</v>
      </c>
    </row>
    <row r="176" spans="1:6" x14ac:dyDescent="0.35">
      <c r="A176" s="4" t="s">
        <v>193</v>
      </c>
      <c r="B176" s="2">
        <v>39885</v>
      </c>
      <c r="C176" s="1" t="s">
        <v>2</v>
      </c>
      <c r="D176" s="1" t="s">
        <v>11</v>
      </c>
      <c r="E176" s="1">
        <v>67172594</v>
      </c>
      <c r="F176" s="5">
        <v>75501997</v>
      </c>
    </row>
    <row r="177" spans="1:6" x14ac:dyDescent="0.35">
      <c r="A177" s="4" t="s">
        <v>194</v>
      </c>
      <c r="B177" s="2">
        <v>39913</v>
      </c>
      <c r="C177" s="1" t="s">
        <v>4</v>
      </c>
      <c r="D177" s="1" t="s">
        <v>1</v>
      </c>
      <c r="E177" s="1">
        <v>79576189</v>
      </c>
      <c r="F177" s="5">
        <v>89443640</v>
      </c>
    </row>
    <row r="178" spans="1:6" x14ac:dyDescent="0.35">
      <c r="A178" s="4" t="s">
        <v>195</v>
      </c>
      <c r="B178" s="2">
        <v>39925</v>
      </c>
      <c r="C178" s="1" t="s">
        <v>78</v>
      </c>
      <c r="D178" s="1" t="s">
        <v>1</v>
      </c>
      <c r="E178" s="1">
        <v>32011576</v>
      </c>
      <c r="F178" s="5">
        <v>35981010</v>
      </c>
    </row>
    <row r="179" spans="1:6" x14ac:dyDescent="0.35">
      <c r="A179" s="4" t="s">
        <v>196</v>
      </c>
      <c r="B179" s="2">
        <v>39962</v>
      </c>
      <c r="C179" s="1" t="s">
        <v>2</v>
      </c>
      <c r="D179" s="1" t="s">
        <v>11</v>
      </c>
      <c r="E179" s="1">
        <v>293004164</v>
      </c>
      <c r="F179" s="5">
        <v>329336681</v>
      </c>
    </row>
    <row r="180" spans="1:6" x14ac:dyDescent="0.35">
      <c r="A180" s="4" t="s">
        <v>197</v>
      </c>
      <c r="B180" s="2">
        <v>39983</v>
      </c>
      <c r="C180" s="1" t="s">
        <v>14</v>
      </c>
      <c r="D180" s="1" t="s">
        <v>16</v>
      </c>
      <c r="E180" s="1">
        <v>163958031</v>
      </c>
      <c r="F180" s="5">
        <v>184288829</v>
      </c>
    </row>
    <row r="181" spans="1:6" x14ac:dyDescent="0.35">
      <c r="A181" s="4" t="s">
        <v>198</v>
      </c>
      <c r="B181" s="2">
        <v>40018</v>
      </c>
      <c r="C181" s="1" t="s">
        <v>2</v>
      </c>
      <c r="D181" s="1" t="s">
        <v>11</v>
      </c>
      <c r="E181" s="1">
        <v>119436770</v>
      </c>
      <c r="F181" s="5">
        <v>134246932</v>
      </c>
    </row>
    <row r="182" spans="1:6" x14ac:dyDescent="0.35">
      <c r="A182" s="4" t="s">
        <v>199</v>
      </c>
      <c r="B182" s="2">
        <v>40039</v>
      </c>
      <c r="C182" s="1" t="s">
        <v>2</v>
      </c>
      <c r="D182" s="1" t="s">
        <v>1</v>
      </c>
      <c r="E182" s="1">
        <v>15090399</v>
      </c>
      <c r="F182" s="5">
        <v>16961607</v>
      </c>
    </row>
    <row r="183" spans="1:6" x14ac:dyDescent="0.35">
      <c r="A183" s="4" t="s">
        <v>200</v>
      </c>
      <c r="B183" s="2">
        <v>40046</v>
      </c>
      <c r="C183" s="1" t="s">
        <v>78</v>
      </c>
      <c r="D183" s="1" t="s">
        <v>11</v>
      </c>
      <c r="E183" s="1">
        <v>1391434</v>
      </c>
      <c r="F183" s="5">
        <v>1563976</v>
      </c>
    </row>
    <row r="184" spans="1:6" x14ac:dyDescent="0.35">
      <c r="A184" s="4" t="s">
        <v>201</v>
      </c>
      <c r="B184" s="2">
        <v>40066</v>
      </c>
      <c r="C184" s="1" t="s">
        <v>78</v>
      </c>
      <c r="D184" s="1" t="s">
        <v>11</v>
      </c>
      <c r="E184" s="1">
        <v>20521</v>
      </c>
      <c r="F184" s="5">
        <v>23064</v>
      </c>
    </row>
    <row r="185" spans="1:6" x14ac:dyDescent="0.35">
      <c r="A185" s="4" t="s">
        <v>202</v>
      </c>
      <c r="B185" s="2">
        <v>40081</v>
      </c>
      <c r="C185" s="1" t="s">
        <v>9</v>
      </c>
      <c r="D185" s="1" t="s">
        <v>16</v>
      </c>
      <c r="E185" s="1">
        <v>38577772</v>
      </c>
      <c r="F185" s="5">
        <v>43361416</v>
      </c>
    </row>
    <row r="186" spans="1:6" x14ac:dyDescent="0.35">
      <c r="A186" s="4" t="s">
        <v>203</v>
      </c>
      <c r="B186" s="2">
        <v>40088</v>
      </c>
      <c r="C186" s="1" t="s">
        <v>2</v>
      </c>
      <c r="D186" s="1" t="s">
        <v>1</v>
      </c>
      <c r="E186" s="1">
        <v>30702446</v>
      </c>
      <c r="F186" s="5">
        <v>34509545</v>
      </c>
    </row>
    <row r="187" spans="1:6" x14ac:dyDescent="0.35">
      <c r="A187" s="4" t="s">
        <v>204</v>
      </c>
      <c r="B187" s="2">
        <v>40123</v>
      </c>
      <c r="C187" s="1" t="s">
        <v>4</v>
      </c>
      <c r="D187" s="1" t="s">
        <v>11</v>
      </c>
      <c r="E187" s="1">
        <v>137855863</v>
      </c>
      <c r="F187" s="5">
        <v>154927105</v>
      </c>
    </row>
    <row r="188" spans="1:6" x14ac:dyDescent="0.35">
      <c r="A188" s="4" t="s">
        <v>205</v>
      </c>
      <c r="B188" s="2">
        <v>40142</v>
      </c>
      <c r="C188" s="1" t="s">
        <v>2</v>
      </c>
      <c r="D188" s="1" t="s">
        <v>1</v>
      </c>
      <c r="E188" s="1">
        <v>104400899</v>
      </c>
      <c r="F188" s="5">
        <v>116316457</v>
      </c>
    </row>
    <row r="189" spans="1:6" x14ac:dyDescent="0.35">
      <c r="A189" s="4" t="s">
        <v>206</v>
      </c>
      <c r="B189" s="2">
        <v>40142</v>
      </c>
      <c r="C189" s="1" t="s">
        <v>5</v>
      </c>
      <c r="D189" s="1" t="s">
        <v>11</v>
      </c>
      <c r="E189" s="1">
        <v>49492060</v>
      </c>
      <c r="F189" s="5">
        <v>55503929</v>
      </c>
    </row>
    <row r="190" spans="1:6" x14ac:dyDescent="0.35">
      <c r="A190" s="4" t="s">
        <v>207</v>
      </c>
      <c r="B190" s="2">
        <v>40207</v>
      </c>
      <c r="C190" s="1" t="s">
        <v>14</v>
      </c>
      <c r="D190" s="1" t="s">
        <v>16</v>
      </c>
      <c r="E190" s="1">
        <v>32680633</v>
      </c>
      <c r="F190" s="5">
        <v>34917330</v>
      </c>
    </row>
    <row r="191" spans="1:6" x14ac:dyDescent="0.35">
      <c r="A191" s="4" t="s">
        <v>208</v>
      </c>
      <c r="B191" s="2">
        <v>40242</v>
      </c>
      <c r="C191" s="1" t="s">
        <v>2</v>
      </c>
      <c r="D191" s="1" t="s">
        <v>11</v>
      </c>
      <c r="E191" s="1">
        <v>334191110</v>
      </c>
      <c r="F191" s="5">
        <v>357063499</v>
      </c>
    </row>
    <row r="192" spans="1:6" x14ac:dyDescent="0.35">
      <c r="A192" s="4" t="s">
        <v>209</v>
      </c>
      <c r="B192" s="2">
        <v>40263</v>
      </c>
      <c r="C192" s="1" t="s">
        <v>78</v>
      </c>
      <c r="D192" s="1" t="s">
        <v>11</v>
      </c>
      <c r="E192" s="1">
        <v>80741</v>
      </c>
      <c r="F192" s="5">
        <v>86264</v>
      </c>
    </row>
    <row r="193" spans="1:6" x14ac:dyDescent="0.35">
      <c r="A193" s="4" t="s">
        <v>210</v>
      </c>
      <c r="B193" s="2">
        <v>40268</v>
      </c>
      <c r="C193" s="1" t="s">
        <v>4</v>
      </c>
      <c r="D193" s="1" t="s">
        <v>11</v>
      </c>
      <c r="E193" s="1">
        <v>62950384</v>
      </c>
      <c r="F193" s="5">
        <v>67258772</v>
      </c>
    </row>
    <row r="194" spans="1:6" x14ac:dyDescent="0.35">
      <c r="A194" s="4" t="s">
        <v>211</v>
      </c>
      <c r="B194" s="2">
        <v>40290</v>
      </c>
      <c r="C194" s="1" t="s">
        <v>78</v>
      </c>
      <c r="D194" s="1" t="s">
        <v>1</v>
      </c>
      <c r="E194" s="1">
        <v>19422319</v>
      </c>
      <c r="F194" s="5">
        <v>20751600</v>
      </c>
    </row>
    <row r="195" spans="1:6" x14ac:dyDescent="0.35">
      <c r="A195" s="4" t="s">
        <v>212</v>
      </c>
      <c r="B195" s="2">
        <v>40326</v>
      </c>
      <c r="C195" s="1" t="s">
        <v>9</v>
      </c>
      <c r="D195" s="1" t="s">
        <v>16</v>
      </c>
      <c r="E195" s="1">
        <v>90759676</v>
      </c>
      <c r="F195" s="5">
        <v>96971361</v>
      </c>
    </row>
    <row r="196" spans="1:6" x14ac:dyDescent="0.35">
      <c r="A196" s="4" t="s">
        <v>213</v>
      </c>
      <c r="B196" s="2">
        <v>40347</v>
      </c>
      <c r="C196" s="1" t="s">
        <v>2</v>
      </c>
      <c r="D196" s="1" t="s">
        <v>1</v>
      </c>
      <c r="E196" s="1">
        <v>415004880</v>
      </c>
      <c r="F196" s="5">
        <v>443408255</v>
      </c>
    </row>
    <row r="197" spans="1:6" x14ac:dyDescent="0.35">
      <c r="A197" s="4" t="s">
        <v>214</v>
      </c>
      <c r="B197" s="2">
        <v>40373</v>
      </c>
      <c r="C197" s="1" t="s">
        <v>2</v>
      </c>
      <c r="D197" s="1" t="s">
        <v>11</v>
      </c>
      <c r="E197" s="1">
        <v>63150991</v>
      </c>
      <c r="F197" s="5">
        <v>67473105</v>
      </c>
    </row>
    <row r="198" spans="1:6" x14ac:dyDescent="0.35">
      <c r="A198" s="4" t="s">
        <v>215</v>
      </c>
      <c r="B198" s="2">
        <v>40396</v>
      </c>
      <c r="C198" s="1" t="s">
        <v>4</v>
      </c>
      <c r="D198" s="1" t="s">
        <v>16</v>
      </c>
      <c r="E198" s="1">
        <v>42400223</v>
      </c>
      <c r="F198" s="5">
        <v>45302137</v>
      </c>
    </row>
    <row r="199" spans="1:6" x14ac:dyDescent="0.35">
      <c r="A199" s="4" t="s">
        <v>216</v>
      </c>
      <c r="B199" s="2">
        <v>40403</v>
      </c>
      <c r="C199" s="1" t="s">
        <v>2</v>
      </c>
      <c r="D199" s="1" t="s">
        <v>16</v>
      </c>
      <c r="E199" s="1">
        <v>48658</v>
      </c>
      <c r="F199" s="5">
        <v>51988</v>
      </c>
    </row>
    <row r="200" spans="1:6" x14ac:dyDescent="0.35">
      <c r="A200" s="4" t="s">
        <v>217</v>
      </c>
      <c r="B200" s="2">
        <v>40445</v>
      </c>
      <c r="C200" s="1" t="s">
        <v>5</v>
      </c>
      <c r="D200" s="1" t="s">
        <v>11</v>
      </c>
      <c r="E200" s="1">
        <v>25702053</v>
      </c>
      <c r="F200" s="5">
        <v>27461121</v>
      </c>
    </row>
    <row r="201" spans="1:6" x14ac:dyDescent="0.35">
      <c r="A201" s="4" t="s">
        <v>218</v>
      </c>
      <c r="B201" s="2">
        <v>40459</v>
      </c>
      <c r="C201" s="1" t="s">
        <v>4</v>
      </c>
      <c r="D201" s="1" t="s">
        <v>11</v>
      </c>
      <c r="E201" s="1">
        <v>59699513</v>
      </c>
      <c r="F201" s="5">
        <v>63781920</v>
      </c>
    </row>
    <row r="202" spans="1:6" x14ac:dyDescent="0.35">
      <c r="A202" s="4" t="s">
        <v>219</v>
      </c>
      <c r="B202" s="2">
        <v>40506</v>
      </c>
      <c r="C202" s="1" t="s">
        <v>2</v>
      </c>
      <c r="D202" s="1" t="s">
        <v>11</v>
      </c>
      <c r="E202" s="1">
        <v>200821936</v>
      </c>
      <c r="F202" s="5">
        <v>214388548</v>
      </c>
    </row>
    <row r="203" spans="1:6" x14ac:dyDescent="0.35">
      <c r="A203" s="4" t="s">
        <v>220</v>
      </c>
      <c r="B203" s="2">
        <v>40529</v>
      </c>
      <c r="C203" s="1" t="s">
        <v>2</v>
      </c>
      <c r="D203" s="1" t="s">
        <v>11</v>
      </c>
      <c r="E203" s="1">
        <v>172062763</v>
      </c>
      <c r="F203" s="5">
        <v>183619259</v>
      </c>
    </row>
    <row r="204" spans="1:6" x14ac:dyDescent="0.35">
      <c r="A204" s="4" t="s">
        <v>221</v>
      </c>
      <c r="B204" s="2">
        <v>40585</v>
      </c>
      <c r="C204" s="1" t="s">
        <v>5</v>
      </c>
      <c r="D204" s="1" t="s">
        <v>1</v>
      </c>
      <c r="E204" s="1">
        <v>99967670</v>
      </c>
      <c r="F204" s="5">
        <v>106270797</v>
      </c>
    </row>
    <row r="205" spans="1:6" x14ac:dyDescent="0.35">
      <c r="A205" s="4" t="s">
        <v>222</v>
      </c>
      <c r="B205" s="2">
        <v>40592</v>
      </c>
      <c r="C205" s="1" t="s">
        <v>2</v>
      </c>
      <c r="D205" s="1" t="s">
        <v>16</v>
      </c>
      <c r="E205" s="1">
        <v>55100437</v>
      </c>
      <c r="F205" s="5">
        <v>58574607</v>
      </c>
    </row>
    <row r="206" spans="1:6" x14ac:dyDescent="0.35">
      <c r="A206" s="4" t="s">
        <v>223</v>
      </c>
      <c r="B206" s="2">
        <v>40613</v>
      </c>
      <c r="C206" s="1" t="s">
        <v>2</v>
      </c>
      <c r="D206" s="1" t="s">
        <v>11</v>
      </c>
      <c r="E206" s="1">
        <v>21392758</v>
      </c>
      <c r="F206" s="5">
        <v>22741603</v>
      </c>
    </row>
    <row r="207" spans="1:6" x14ac:dyDescent="0.35">
      <c r="A207" s="4" t="s">
        <v>224</v>
      </c>
      <c r="B207" s="2">
        <v>40655</v>
      </c>
      <c r="C207" s="1" t="s">
        <v>78</v>
      </c>
      <c r="D207" s="1" t="s">
        <v>1</v>
      </c>
      <c r="E207" s="1">
        <v>15428747</v>
      </c>
      <c r="F207" s="5">
        <v>16401551</v>
      </c>
    </row>
    <row r="208" spans="1:6" x14ac:dyDescent="0.35">
      <c r="A208" s="4" t="s">
        <v>225</v>
      </c>
      <c r="B208" s="2">
        <v>40655</v>
      </c>
      <c r="C208" s="1" t="s">
        <v>2</v>
      </c>
      <c r="D208" s="1" t="s">
        <v>11</v>
      </c>
      <c r="E208" s="1">
        <v>2815</v>
      </c>
      <c r="F208" s="5">
        <v>2984</v>
      </c>
    </row>
    <row r="209" spans="1:6" x14ac:dyDescent="0.35">
      <c r="A209" s="4" t="s">
        <v>226</v>
      </c>
      <c r="B209" s="2">
        <v>40662</v>
      </c>
      <c r="C209" s="1" t="s">
        <v>5</v>
      </c>
      <c r="D209" s="1" t="s">
        <v>11</v>
      </c>
      <c r="E209" s="1">
        <v>10130219</v>
      </c>
      <c r="F209" s="5">
        <v>10768946</v>
      </c>
    </row>
    <row r="210" spans="1:6" x14ac:dyDescent="0.35">
      <c r="A210" s="4" t="s">
        <v>227</v>
      </c>
      <c r="B210" s="2">
        <v>40683</v>
      </c>
      <c r="C210" s="1" t="s">
        <v>2</v>
      </c>
      <c r="D210" s="1" t="s">
        <v>16</v>
      </c>
      <c r="E210" s="1">
        <v>241063875</v>
      </c>
      <c r="F210" s="5">
        <v>256263359</v>
      </c>
    </row>
    <row r="211" spans="1:6" x14ac:dyDescent="0.35">
      <c r="A211" s="4" t="s">
        <v>228</v>
      </c>
      <c r="B211" s="2">
        <v>40718</v>
      </c>
      <c r="C211" s="1" t="s">
        <v>2</v>
      </c>
      <c r="D211" s="1" t="s">
        <v>1</v>
      </c>
      <c r="E211" s="1">
        <v>191450875</v>
      </c>
      <c r="F211" s="5">
        <v>203522177</v>
      </c>
    </row>
    <row r="212" spans="1:6" x14ac:dyDescent="0.35">
      <c r="A212" s="4" t="s">
        <v>229</v>
      </c>
      <c r="B212" s="2">
        <v>40739</v>
      </c>
      <c r="C212" s="1" t="s">
        <v>2</v>
      </c>
      <c r="D212" s="1" t="s">
        <v>1</v>
      </c>
      <c r="E212" s="1">
        <v>26692846</v>
      </c>
      <c r="F212" s="5">
        <v>28375869</v>
      </c>
    </row>
    <row r="213" spans="1:6" x14ac:dyDescent="0.35">
      <c r="A213" s="4" t="s">
        <v>230</v>
      </c>
      <c r="B213" s="2">
        <v>40765</v>
      </c>
      <c r="C213" s="1" t="s">
        <v>4</v>
      </c>
      <c r="D213" s="1" t="s">
        <v>16</v>
      </c>
      <c r="E213" s="1">
        <v>169705587</v>
      </c>
      <c r="F213" s="5">
        <v>180404976</v>
      </c>
    </row>
    <row r="214" spans="1:6" x14ac:dyDescent="0.35">
      <c r="A214" s="4" t="s">
        <v>231</v>
      </c>
      <c r="B214" s="2">
        <v>40774</v>
      </c>
      <c r="C214" s="1" t="s">
        <v>10</v>
      </c>
      <c r="D214" s="1" t="s">
        <v>12</v>
      </c>
      <c r="E214" s="1">
        <v>18298649</v>
      </c>
      <c r="F214" s="5">
        <v>19452402</v>
      </c>
    </row>
    <row r="215" spans="1:6" x14ac:dyDescent="0.35">
      <c r="A215" s="4" t="s">
        <v>232</v>
      </c>
      <c r="B215" s="2">
        <v>40823</v>
      </c>
      <c r="C215" s="1" t="s">
        <v>9</v>
      </c>
      <c r="D215" s="1" t="s">
        <v>16</v>
      </c>
      <c r="E215" s="1">
        <v>85463309</v>
      </c>
      <c r="F215" s="5">
        <v>90848019</v>
      </c>
    </row>
    <row r="216" spans="1:6" x14ac:dyDescent="0.35">
      <c r="A216" s="4" t="s">
        <v>233</v>
      </c>
      <c r="B216" s="2">
        <v>40870</v>
      </c>
      <c r="C216" s="1" t="s">
        <v>5</v>
      </c>
      <c r="D216" s="1" t="s">
        <v>11</v>
      </c>
      <c r="E216" s="1">
        <v>88625922</v>
      </c>
      <c r="F216" s="5">
        <v>94189503</v>
      </c>
    </row>
    <row r="217" spans="1:6" x14ac:dyDescent="0.35">
      <c r="A217" s="4" t="s">
        <v>234</v>
      </c>
      <c r="B217" s="2">
        <v>40902</v>
      </c>
      <c r="C217" s="1" t="s">
        <v>4</v>
      </c>
      <c r="D217" s="1" t="s">
        <v>16</v>
      </c>
      <c r="E217" s="1">
        <v>79883359</v>
      </c>
      <c r="F217" s="5">
        <v>84762149</v>
      </c>
    </row>
    <row r="218" spans="1:6" x14ac:dyDescent="0.35">
      <c r="A218" s="4" t="s">
        <v>235</v>
      </c>
      <c r="B218" s="2">
        <v>40956</v>
      </c>
      <c r="C218" s="1" t="s">
        <v>2</v>
      </c>
      <c r="D218" s="1" t="s">
        <v>1</v>
      </c>
      <c r="E218" s="1">
        <v>19192510</v>
      </c>
      <c r="F218" s="5">
        <v>20325733</v>
      </c>
    </row>
    <row r="219" spans="1:6" x14ac:dyDescent="0.35">
      <c r="A219" s="4" t="s">
        <v>236</v>
      </c>
      <c r="B219" s="2">
        <v>40977</v>
      </c>
      <c r="C219" s="1" t="s">
        <v>2</v>
      </c>
      <c r="D219" s="1" t="s">
        <v>16</v>
      </c>
      <c r="E219" s="1">
        <v>73058679</v>
      </c>
      <c r="F219" s="5">
        <v>77372445</v>
      </c>
    </row>
    <row r="220" spans="1:6" x14ac:dyDescent="0.35">
      <c r="A220" s="4" t="s">
        <v>237</v>
      </c>
      <c r="B220" s="2">
        <v>41019</v>
      </c>
      <c r="C220" s="1" t="s">
        <v>78</v>
      </c>
      <c r="D220" s="1" t="s">
        <v>1</v>
      </c>
      <c r="E220" s="1">
        <v>28965459</v>
      </c>
      <c r="F220" s="5">
        <v>30675725</v>
      </c>
    </row>
    <row r="221" spans="1:6" x14ac:dyDescent="0.35">
      <c r="A221" s="4" t="s">
        <v>238</v>
      </c>
      <c r="B221" s="2">
        <v>41033</v>
      </c>
      <c r="C221" s="1" t="s">
        <v>9</v>
      </c>
      <c r="D221" s="1" t="s">
        <v>16</v>
      </c>
      <c r="E221" s="1">
        <v>623279547</v>
      </c>
      <c r="F221" s="5">
        <v>660081224</v>
      </c>
    </row>
    <row r="222" spans="1:6" x14ac:dyDescent="0.35">
      <c r="A222" s="4" t="s">
        <v>239</v>
      </c>
      <c r="B222" s="2">
        <v>41082</v>
      </c>
      <c r="C222" s="1" t="s">
        <v>2</v>
      </c>
      <c r="D222" s="1" t="s">
        <v>11</v>
      </c>
      <c r="E222" s="1">
        <v>237282182</v>
      </c>
      <c r="F222" s="5">
        <v>251292441</v>
      </c>
    </row>
    <row r="223" spans="1:6" x14ac:dyDescent="0.35">
      <c r="A223" s="4" t="s">
        <v>240</v>
      </c>
      <c r="B223" s="2">
        <v>41089</v>
      </c>
      <c r="C223" s="1" t="s">
        <v>4</v>
      </c>
      <c r="D223" s="1" t="s">
        <v>16</v>
      </c>
      <c r="E223" s="1">
        <v>12431792</v>
      </c>
      <c r="F223" s="5">
        <v>13165822</v>
      </c>
    </row>
    <row r="224" spans="1:6" x14ac:dyDescent="0.35">
      <c r="A224" s="4" t="s">
        <v>241</v>
      </c>
      <c r="B224" s="2">
        <v>41136</v>
      </c>
      <c r="C224" s="1" t="s">
        <v>4</v>
      </c>
      <c r="D224" s="1" t="s">
        <v>11</v>
      </c>
      <c r="E224" s="1">
        <v>51853450</v>
      </c>
      <c r="F224" s="5">
        <v>54914942</v>
      </c>
    </row>
    <row r="225" spans="1:6" x14ac:dyDescent="0.35">
      <c r="A225" s="4" t="s">
        <v>242</v>
      </c>
      <c r="B225" s="2">
        <v>41187</v>
      </c>
      <c r="C225" s="1" t="s">
        <v>5</v>
      </c>
      <c r="D225" s="1" t="s">
        <v>11</v>
      </c>
      <c r="E225" s="1">
        <v>35287788</v>
      </c>
      <c r="F225" s="5">
        <v>37363513</v>
      </c>
    </row>
    <row r="226" spans="1:6" x14ac:dyDescent="0.35">
      <c r="A226" s="4" t="s">
        <v>243</v>
      </c>
      <c r="B226" s="2">
        <v>41215</v>
      </c>
      <c r="C226" s="1" t="s">
        <v>2</v>
      </c>
      <c r="D226" s="1" t="s">
        <v>11</v>
      </c>
      <c r="E226" s="1">
        <v>189412677</v>
      </c>
      <c r="F226" s="5">
        <v>200354959</v>
      </c>
    </row>
    <row r="227" spans="1:6" x14ac:dyDescent="0.35">
      <c r="A227" s="4" t="s">
        <v>244</v>
      </c>
      <c r="B227" s="2">
        <v>41222</v>
      </c>
      <c r="C227" s="1" t="s">
        <v>4</v>
      </c>
      <c r="D227" s="1" t="s">
        <v>16</v>
      </c>
      <c r="E227" s="1">
        <v>182207973</v>
      </c>
      <c r="F227" s="5">
        <v>192122330</v>
      </c>
    </row>
    <row r="228" spans="1:6" x14ac:dyDescent="0.35">
      <c r="A228" s="4" t="s">
        <v>245</v>
      </c>
      <c r="B228" s="2">
        <v>41341</v>
      </c>
      <c r="C228" s="1" t="s">
        <v>2</v>
      </c>
      <c r="D228" s="1" t="s">
        <v>11</v>
      </c>
      <c r="E228" s="1">
        <v>234770996</v>
      </c>
      <c r="F228" s="5">
        <v>243434130</v>
      </c>
    </row>
    <row r="229" spans="1:6" x14ac:dyDescent="0.35">
      <c r="A229" s="4" t="s">
        <v>246</v>
      </c>
      <c r="B229" s="2">
        <v>41397</v>
      </c>
      <c r="C229" s="1" t="s">
        <v>9</v>
      </c>
      <c r="D229" s="1" t="s">
        <v>16</v>
      </c>
      <c r="E229" s="1">
        <v>408992272</v>
      </c>
      <c r="F229" s="5">
        <v>424084233</v>
      </c>
    </row>
    <row r="230" spans="1:6" x14ac:dyDescent="0.35">
      <c r="A230" s="4" t="s">
        <v>247</v>
      </c>
      <c r="B230" s="2">
        <v>41446</v>
      </c>
      <c r="C230" s="1" t="s">
        <v>2</v>
      </c>
      <c r="D230" s="1" t="s">
        <v>1</v>
      </c>
      <c r="E230" s="1">
        <v>268488329</v>
      </c>
      <c r="F230" s="5">
        <v>278395641</v>
      </c>
    </row>
    <row r="231" spans="1:6" x14ac:dyDescent="0.35">
      <c r="A231" s="4" t="s">
        <v>248</v>
      </c>
      <c r="B231" s="2">
        <v>41457</v>
      </c>
      <c r="C231" s="1" t="s">
        <v>17</v>
      </c>
      <c r="D231" s="1" t="s">
        <v>16</v>
      </c>
      <c r="E231" s="1">
        <v>89302115</v>
      </c>
      <c r="F231" s="5">
        <v>92597388</v>
      </c>
    </row>
    <row r="232" spans="1:6" x14ac:dyDescent="0.35">
      <c r="A232" s="4" t="s">
        <v>249</v>
      </c>
      <c r="B232" s="2">
        <v>41495</v>
      </c>
      <c r="C232" s="1" t="s">
        <v>5</v>
      </c>
      <c r="D232" s="1" t="s">
        <v>11</v>
      </c>
      <c r="E232" s="1">
        <v>90282580</v>
      </c>
      <c r="F232" s="5">
        <v>93614037</v>
      </c>
    </row>
    <row r="233" spans="1:6" x14ac:dyDescent="0.35">
      <c r="A233" s="4" t="s">
        <v>250</v>
      </c>
      <c r="B233" s="2">
        <v>41565</v>
      </c>
      <c r="C233" s="1" t="s">
        <v>4</v>
      </c>
      <c r="D233" s="1" t="s">
        <v>12</v>
      </c>
      <c r="E233" s="1">
        <v>3254172</v>
      </c>
      <c r="F233" s="5">
        <v>3374251</v>
      </c>
    </row>
    <row r="234" spans="1:6" x14ac:dyDescent="0.35">
      <c r="A234" s="4" t="s">
        <v>251</v>
      </c>
      <c r="B234" s="2">
        <v>41586</v>
      </c>
      <c r="C234" s="1" t="s">
        <v>2</v>
      </c>
      <c r="D234" s="1" t="s">
        <v>16</v>
      </c>
      <c r="E234" s="1">
        <v>206362140</v>
      </c>
      <c r="F234" s="5">
        <v>213962184</v>
      </c>
    </row>
    <row r="235" spans="1:6" x14ac:dyDescent="0.35">
      <c r="A235" s="4" t="s">
        <v>252</v>
      </c>
      <c r="B235" s="2">
        <v>41586</v>
      </c>
      <c r="C235" s="1" t="s">
        <v>4</v>
      </c>
      <c r="D235" s="1" t="s">
        <v>16</v>
      </c>
      <c r="E235" s="1">
        <v>5201879</v>
      </c>
      <c r="F235" s="5">
        <v>5367415</v>
      </c>
    </row>
    <row r="236" spans="1:6" x14ac:dyDescent="0.35">
      <c r="A236" s="4" t="s">
        <v>253</v>
      </c>
      <c r="B236" s="2">
        <v>41600</v>
      </c>
      <c r="C236" s="1" t="s">
        <v>2</v>
      </c>
      <c r="D236" s="1" t="s">
        <v>11</v>
      </c>
      <c r="E236" s="1">
        <v>400738009</v>
      </c>
      <c r="F236" s="5">
        <v>414997174</v>
      </c>
    </row>
    <row r="237" spans="1:6" x14ac:dyDescent="0.35">
      <c r="A237" s="4" t="s">
        <v>254</v>
      </c>
      <c r="B237" s="2">
        <v>41600</v>
      </c>
      <c r="C237" s="1" t="s">
        <v>5</v>
      </c>
      <c r="D237" s="1" t="s">
        <v>16</v>
      </c>
      <c r="E237" s="1">
        <v>30659817</v>
      </c>
      <c r="F237" s="5">
        <v>31787136</v>
      </c>
    </row>
    <row r="238" spans="1:6" x14ac:dyDescent="0.35">
      <c r="A238" s="4" t="s">
        <v>255</v>
      </c>
      <c r="B238" s="2">
        <v>41621</v>
      </c>
      <c r="C238" s="1" t="s">
        <v>4</v>
      </c>
      <c r="D238" s="1" t="s">
        <v>16</v>
      </c>
      <c r="E238" s="1">
        <v>83299761</v>
      </c>
      <c r="F238" s="5">
        <v>86249969</v>
      </c>
    </row>
    <row r="239" spans="1:6" x14ac:dyDescent="0.35">
      <c r="A239" s="4" t="s">
        <v>256</v>
      </c>
      <c r="B239" s="2">
        <v>41712</v>
      </c>
      <c r="C239" s="1" t="s">
        <v>9</v>
      </c>
      <c r="D239" s="1" t="s">
        <v>16</v>
      </c>
      <c r="E239" s="1">
        <v>43568507</v>
      </c>
      <c r="F239" s="5">
        <v>44955015</v>
      </c>
    </row>
    <row r="240" spans="1:6" x14ac:dyDescent="0.35">
      <c r="A240" s="4" t="s">
        <v>257</v>
      </c>
      <c r="B240" s="2">
        <v>41719</v>
      </c>
      <c r="C240" s="1" t="s">
        <v>5</v>
      </c>
      <c r="D240" s="1" t="s">
        <v>11</v>
      </c>
      <c r="E240" s="1">
        <v>51178893</v>
      </c>
      <c r="F240" s="5">
        <v>52807594</v>
      </c>
    </row>
    <row r="241" spans="1:6" x14ac:dyDescent="0.35">
      <c r="A241" s="4" t="s">
        <v>258</v>
      </c>
      <c r="B241" s="2">
        <v>41733</v>
      </c>
      <c r="C241" s="1" t="s">
        <v>9</v>
      </c>
      <c r="D241" s="1" t="s">
        <v>16</v>
      </c>
      <c r="E241" s="1">
        <v>259746958</v>
      </c>
      <c r="F241" s="5">
        <v>268013076</v>
      </c>
    </row>
    <row r="242" spans="1:6" x14ac:dyDescent="0.35">
      <c r="A242" s="4" t="s">
        <v>259</v>
      </c>
      <c r="B242" s="2">
        <v>41747</v>
      </c>
      <c r="C242" s="1" t="s">
        <v>78</v>
      </c>
      <c r="D242" s="1" t="s">
        <v>1</v>
      </c>
      <c r="E242" s="1">
        <v>17780194</v>
      </c>
      <c r="F242" s="5">
        <v>18346024</v>
      </c>
    </row>
    <row r="243" spans="1:6" x14ac:dyDescent="0.35">
      <c r="A243" s="4" t="s">
        <v>260</v>
      </c>
      <c r="B243" s="2">
        <v>41769</v>
      </c>
      <c r="C243" s="1" t="s">
        <v>4</v>
      </c>
      <c r="D243" s="1" t="s">
        <v>11</v>
      </c>
      <c r="E243" s="1">
        <v>36447959</v>
      </c>
      <c r="F243" s="5">
        <v>37607865</v>
      </c>
    </row>
    <row r="244" spans="1:6" x14ac:dyDescent="0.35">
      <c r="A244" s="4" t="s">
        <v>261</v>
      </c>
      <c r="B244" s="2">
        <v>41789</v>
      </c>
      <c r="C244" s="1" t="s">
        <v>2</v>
      </c>
      <c r="D244" s="1" t="s">
        <v>11</v>
      </c>
      <c r="E244" s="1">
        <v>241407328</v>
      </c>
      <c r="F244" s="5">
        <v>249089809</v>
      </c>
    </row>
    <row r="245" spans="1:6" x14ac:dyDescent="0.35">
      <c r="A245" s="4" t="s">
        <v>262</v>
      </c>
      <c r="B245" s="2">
        <v>41838</v>
      </c>
      <c r="C245" s="1" t="s">
        <v>2</v>
      </c>
      <c r="D245" s="1" t="s">
        <v>11</v>
      </c>
      <c r="E245" s="1">
        <v>59157732</v>
      </c>
      <c r="F245" s="5">
        <v>61040349</v>
      </c>
    </row>
    <row r="246" spans="1:6" x14ac:dyDescent="0.35">
      <c r="A246" s="4" t="s">
        <v>263</v>
      </c>
      <c r="B246" s="2">
        <v>41852</v>
      </c>
      <c r="C246" s="1" t="s">
        <v>2</v>
      </c>
      <c r="D246" s="1" t="s">
        <v>16</v>
      </c>
      <c r="E246" s="1">
        <v>333172112</v>
      </c>
      <c r="F246" s="5">
        <v>343771168</v>
      </c>
    </row>
    <row r="247" spans="1:6" x14ac:dyDescent="0.35">
      <c r="A247" s="4" t="s">
        <v>264</v>
      </c>
      <c r="B247" s="2">
        <v>41859</v>
      </c>
      <c r="C247" s="1" t="s">
        <v>14</v>
      </c>
      <c r="D247" s="1" t="s">
        <v>11</v>
      </c>
      <c r="E247" s="1">
        <v>54235441</v>
      </c>
      <c r="F247" s="5">
        <v>55961409</v>
      </c>
    </row>
    <row r="248" spans="1:6" x14ac:dyDescent="0.35">
      <c r="A248" s="4" t="s">
        <v>265</v>
      </c>
      <c r="B248" s="2">
        <v>41922</v>
      </c>
      <c r="C248" s="1" t="s">
        <v>5</v>
      </c>
      <c r="D248" s="1" t="s">
        <v>11</v>
      </c>
      <c r="E248" s="1">
        <v>66954149</v>
      </c>
      <c r="F248" s="5">
        <v>69055550</v>
      </c>
    </row>
    <row r="249" spans="1:6" x14ac:dyDescent="0.35">
      <c r="A249" s="4" t="s">
        <v>266</v>
      </c>
      <c r="B249" s="2">
        <v>41950</v>
      </c>
      <c r="C249" s="1" t="s">
        <v>2</v>
      </c>
      <c r="D249" s="1" t="s">
        <v>11</v>
      </c>
      <c r="E249" s="1">
        <v>222527828</v>
      </c>
      <c r="F249" s="5">
        <v>229249222</v>
      </c>
    </row>
    <row r="250" spans="1:6" x14ac:dyDescent="0.35">
      <c r="A250" s="4" t="s">
        <v>267</v>
      </c>
      <c r="B250" s="2">
        <v>41998</v>
      </c>
      <c r="C250" s="1" t="s">
        <v>0</v>
      </c>
      <c r="D250" s="1" t="s">
        <v>11</v>
      </c>
      <c r="E250" s="1">
        <v>128002372</v>
      </c>
      <c r="F250" s="5">
        <v>130894237</v>
      </c>
    </row>
    <row r="251" spans="1:6" x14ac:dyDescent="0.35">
      <c r="A251" s="4" t="s">
        <v>268</v>
      </c>
      <c r="B251" s="2">
        <v>42027</v>
      </c>
      <c r="C251" s="1" t="s">
        <v>2</v>
      </c>
      <c r="D251" s="1" t="s">
        <v>11</v>
      </c>
      <c r="E251" s="1">
        <v>12429583</v>
      </c>
      <c r="F251" s="5">
        <v>12429583</v>
      </c>
    </row>
    <row r="252" spans="1:6" x14ac:dyDescent="0.35">
      <c r="A252" s="4" t="s">
        <v>269</v>
      </c>
      <c r="B252" s="2">
        <v>42055</v>
      </c>
      <c r="C252" s="1" t="s">
        <v>4</v>
      </c>
      <c r="D252" s="1" t="s">
        <v>11</v>
      </c>
      <c r="E252" s="1">
        <v>44480275</v>
      </c>
      <c r="F252" s="5">
        <v>44480275</v>
      </c>
    </row>
    <row r="253" spans="1:6" x14ac:dyDescent="0.35">
      <c r="A253" s="4" t="s">
        <v>3</v>
      </c>
      <c r="B253" s="2">
        <v>42076</v>
      </c>
      <c r="C253" s="1" t="s">
        <v>4</v>
      </c>
      <c r="D253" s="1" t="s">
        <v>11</v>
      </c>
      <c r="E253" s="1">
        <v>201151353</v>
      </c>
      <c r="F253" s="5">
        <v>201151353</v>
      </c>
    </row>
    <row r="254" spans="1:6" x14ac:dyDescent="0.35">
      <c r="A254" s="4" t="s">
        <v>270</v>
      </c>
      <c r="B254" s="2">
        <v>42111</v>
      </c>
      <c r="C254" s="1" t="s">
        <v>78</v>
      </c>
      <c r="D254" s="1" t="s">
        <v>1</v>
      </c>
      <c r="E254" s="1">
        <v>16432322</v>
      </c>
      <c r="F254" s="5">
        <v>16432322</v>
      </c>
    </row>
    <row r="255" spans="1:6" x14ac:dyDescent="0.35">
      <c r="A255" s="4" t="s">
        <v>271</v>
      </c>
      <c r="B255" s="2">
        <v>42125</v>
      </c>
      <c r="C255" s="1" t="s">
        <v>9</v>
      </c>
      <c r="D255" s="1" t="s">
        <v>16</v>
      </c>
      <c r="E255" s="1">
        <v>459005868</v>
      </c>
      <c r="F255" s="5">
        <v>459005868</v>
      </c>
    </row>
    <row r="256" spans="1:6" x14ac:dyDescent="0.35">
      <c r="A256" s="4" t="s">
        <v>272</v>
      </c>
      <c r="B256" s="2">
        <v>42146</v>
      </c>
      <c r="C256" s="1" t="s">
        <v>2</v>
      </c>
      <c r="D256" s="1" t="s">
        <v>11</v>
      </c>
      <c r="E256" s="1">
        <v>93436322</v>
      </c>
      <c r="F256" s="5">
        <v>93436322</v>
      </c>
    </row>
    <row r="257" spans="1:6" x14ac:dyDescent="0.35">
      <c r="A257" s="4" t="s">
        <v>273</v>
      </c>
      <c r="B257" s="2">
        <v>42174</v>
      </c>
      <c r="C257" s="1" t="s">
        <v>2</v>
      </c>
      <c r="D257" s="1" t="s">
        <v>11</v>
      </c>
      <c r="E257" s="1">
        <v>356461711</v>
      </c>
      <c r="F257" s="5">
        <v>356461711</v>
      </c>
    </row>
    <row r="258" spans="1:6" x14ac:dyDescent="0.35">
      <c r="A258" s="4" t="s">
        <v>274</v>
      </c>
      <c r="B258" s="2">
        <v>42202</v>
      </c>
      <c r="C258" s="1" t="s">
        <v>9</v>
      </c>
      <c r="D258" s="1" t="s">
        <v>16</v>
      </c>
      <c r="E258" s="1">
        <v>180202163</v>
      </c>
      <c r="F258" s="5">
        <v>180202163</v>
      </c>
    </row>
    <row r="259" spans="1:6" x14ac:dyDescent="0.35">
      <c r="A259" s="4" t="s">
        <v>275</v>
      </c>
      <c r="B259" s="2">
        <v>42293</v>
      </c>
      <c r="C259" s="1" t="s">
        <v>15</v>
      </c>
      <c r="D259" s="1" t="s">
        <v>16</v>
      </c>
      <c r="E259" s="1">
        <v>72313754</v>
      </c>
      <c r="F259" s="5">
        <v>72313754</v>
      </c>
    </row>
    <row r="260" spans="1:6" x14ac:dyDescent="0.35">
      <c r="A260" s="4" t="s">
        <v>276</v>
      </c>
      <c r="B260" s="2">
        <v>42333</v>
      </c>
      <c r="C260" s="1" t="s">
        <v>2</v>
      </c>
      <c r="D260" s="1" t="s">
        <v>11</v>
      </c>
      <c r="E260" s="1">
        <v>123087120</v>
      </c>
      <c r="F260" s="5">
        <v>123087120</v>
      </c>
    </row>
    <row r="261" spans="1:6" x14ac:dyDescent="0.35">
      <c r="A261" s="4" t="s">
        <v>277</v>
      </c>
      <c r="B261" s="2">
        <v>42356</v>
      </c>
      <c r="C261" s="1" t="s">
        <v>2</v>
      </c>
      <c r="D261" s="1" t="s">
        <v>16</v>
      </c>
      <c r="E261" s="1">
        <v>936662225</v>
      </c>
      <c r="F261" s="5">
        <v>936662225</v>
      </c>
    </row>
    <row r="262" spans="1:6" x14ac:dyDescent="0.35">
      <c r="A262" s="4" t="s">
        <v>278</v>
      </c>
      <c r="B262" s="2">
        <v>42398</v>
      </c>
      <c r="C262" s="1" t="s">
        <v>15</v>
      </c>
      <c r="D262" s="1" t="s">
        <v>11</v>
      </c>
      <c r="E262" s="1">
        <v>27569558</v>
      </c>
      <c r="F262" s="5">
        <v>27569558</v>
      </c>
    </row>
    <row r="263" spans="1:6" x14ac:dyDescent="0.35">
      <c r="A263" s="4" t="s">
        <v>279</v>
      </c>
      <c r="B263" s="2">
        <v>42433</v>
      </c>
      <c r="C263" s="1" t="s">
        <v>2</v>
      </c>
      <c r="D263" s="1" t="s">
        <v>11</v>
      </c>
      <c r="E263" s="1">
        <v>341268248</v>
      </c>
      <c r="F263" s="5">
        <v>341268248</v>
      </c>
    </row>
    <row r="264" spans="1:6" x14ac:dyDescent="0.35">
      <c r="A264" s="4" t="s">
        <v>7</v>
      </c>
      <c r="B264" s="2">
        <v>42475</v>
      </c>
      <c r="C264" s="1" t="s">
        <v>2</v>
      </c>
      <c r="D264" s="1" t="s">
        <v>11</v>
      </c>
      <c r="E264" s="1">
        <v>364001123</v>
      </c>
      <c r="F264" s="5">
        <v>364001123</v>
      </c>
    </row>
    <row r="265" spans="1:6" x14ac:dyDescent="0.35">
      <c r="A265" s="4" t="s">
        <v>280</v>
      </c>
      <c r="B265" s="2">
        <v>42489</v>
      </c>
      <c r="C265" s="1" t="s">
        <v>78</v>
      </c>
      <c r="D265" s="1" t="s">
        <v>1</v>
      </c>
      <c r="E265" s="1">
        <v>7895708</v>
      </c>
      <c r="F265" s="5">
        <v>7895708</v>
      </c>
    </row>
    <row r="266" spans="1:6" x14ac:dyDescent="0.35">
      <c r="A266" s="4" t="s">
        <v>281</v>
      </c>
      <c r="B266" s="2">
        <v>42496</v>
      </c>
      <c r="C266" s="1" t="s">
        <v>9</v>
      </c>
      <c r="D266" s="1" t="s">
        <v>16</v>
      </c>
      <c r="E266" s="1">
        <v>408084349</v>
      </c>
      <c r="F266" s="5">
        <v>408084349</v>
      </c>
    </row>
    <row r="267" spans="1:6" x14ac:dyDescent="0.35">
      <c r="A267" s="4" t="s">
        <v>282</v>
      </c>
      <c r="B267" s="2">
        <v>42517</v>
      </c>
      <c r="C267" s="1" t="s">
        <v>2</v>
      </c>
      <c r="D267" s="1" t="s">
        <v>11</v>
      </c>
      <c r="E267" s="1">
        <v>77042381</v>
      </c>
      <c r="F267" s="5">
        <v>77042381</v>
      </c>
    </row>
    <row r="268" spans="1:6" x14ac:dyDescent="0.35">
      <c r="A268" s="4" t="s">
        <v>283</v>
      </c>
      <c r="B268" s="2">
        <v>42538</v>
      </c>
      <c r="C268" s="1" t="s">
        <v>2</v>
      </c>
      <c r="D268" s="1" t="s">
        <v>11</v>
      </c>
      <c r="E268" s="1">
        <v>486295561</v>
      </c>
      <c r="F268" s="5">
        <v>486295561</v>
      </c>
    </row>
    <row r="269" spans="1:6" x14ac:dyDescent="0.35">
      <c r="A269" s="4" t="s">
        <v>284</v>
      </c>
      <c r="B269" s="2">
        <v>42552</v>
      </c>
      <c r="C269" s="1" t="s">
        <v>2</v>
      </c>
      <c r="D269" s="1" t="s">
        <v>11</v>
      </c>
      <c r="E269" s="1">
        <v>55483770</v>
      </c>
      <c r="F269" s="5">
        <v>55483770</v>
      </c>
    </row>
    <row r="270" spans="1:6" x14ac:dyDescent="0.35">
      <c r="A270" s="4" t="s">
        <v>285</v>
      </c>
      <c r="B270" s="2">
        <v>42594</v>
      </c>
      <c r="C270" s="1" t="s">
        <v>2</v>
      </c>
      <c r="D270" s="1" t="s">
        <v>11</v>
      </c>
      <c r="E270" s="1">
        <v>76233151</v>
      </c>
      <c r="F270" s="5">
        <v>76233151</v>
      </c>
    </row>
    <row r="271" spans="1:6" x14ac:dyDescent="0.35">
      <c r="A271" s="4" t="s">
        <v>286</v>
      </c>
      <c r="B271" s="2">
        <v>42615</v>
      </c>
      <c r="C271" s="1" t="s">
        <v>4</v>
      </c>
      <c r="D271" s="1" t="s">
        <v>16</v>
      </c>
      <c r="E271" s="1">
        <v>12545979</v>
      </c>
      <c r="F271" s="5">
        <v>12545979</v>
      </c>
    </row>
    <row r="272" spans="1:6" x14ac:dyDescent="0.35">
      <c r="A272" s="4" t="s">
        <v>287</v>
      </c>
      <c r="B272" s="2">
        <v>42636</v>
      </c>
      <c r="C272" s="1" t="s">
        <v>4</v>
      </c>
      <c r="D272" s="1" t="s">
        <v>11</v>
      </c>
      <c r="E272" s="1">
        <v>8874389</v>
      </c>
      <c r="F272" s="5">
        <v>8874389</v>
      </c>
    </row>
    <row r="273" spans="1:6" x14ac:dyDescent="0.35">
      <c r="A273" s="4" t="s">
        <v>288</v>
      </c>
      <c r="B273" s="2">
        <v>42678</v>
      </c>
      <c r="C273" s="1" t="s">
        <v>2</v>
      </c>
      <c r="D273" s="1" t="s">
        <v>16</v>
      </c>
      <c r="E273" s="1">
        <v>232532923</v>
      </c>
      <c r="F273" s="5">
        <v>232532923</v>
      </c>
    </row>
    <row r="274" spans="1:6" x14ac:dyDescent="0.35">
      <c r="A274" s="4" t="s">
        <v>289</v>
      </c>
      <c r="B274" s="2">
        <v>42697</v>
      </c>
      <c r="C274" s="1" t="s">
        <v>2</v>
      </c>
      <c r="D274" s="1" t="s">
        <v>11</v>
      </c>
      <c r="E274" s="1">
        <v>246082029</v>
      </c>
      <c r="F274" s="5">
        <v>246082029</v>
      </c>
    </row>
    <row r="275" spans="1:6" x14ac:dyDescent="0.35">
      <c r="A275" s="10" t="s">
        <v>290</v>
      </c>
      <c r="B275" s="11">
        <v>42720</v>
      </c>
      <c r="C275" s="12" t="s">
        <v>2</v>
      </c>
      <c r="D275" s="12" t="s">
        <v>16</v>
      </c>
      <c r="E275" s="12">
        <v>529483936</v>
      </c>
      <c r="F275" s="13">
        <v>529483936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EA92-D99F-4FFD-A13F-A7E09D4F5801}">
  <dimension ref="A1:C16"/>
  <sheetViews>
    <sheetView tabSelected="1" zoomScale="72" zoomScaleNormal="72" workbookViewId="0">
      <selection activeCell="F6" sqref="F6"/>
    </sheetView>
  </sheetViews>
  <sheetFormatPr defaultRowHeight="14.5" x14ac:dyDescent="0.35"/>
  <cols>
    <col min="1" max="1" width="45.6328125" customWidth="1"/>
    <col min="2" max="2" width="27.6328125" customWidth="1"/>
    <col min="3" max="3" width="12.1796875" bestFit="1" customWidth="1"/>
  </cols>
  <sheetData>
    <row r="1" spans="1:3" ht="29.5" x14ac:dyDescent="0.65">
      <c r="A1" s="15" t="s">
        <v>297</v>
      </c>
      <c r="B1" s="15"/>
    </row>
    <row r="2" spans="1:3" x14ac:dyDescent="0.35">
      <c r="B2" s="16" t="s">
        <v>298</v>
      </c>
    </row>
    <row r="3" spans="1:3" x14ac:dyDescent="0.35">
      <c r="A3" s="17" t="s">
        <v>297</v>
      </c>
      <c r="B3" s="18"/>
    </row>
    <row r="4" spans="1:3" ht="29" x14ac:dyDescent="0.35">
      <c r="A4" s="19" t="s">
        <v>304</v>
      </c>
      <c r="B4" s="1" t="str">
        <f>LOOKUP(MAX('Disney Movies'!F:F),'Disney Movies'!F:F,'Disney Movies'!A:A)</f>
        <v>Rogue One: A Star Wars Story</v>
      </c>
    </row>
    <row r="6" spans="1:3" x14ac:dyDescent="0.35">
      <c r="A6" s="17" t="s">
        <v>299</v>
      </c>
      <c r="B6" s="18"/>
    </row>
    <row r="7" spans="1:3" ht="29" x14ac:dyDescent="0.35">
      <c r="A7" s="19" t="s">
        <v>305</v>
      </c>
      <c r="B7" s="1" t="str">
        <f>ADDRESS(MATCH(MAX('Disney Movies'!E:E),'Disney Movies'!E:E,0),COLUMN('Disney Movies'!E:E))</f>
        <v>$E$261</v>
      </c>
    </row>
    <row r="9" spans="1:3" x14ac:dyDescent="0.35">
      <c r="A9" s="17" t="s">
        <v>300</v>
      </c>
      <c r="B9" s="18"/>
    </row>
    <row r="10" spans="1:3" ht="29" x14ac:dyDescent="0.35">
      <c r="A10" s="19" t="s">
        <v>306</v>
      </c>
      <c r="B10" s="1">
        <f>MATCH(MAX('Disney Movies'!F:F),'Disney Movies'!F:F,0)</f>
        <v>261</v>
      </c>
    </row>
    <row r="12" spans="1:3" x14ac:dyDescent="0.35">
      <c r="A12" s="17" t="s">
        <v>301</v>
      </c>
      <c r="B12" s="18"/>
    </row>
    <row r="13" spans="1:3" ht="58" x14ac:dyDescent="0.35">
      <c r="A13" s="19" t="s">
        <v>307</v>
      </c>
      <c r="B13" s="1" t="str">
        <f>CHOOSE(('Disney Movies'!E2&lt;0)+('Disney Movies'!E2&lt;200000000)+('Disney Movies'!E2&lt;1000000000),"LOSS","LOW TOTAL GROSS","HIGH TOTAL GROSS")</f>
        <v>LOW TOTAL GROSS</v>
      </c>
      <c r="C13" s="14"/>
    </row>
    <row r="15" spans="1:3" x14ac:dyDescent="0.35">
      <c r="A15" s="17" t="s">
        <v>302</v>
      </c>
      <c r="B15" s="18"/>
    </row>
    <row r="16" spans="1:3" x14ac:dyDescent="0.35">
      <c r="A16" s="19" t="s">
        <v>303</v>
      </c>
      <c r="B16" s="20">
        <f>COLUMNS('Disney Movies'!A:F)</f>
        <v>6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Disney Movies</vt:lpstr>
      <vt:lpstr>Lookup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Jancene Generoso</cp:lastModifiedBy>
  <dcterms:created xsi:type="dcterms:W3CDTF">2023-09-27T10:29:09Z</dcterms:created>
  <dcterms:modified xsi:type="dcterms:W3CDTF">2023-10-04T14:03:02Z</dcterms:modified>
</cp:coreProperties>
</file>