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oimspp-my.sharepoint.com/personal/hcurtis_usgs_gov/Documents/Desktop/Green Infrastructure/"/>
    </mc:Choice>
  </mc:AlternateContent>
  <xr:revisionPtr revIDLastSave="0" documentId="13_ncr:1_{D2F594AD-4998-4DAC-9274-56A41B2A3401}" xr6:coauthVersionLast="47" xr6:coauthVersionMax="47" xr10:uidLastSave="{00000000-0000-0000-0000-000000000000}"/>
  <bookViews>
    <workbookView xWindow="28680" yWindow="-120" windowWidth="29040" windowHeight="15720" activeTab="2" xr2:uid="{8170411F-BB71-4F88-8EF3-4D48C0C84478}"/>
  </bookViews>
  <sheets>
    <sheet name="PLSR" sheetId="1" r:id="rId1"/>
    <sheet name="GAM" sheetId="2" r:id="rId2"/>
    <sheet name="Iterative_GA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3" l="1"/>
  <c r="D25" i="3"/>
  <c r="D26" i="3" s="1"/>
  <c r="D27" i="3" s="1"/>
  <c r="D28" i="3" s="1"/>
  <c r="D29" i="3" s="1"/>
  <c r="D30" i="3" s="1"/>
  <c r="D31" i="3" s="1"/>
  <c r="D3" i="3"/>
  <c r="D4" i="3" s="1"/>
  <c r="D5" i="3" s="1"/>
  <c r="D6" i="3" s="1"/>
  <c r="D7" i="3" s="1"/>
  <c r="D8" i="3" s="1"/>
  <c r="D9" i="3" s="1"/>
  <c r="D10" i="3" s="1"/>
  <c r="D11" i="3" s="1"/>
  <c r="D12" i="3" s="1"/>
  <c r="D13" i="3" s="1"/>
  <c r="D14" i="3" s="1"/>
  <c r="D15" i="3" s="1"/>
  <c r="D16" i="3" s="1"/>
  <c r="D17" i="3" s="1"/>
  <c r="D18" i="3" s="1"/>
  <c r="D19" i="3" s="1"/>
  <c r="D20" i="3" s="1"/>
  <c r="D21" i="3" s="1"/>
  <c r="D22" i="3" s="1"/>
  <c r="D23" i="3" s="1"/>
  <c r="D24" i="3" s="1"/>
</calcChain>
</file>

<file path=xl/sharedStrings.xml><?xml version="1.0" encoding="utf-8"?>
<sst xmlns="http://schemas.openxmlformats.org/spreadsheetml/2006/main" count="748" uniqueCount="349">
  <si>
    <t>Description of Model Run</t>
  </si>
  <si>
    <t>Algorithm Used</t>
  </si>
  <si>
    <t>Q2</t>
  </si>
  <si>
    <t>AIC</t>
  </si>
  <si>
    <t># of Components</t>
  </si>
  <si>
    <t># of Predictor Vars</t>
  </si>
  <si>
    <t>Most Important Vars</t>
  </si>
  <si>
    <t>VIP Scores</t>
  </si>
  <si>
    <t>Sign of Coefficients</t>
  </si>
  <si>
    <t>Engineered soil vars removed</t>
  </si>
  <si>
    <t>Base model</t>
  </si>
  <si>
    <t>find_best_model, reduce model = VI, objective = Q2</t>
  </si>
  <si>
    <t>% Veg Other, Underdrain, % Veg Prairie, Evidence of poor infiltration, Area, Inlet feature pipe</t>
  </si>
  <si>
    <t>+,+,-,-,-,-</t>
  </si>
  <si>
    <t>Underdrain, % Veg Other, Underlying Soil % OM</t>
  </si>
  <si>
    <t>+,+,+</t>
  </si>
  <si>
    <t>2, 1.2, 1.2</t>
  </si>
  <si>
    <t>Subset of samples based on number of infiltration measurements (engineered soil vars removed)</t>
  </si>
  <si>
    <t>Subset of samples based on number of infiltration measurements (samples with NA engineered soils removed)</t>
  </si>
  <si>
    <t>% Veg Other, Underlying Soil % OM, Underdrain</t>
  </si>
  <si>
    <t>1.04, 0.98, 0.86</t>
  </si>
  <si>
    <t>Underdrain, % Veg Other, Underlying Soil % Silt, % Veg Shrub</t>
  </si>
  <si>
    <t>3.5,2.5,2.3,2.1</t>
  </si>
  <si>
    <t>+,+,-,+</t>
  </si>
  <si>
    <t>find_best_model, reduce model = VI, objective = AIC</t>
  </si>
  <si>
    <t>Underlying Soil % Clay, Outlet Feature Overland Flow, Evidence of Poor Inf, % Res</t>
  </si>
  <si>
    <t>2.2,1.8,1.7,1.5</t>
  </si>
  <si>
    <t>-,+,+,+</t>
  </si>
  <si>
    <t>Date of Model Run</t>
  </si>
  <si>
    <t>Hand picked important variables</t>
  </si>
  <si>
    <t>% Veg Tree, Drainage Area Ratio, % Industrial</t>
  </si>
  <si>
    <t>0.44, 0.39, 0.32</t>
  </si>
  <si>
    <t>+,-,+</t>
  </si>
  <si>
    <t>Data Frame Used</t>
  </si>
  <si>
    <t>df_pred_removed</t>
  </si>
  <si>
    <t>df_subset</t>
  </si>
  <si>
    <t>df_subset_res_removed</t>
  </si>
  <si>
    <t>df_res_removed</t>
  </si>
  <si>
    <t>% Veg Other, % Veg Prairie, Drainage Area Ratio, Engineered Soil % Compost</t>
  </si>
  <si>
    <t>3.54,1.97,1.89,1.84</t>
  </si>
  <si>
    <t>+,-,-,+</t>
  </si>
  <si>
    <t>Hand picked important variables (without land use vars)</t>
  </si>
  <si>
    <t>% Veg Tree, Drainage Area Ratio, Engineered Soil % Sand</t>
  </si>
  <si>
    <t>0.31,0.3,0.26</t>
  </si>
  <si>
    <t>+,-,-</t>
  </si>
  <si>
    <t>% Veg Prairie, % Veg Grass, Drainage Area Ratio</t>
  </si>
  <si>
    <t>1.59,1.40,1,11</t>
  </si>
  <si>
    <t>-,-,-</t>
  </si>
  <si>
    <t>Hand picked important variables with subsetted samples</t>
  </si>
  <si>
    <t>Notes</t>
  </si>
  <si>
    <t>Had to delete % Industrial due to low STD</t>
  </si>
  <si>
    <t>Underdrain, Underlying Soil % OM, % Veg Other</t>
  </si>
  <si>
    <t>0.89,0.73,0.68</t>
  </si>
  <si>
    <t>2.4,1.82,1.78,1.47</t>
  </si>
  <si>
    <t>+,-,+,-</t>
  </si>
  <si>
    <t>% Res, Engineered Soil % Silt, Engineered Soil % Compost, % Veg Grass</t>
  </si>
  <si>
    <t>Underdrain, Underlying Soil % Silt, % Veg Other, % Veg Prairie</t>
  </si>
  <si>
    <t>1.97,1.65,1.5,1.43</t>
  </si>
  <si>
    <t>Hand picked important variables with subsetted samples (without land use vars)</t>
  </si>
  <si>
    <t>Underdrain, Underlying Soil % OM, % Veg Other, Underlying Soil % Silt</t>
  </si>
  <si>
    <t>1.35,1.17,1.05,1.01</t>
  </si>
  <si>
    <t>+,+,+,-</t>
  </si>
  <si>
    <t>Underdrain, Underlying Soil % Silt, % Veg Shrub, % Veg Other</t>
  </si>
  <si>
    <t>1.72,1.66,1.5,1.49</t>
  </si>
  <si>
    <t>+,-,+,+</t>
  </si>
  <si>
    <t>Engineered Soil % Compost, Underlying Soil % Clay, Engineered Soil % Silt</t>
  </si>
  <si>
    <t>1.88,1.7,0.71</t>
  </si>
  <si>
    <t>Sample Size</t>
  </si>
  <si>
    <t>Had to delete Inlet Feature Other due to low STD</t>
  </si>
  <si>
    <t>% Veg Other</t>
  </si>
  <si>
    <t>+</t>
  </si>
  <si>
    <t>1.04,0.98,0.86</t>
  </si>
  <si>
    <t>Had to delete Inlet Feature Other, Outlet Feature Other, Outlet Feature Pipe due to low STD</t>
  </si>
  <si>
    <t>3.54,1.97,1.72,1.69,1.52,1.51</t>
  </si>
  <si>
    <t>Binning infiltration rates into quartiles (NA samples removed)</t>
  </si>
  <si>
    <t>Engineered Soil % Sand, % Institutional, % Veg Tree</t>
  </si>
  <si>
    <t>0.22,0.19,0.12</t>
  </si>
  <si>
    <t>-,-,+</t>
  </si>
  <si>
    <t>Not sure why AIC is negative? Maybe due to small variance in response variable</t>
  </si>
  <si>
    <t>% Veg Shrub, % Veg Other, Outlet feature pipe, Inlet condition</t>
  </si>
  <si>
    <t>0.3,0.24,0.21,0.21</t>
  </si>
  <si>
    <t>+,+,+,+</t>
  </si>
  <si>
    <t>Using PC1s from PCA instead of colinear variables</t>
  </si>
  <si>
    <t>df_with_pc</t>
  </si>
  <si>
    <t>Adding PC vars to original data frame (NA samples removed)</t>
  </si>
  <si>
    <t>R2</t>
  </si>
  <si>
    <t>p-values</t>
  </si>
  <si>
    <t>GAM on dataframe with NA samples removed, all vars smoothed</t>
  </si>
  <si>
    <t># of Smoothed Predictor Vars</t>
  </si>
  <si>
    <t># of Linear Parameters</t>
  </si>
  <si>
    <t>age, engineered soil % clay</t>
  </si>
  <si>
    <t>0.000292, 0.000079</t>
  </si>
  <si>
    <t>Had to delete inlet condition, outlet condition, underdrain, % industrial, % vegetation bare, evidence of poor infiltration, % of surface with poor infiltration, vegetation condition, inlet feature curb cut, inlet feature other, inlet feature overland flow, inlet feature pipe, outlet feature other, outlet feature overland flow, outlet feature pipe, outlet feature riser pipe for model to run</t>
  </si>
  <si>
    <t>GAM on dataframe with NA samples removed, non-categorical vars smoothed</t>
  </si>
  <si>
    <t>gam</t>
  </si>
  <si>
    <t>% residential, % institutional, % vegetation shrub, underlying soil % urban disturbed, engineered soil % compost</t>
  </si>
  <si>
    <t>0.00154, 0.00199, 0.00873, 0.00685, 0.00758</t>
  </si>
  <si>
    <t>Had to delete % industrial, % vegetation bare, % of surface with poor infiltration, inlet feature pipe, inlet feature other, engineered soil % clay</t>
  </si>
  <si>
    <t>GAM on dataframe with NA samples removed, only non linear vars smoothed</t>
  </si>
  <si>
    <t>inlet condition, underlying soil % urban undistrubed, engineered soil % compost</t>
  </si>
  <si>
    <t>0.0231, 0.017, 0.0332</t>
  </si>
  <si>
    <t>GAM on dataframe with NA samples removed, best performing combination</t>
  </si>
  <si>
    <t>inlet condition, inlet feature overland flow, engineered soil depth, area, % vegetation other</t>
  </si>
  <si>
    <t>0.000864, 0.000714, 0.0000759, 0.000685, 0.0000852</t>
  </si>
  <si>
    <t>GAM on dataframe with NA samples removed, best performing combination, REML method</t>
  </si>
  <si>
    <t>gam, method="REML"</t>
  </si>
  <si>
    <t>GCV/REML</t>
  </si>
  <si>
    <t>% vegetation other</t>
  </si>
  <si>
    <t>GAM on dataframe with NA samples removed, best performing combination, REML method, select=TRUE</t>
  </si>
  <si>
    <t>gam, method="REML", select=TRUE</t>
  </si>
  <si>
    <t>% vegetation prarie</t>
  </si>
  <si>
    <t>GAM on dataframe with NA samples removed, all possible non-categorical vars smoothed, REML method, select=TRUE</t>
  </si>
  <si>
    <t>underlying soil % urban undisturbed</t>
  </si>
  <si>
    <t>GAM on dataframe with NA samples removed, best performance, REML method, select=TRUE</t>
  </si>
  <si>
    <t>GAM on dataframe with NA samples removed, hand picked vars, best performance, select=TRUE</t>
  </si>
  <si>
    <t>gam, select=TRUE</t>
  </si>
  <si>
    <t>% vegetation other, engineered soil % clay</t>
  </si>
  <si>
    <t>0.0000665, 0.000911</t>
  </si>
  <si>
    <t>df_res_removed_pc</t>
  </si>
  <si>
    <t>GAM on dataframe with NA responses removed, using PCs from PCA and other single, hand selected vars</t>
  </si>
  <si>
    <t>% vegetation other, drainage area ratio</t>
  </si>
  <si>
    <t>0.000675, 0.00406</t>
  </si>
  <si>
    <t>0.000216, 0.00854</t>
  </si>
  <si>
    <t>GAM on dataframe with NA responses removed, using PCs from PCA and other single, hand selected vars, removing all unimportant vars (p-value &lt; 0.1)</t>
  </si>
  <si>
    <t>0.000191, 0.000996</t>
  </si>
  <si>
    <t>0.000245, 0.000984</t>
  </si>
  <si>
    <t>GAM on dataframe with NA responses removed, using PCs from PCA and other single, hand selected vars, removing unimportant vars to maximize R2</t>
  </si>
  <si>
    <t>0.0000798, 0.00318</t>
  </si>
  <si>
    <t>0.000385, 0.000867</t>
  </si>
  <si>
    <t>drainage area ratio, engineered soil % compost</t>
  </si>
  <si>
    <t>0.000614, 0.000199</t>
  </si>
  <si>
    <t>0.000575, 0.00015</t>
  </si>
  <si>
    <t>GAM on dataframe with NA responses removed, using PCs from PCA for underlying soil and other single, hand selected vars (removing vars to deal with compositional issue), removing unimportant vars to maximize R2</t>
  </si>
  <si>
    <t>0.000458, 0.003035</t>
  </si>
  <si>
    <t>Most Significant Vars</t>
  </si>
  <si>
    <t>drainage area ratio, engineered soil % compost, % of surface with poor infiltration</t>
  </si>
  <si>
    <t>0.0333, 0.0371, 0.0124</t>
  </si>
  <si>
    <t>GAM on dataframe with NA responses removed, using PCs from PCA for underlying soil and other single, hand selected vars (removing vars to deal with compositional issue), using high/low binomial response var, removing vars with high p values</t>
  </si>
  <si>
    <t>gam, family = binomial</t>
  </si>
  <si>
    <t>% vegetation shrub, underdrain, ponding depth</t>
  </si>
  <si>
    <t>0.00491, 0.00781, 0.03338</t>
  </si>
  <si>
    <t>GAM on dataframe with NA responses removed, outliers (n=2) removed, using PCs from PCA for underlying soil and other single, hand selected vars (removing vars to deal with compositional issue), using high/low binomial response var, removing vars with high p values</t>
  </si>
  <si>
    <t>% vegetation shrub, engineered soil % sand, engineered soil % compost</t>
  </si>
  <si>
    <t>0.000113, 0.007771, 0.009409</t>
  </si>
  <si>
    <t>Random forest on df with na samples removed, initial run</t>
  </si>
  <si>
    <t>randomForest</t>
  </si>
  <si>
    <t>% vegetation other, drainage area ratio, % vegetation shrub, % vegetation bare, underlying soil % silt, contributing area, engineered soil % compost, underlying soil % sand, underlying soil % clay</t>
  </si>
  <si>
    <t>Random forest on df with na samples removed, only hand selected vars, PCA for soil, and compositional vars removed</t>
  </si>
  <si>
    <t>% vegetation other, drainage area ratio, soil PC 2, soil PC 1, engineered soil % compost, % vegetation shrub</t>
  </si>
  <si>
    <t>GAM on dataframe with NA samples removed, using top 6 vars from random forest model</t>
  </si>
  <si>
    <t>% vegatation other, drainage area ratio, % vegetation shrub, engineered soil % compost</t>
  </si>
  <si>
    <t>0.000429, 0.015448, 0.0216, 0.0474</t>
  </si>
  <si>
    <t>df_all</t>
  </si>
  <si>
    <t>GAM on dataframe with all the data and imputed missing data, with just top 6 vars from random forest model</t>
  </si>
  <si>
    <t>% vegetation other, age, drainage area ratio, engineered soil % compost</t>
  </si>
  <si>
    <t>4.07e-7, 0.0333, 0.0353, 0.039</t>
  </si>
  <si>
    <t>GAM on dataframe with all the data and imputed missing data, with hand selected vars</t>
  </si>
  <si>
    <t>engineered soil % compost, engineered soil % sand</t>
  </si>
  <si>
    <t>0.000662, 0.004356</t>
  </si>
  <si>
    <t>GAM on dataframe with all the data and imputed missing data, with hand selected vars, removing vars with high p values</t>
  </si>
  <si>
    <t>engineered soil % compost, % vegetation other, engineered soil % sand, % vegetation prairie</t>
  </si>
  <si>
    <t>6.4e-5, 0.000138, 0.00287, 0.003944</t>
  </si>
  <si>
    <t>GAM on subset of dataframe based on infiltration measurements, hand selected vars and PCs for underlying soil vars, missing values imputed, vars with highest p-values removed, maximizing R2</t>
  </si>
  <si>
    <t>underdrain, % vegetation shrub</t>
  </si>
  <si>
    <t>0.000435, 0.0308</t>
  </si>
  <si>
    <t>GAM on subset of dataframe based on infiltration measurements, hand selected vars and PCs for underlying soil vars, missing values imputed, maximizing R2</t>
  </si>
  <si>
    <t>engineered soil % compost, % vegetation prairie, % vegetation tree, % vegetation grass, % surface with poor infiltration, ponding depth</t>
  </si>
  <si>
    <t>7.64E-6, 1.27E-5, 0.000126, 0.000167, 0.000178, 0.000247</t>
  </si>
  <si>
    <t>GAM on dataframe with NA responses removed, using PCs from PCA for underlying soil and other single, hand selected vars (removing vars to deal with compositional issue), removing unimportant vars until all vars have p-value &lt; 0.1</t>
  </si>
  <si>
    <t>GAM on dataframe with NA samples removed, hand selected vars, PCs for underlying soil, random forest for var selection, removing vars with high p-values</t>
  </si>
  <si>
    <t>GAM on dataframe with NA samples removed, hand selected vars, PCs for underlying soil, random forest for var selection, removing vars with high p-values, grouping % compost and % veg other into one term</t>
  </si>
  <si>
    <t>GAM on dataframe with NA samples removed, hand selected vars, PCs for underlying soil, random forest for var selection, removing vars with high p-values, grouping % compost and soil PC into one term</t>
  </si>
  <si>
    <t>% vegetation other, engineered soil % compost/Soil PC, % vegetation shrub</t>
  </si>
  <si>
    <t>0.000114, 0.000145, 0.006322</t>
  </si>
  <si>
    <t>% vegetation other/% compost, soil PC 2, Age</t>
  </si>
  <si>
    <t>0.000147, 0.006213, 0.00816</t>
  </si>
  <si>
    <t>% vegetation other, drainage area ratio, age</t>
  </si>
  <si>
    <t>0.00113, 0.00565, 000956</t>
  </si>
  <si>
    <t>GAM on dataframe with NA samples removed, hand selected vars, PCs for underlying soil, random forest for var selection, removing vars with high p-values, grouping Soil_PC_2 and % veg other into one term</t>
  </si>
  <si>
    <t>% vegetation other/soil PC2, % vegetation shrub, age, engineered soil % compost</t>
  </si>
  <si>
    <t>4.49E-06, 0.00396, 0.03328, 0.037</t>
  </si>
  <si>
    <t xml:space="preserve">% vegetation other, age  </t>
  </si>
  <si>
    <t>2E-16, 0.036</t>
  </si>
  <si>
    <t>GAM on dataframe with engineered soil vars deleted, full process walkthrough</t>
  </si>
  <si>
    <t>GAM on dataframe with engineered soil vars deleted, deleting vars with high p-values until R-2 decreased</t>
  </si>
  <si>
    <t>% vegetation other, % vegetation bare, underlying soil % urban undisturbed</t>
  </si>
  <si>
    <t>2E-16, 3.9E-6, 2.67E-6</t>
  </si>
  <si>
    <t>GAM on dataframe with engineered soil vars deleted, deleting vars with high p-values until all p-values &lt; 0.1</t>
  </si>
  <si>
    <t>3.49E-7, 1.17E-5, 1.38E-5</t>
  </si>
  <si>
    <t>GAM on subset of dataframe based on infiltration measurements, hand selected vars and PCs for underlying soil vars, missing values imputed, removing high p-values until all &lt; 0.1</t>
  </si>
  <si>
    <t>% vegetation shrub, underdrain, soil PC 2, engineered soil depth</t>
  </si>
  <si>
    <t>1.36E-5, 0.000311, 0.000321, 0.00085</t>
  </si>
  <si>
    <t>GAM on dataframe with engineered soil vars deleted, hand selected vars, maximizing R2</t>
  </si>
  <si>
    <t>% vegetation prairie, % vegetation grass</t>
  </si>
  <si>
    <t>0.000954, 0.001806</t>
  </si>
  <si>
    <t>s(Area) + Underdrain + s(X..Commercial) + s(X..Institutional) + s(X..Vegetation_grass) + s(X..Vegetation_bare) + s(X..Vegetation_other) + s(Underlying.soil_..sand) + s(Underlying.soil_..clay) + s(Underlying.soil_..urban.disturbed) + s(Underlying.soil_..organic.matter) + Evidence.of.poor.infiltration + s(X..of.surface.with.poor.infiltration) + Vegetation.condition + Inlet.feature_Curb.Cut  + Outlet.feature_Other + Outlet.feature_Pipe</t>
  </si>
  <si>
    <t>Underdrain + s(X..Vegetation_grass) + s(X..Vegetation_bare) + s(X..Vegetation_other) + s(Underlying.soil_..sand) + s(Underlying.soil_..clay) + s(Underlying.soil_..urban.disturbed) + Evidence.of.poor.infiltration + s(X..of.surface.with.poor.infiltration) + Vegetation.condition + Inlet.feature_Curb.Cut  + Outlet.feature_Other + Outlet.feature_Pipe</t>
  </si>
  <si>
    <t>df_underdrain_res_removed</t>
  </si>
  <si>
    <t>GAM on dataframe with NA samples removed, underdrain = 1, mostly hand selected vars, all underlying soil vars, removing vars until all have p &lt; 0.2</t>
  </si>
  <si>
    <t>% vegetation other, underlying soil % sand, % vegetation shrub, engineered soil % sand</t>
  </si>
  <si>
    <t>5.65E-6, 7.61E-5, 0.00336, 0.00337</t>
  </si>
  <si>
    <t>df_no_underdrain_res_removed</t>
  </si>
  <si>
    <t>GAM on dataframe with engineered soil vars removed, underdrain = 1, mostly hand selected vars, all underlying soil vars, removing vars until all have p &lt; 0.2</t>
  </si>
  <si>
    <t>Drainage Area Ratio, Underlying Soil % Organic Matter, Age, % Vegetation Prairie</t>
  </si>
  <si>
    <t>6.22E-5, 0.000282, 0.000595, 0.000627</t>
  </si>
  <si>
    <t>Underlying Soil % Organic Matter also still in model</t>
  </si>
  <si>
    <t>df_underdrain_pred_removed</t>
  </si>
  <si>
    <t>% vegetation other, drainage area ratio, % vegetation prairie</t>
  </si>
  <si>
    <t>6.33E-7, 1.84E-5, 0.0068</t>
  </si>
  <si>
    <t>Underlying Soil % Urban Disturbed still in model (p = 0.0138)</t>
  </si>
  <si>
    <t>Smoothed: drainage area ratio, ponding depth, % vegetation other, underlying soil % urban undisturbed. Params: % institutional, % vegetation grass, % vegetation prairie, % surface with poor infiltration, vegetation condition</t>
  </si>
  <si>
    <t>df_no_underdrain_pred_removed</t>
  </si>
  <si>
    <t>% vegetation grass, % vegetation prairie, % vegetation shrub, % vegetation tree</t>
  </si>
  <si>
    <t>0.00754, 0.01156, 0.02184, 0.03532</t>
  </si>
  <si>
    <t>Underlying Soil % Urban Disturbed still in model (p = 0.167)</t>
  </si>
  <si>
    <t>GAM on V3 data, NA samples removed, underlying soil vars used, removing vars until all are significant</t>
  </si>
  <si>
    <t>Drainage Area Ratio, % surface with poor infiltration, engineered soil % compost, % vegetation prairie</t>
  </si>
  <si>
    <t>0.00481, 0.01040, 0.0135, 0.0176</t>
  </si>
  <si>
    <t>VIF for % veg prairie slightly above 5</t>
  </si>
  <si>
    <t>GAM on V3 data, NA samples removed, underlying soil vars removed, nonresidential instead of residential used, removing vars until all are significant</t>
  </si>
  <si>
    <t>% vegetation prairie, engineered soil % compost, drainage area ratio</t>
  </si>
  <si>
    <t>0.013, 0.0134, 0.0358</t>
  </si>
  <si>
    <t>GAM on V3 data, NA samples removed, underlying soil vars included, nonresidential instead of residential used, rf to select top 10 vars, removing vars until all are significant</t>
  </si>
  <si>
    <t>% vegetation other, underlying soil % sand, engineered soil % compost, drainage area ratio, % vegetation shrub</t>
  </si>
  <si>
    <t>6.3E-5, 0.00285, 0.00444, 0.00551, 0.00697</t>
  </si>
  <si>
    <t>GAM on V3 data, NA samples removed, underlying soil vars included, nonresidential instead of residential used, % vegetation other removed, removing vars until all are significant (p &lt; 0.2)</t>
  </si>
  <si>
    <t>% vegetation prairie, % vegetation grass, % vegetation shrub, underlying soil % sand</t>
  </si>
  <si>
    <t>8.64E-6, 4.66E-5, 0.00636, 0.00811</t>
  </si>
  <si>
    <t>I think all of the % vegetation variables are in the wrong direction?</t>
  </si>
  <si>
    <t>GAM on V3 data, NA samples removed, underlying soil vars included, nonresidential instead of residential used, % vegetation other % vegetation shrub and % vegetation tree combined, removing vars until all are significant (p &lt; 0.2)</t>
  </si>
  <si>
    <t>Drainage Area Ratio, % Vegetation Prairie, % Vegetation Grass</t>
  </si>
  <si>
    <t>0.000483, 0.000677, 0.001727</t>
  </si>
  <si>
    <t>VIF for vegetation high if include % veg other, Vegetation % going in wrong direction</t>
  </si>
  <si>
    <t>GAM on V3 data, inf rates split into low, medium, high, hand selected vars, underlying soil vars included</t>
  </si>
  <si>
    <t>0.353 (undadjusted)</t>
  </si>
  <si>
    <t>% vegetation shrub, underlying soil % sand, engineered soil % sand</t>
  </si>
  <si>
    <t>&lt;2E-16, 0.000682, 0.001624</t>
  </si>
  <si>
    <t>gam, family=ocat, select=TRUE</t>
  </si>
  <si>
    <t>0.518 (unadjusted)</t>
  </si>
  <si>
    <t>1.77E-6, 0.00018, 0.000817</t>
  </si>
  <si>
    <t>GAM on V3 data, inf rates split into low, medium, high, hand selected vars, underlying soil vars included, vars removed until all have p-value &lt; 0.2</t>
  </si>
  <si>
    <t>GAM on V3 data, inf rates split into above/below 6 in/hr, hand selected vars, underlying soil vars included, vars removed to try to maximize R2</t>
  </si>
  <si>
    <t>gam, family=binomial, select=TRUE</t>
  </si>
  <si>
    <t>% surface with poor infiltration, underlying soil % urban/disturbed, % vegetation other, % vegetation prairie</t>
  </si>
  <si>
    <t>0.0149, 0.0185, 0.0351, 0.0377</t>
  </si>
  <si>
    <t>% vegetation shrub, underdrain</t>
  </si>
  <si>
    <t>0.000841, 0.00453</t>
  </si>
  <si>
    <t>GAM on V3 data, inf rates split into high/low based on median, hand selected vars, underlying soil vars included, vars removed to try to maximize R2 and til all p values &lt; 0.2</t>
  </si>
  <si>
    <t>GAM on V3 data, inf rates split into high/low based on median, hand selected vars, underlying soil vars included, use random forest to get initial 10 vars, vars removed to try to maximize R2 and til almost all p values &lt; 0.2</t>
  </si>
  <si>
    <t>underlying soil % silt, age, % vegetation shrub</t>
  </si>
  <si>
    <t>0.00168, 0.00191, 0.00315</t>
  </si>
  <si>
    <t>GAM on V3 data, inf rates split into above/below 6 in/hr, hand selected vars, underlying soil vars included, use random forest to get initial 10 vars, vars removed to try to maximize R2 and til almost all p values &lt; 0.2</t>
  </si>
  <si>
    <t xml:space="preserve">underlying soil % silt  </t>
  </si>
  <si>
    <t>GAM on dataframe with engineered soil vars removed, underdrain = 0, mostly hand selected vars, all underlying soil vars, removing vars until all have p &lt; 0.2</t>
  </si>
  <si>
    <t>GAM on dataframe with NA samples removed, underdrain = 0, mostly hand selected vars, all underlying soil vars, removing vars until all have p &lt; 0.2</t>
  </si>
  <si>
    <t>GAM on V3 data, NA samples removed, only org matter and urban/disturbed underlying soil vars included, using top vars from RF model, removing vars til all p-values &lt; 0.2, checking for concurvity</t>
  </si>
  <si>
    <t>6.7E-5</t>
  </si>
  <si>
    <t>GAM on df with NA samples removed, hand selected vars, PCA of underlying soil vars, random forest for var selection, removing vars til all have p-value &lt; 0.2</t>
  </si>
  <si>
    <t>% Deviance Explained</t>
  </si>
  <si>
    <t>Smoothed Predictor Vars</t>
  </si>
  <si>
    <t>Linear Vars</t>
  </si>
  <si>
    <t>Order of Significant Vars</t>
  </si>
  <si>
    <t>Age, % Vegetation Shrub, % Vegetation Other, Soil PC 1, Soil PC 2, Engineered Soil % Sand</t>
  </si>
  <si>
    <t>Drainage Area Ratio, Engineered Soil % Compost</t>
  </si>
  <si>
    <t>% Veg Other, Soil PC 2, Drainage Area Ratio, Engineered Soil % Compost, % Veg Shrub, Age, Soil PC 1, Engineered Soil % Sand</t>
  </si>
  <si>
    <t>0.000184, 0.002604, 0.00386, 0.02321, 0.024388, 0.035335, 0.053611, 0.073261</t>
  </si>
  <si>
    <t>Age, % Vegetation Shrub, % Vegetation Other, Soil PC 1, Soil PC 2, Engineered Soil % Sand, Engineered Soil % Compost</t>
  </si>
  <si>
    <t>Drainage Area Ratio</t>
  </si>
  <si>
    <t>% Veg Other, Soil PC 2, Drainage Area Ratio, Engineered Soil % Compost, Age, Engineered Soil % Sand, Soil PC 1, % Veg Shrub</t>
  </si>
  <si>
    <t>0.000221, 0.000959, 0.00458, 0.021898, 0.027023, 0.038164, 0.0393, 0.051059</t>
  </si>
  <si>
    <t>Concurvity issues with Soil PCs and Engineered Soil Vars</t>
  </si>
  <si>
    <t xml:space="preserve">Concurvity issues with Soil PCs  </t>
  </si>
  <si>
    <t>Differences from Previous</t>
  </si>
  <si>
    <t>NA</t>
  </si>
  <si>
    <t>% Compost smoothed, slight differences in var importance order</t>
  </si>
  <si>
    <t>Slight differences in var importance order</t>
  </si>
  <si>
    <t>0.000223, 0.001135, 0.004788, 0.02319, 0.025445, 0.041278, 0.048417, 0.054402</t>
  </si>
  <si>
    <t>Percent.Vegetation.Other, Soil_PC_2, Drainage.Area.Ratio, Engineered.Soil.Percent.Compost, Age, Soil_PC_1, Percent.Vegetation.Shrub, Engineered.Soil.Percent.Sand</t>
  </si>
  <si>
    <t>Percent.Vegetation.Other, Soil_PC_2, Drainage.Area.Ratio, Engineered.Soil.Percent.Compost, Soil_PC_1, Engineered.Soil.Percent.Sand, Percent.Vegetation.Shrub, Age</t>
  </si>
  <si>
    <t>0.000181, 0.001058, 0.004664, 0.013449, 0.032528, 0.041896, 0.048408, 0.049297</t>
  </si>
  <si>
    <t>0.000177, 0.00128, 0.00464, 0.013365, 0.034972, 0.045573, 0.047434, 0.051745</t>
  </si>
  <si>
    <t>% Veg Tree replaces % Non-residential in random forest (not included in final model)</t>
  </si>
  <si>
    <t>% Non-residential replaces % Veg Tree in random forest</t>
  </si>
  <si>
    <t>0.000207, 0.001046, 0.005672, 0.018628, 0.031226, 0.035562, 0.043904, 0.048262</t>
  </si>
  <si>
    <t>GCV</t>
  </si>
  <si>
    <t>Percent.Vegetation.Other, Soil_PC_2, Drainage.Area.Ratio, Engineered.Soil.Percent.Compost, Percent.Vegetation.Shrub, Soil_PC_1, Engineered.Soil.Percent.Sand, Age</t>
  </si>
  <si>
    <t>0.000135, 0.002145, 0.003331, 0.017344, 0.032045, 0.037293, 0.045173, 0.067841</t>
  </si>
  <si>
    <t>% Compost linear, slight differences in var importance order</t>
  </si>
  <si>
    <t>Percent.Vegetation.Other, Soil_PC_2, Drainage.Area.Ratio, Percent.Vegetation.Shrub, Engineered.Soil.Percent.Compost, Soil_PC_1, Age, Engineered.Soil.Percent.Sand</t>
  </si>
  <si>
    <t>0.000176, 0.00182, 0.003243, 0.012048, 0.022218, 0.036608, 0.062923, 0.069165</t>
  </si>
  <si>
    <t>0.000192, 0.001979, 0.003247, 0.016912, 0.024809, 0.037677, 0.061239, 0.073256</t>
  </si>
  <si>
    <t>0.000181, 0.002181, 0.003067, 0.016554, 0.027824, 0.034973, 0.051531, 0.072642</t>
  </si>
  <si>
    <t>0.000221, 0.002436, 0.003276, 0.016024, 0.029248, 0.036528, 0.054125, 0.075218</t>
  </si>
  <si>
    <t>0.000213, 0.002696, 0.003312, 0.020014, 0.032023, 0.036821, 0.051198, 0.076241</t>
  </si>
  <si>
    <t>0.000245, 0.002847, 0.003536, 0.022458, 0.033426, 0.037686, 0.061208, 0.075224</t>
  </si>
  <si>
    <t>Percent.Vegetation.Other, Soil_PC_2, Drainage.Area.Ratio, Percent.Vegetation.Shrub, Engineered.Soil.Percent.Compost, Age, Soil_PC_1, Engineered.Soil.Percent.Sand</t>
  </si>
  <si>
    <t>0.000247, 0.00339, 0.003964, 0.015414, 0.031923, 0.039721, 0.04054, 0.11331</t>
  </si>
  <si>
    <t xml:space="preserve">Couldn't smooth % Non-residential due to low DOF, concurvity issues with Soil PCs  </t>
  </si>
  <si>
    <t>Percent.Vegetation.Other, Drainage.Area.Ratio, Soil_PC_2, Percent.Vegetation.Shrub, Engineered.Soil.Percent.Compost, Age, Soil_PC_1, Engineered.Soil.Percent.Sand</t>
  </si>
  <si>
    <t>0.000321, 0.004143, 0.005495, 0.017081, 0.029199, 0.041404, 0.044625, 0.123846</t>
  </si>
  <si>
    <t>0.000331, 0.00377, 0.004893, 0.015048, 0.035419, 0.041105, 0.045171, 0.130804</t>
  </si>
  <si>
    <t>Percent.Vegetation.Other, Drainage.Area.Ratio, Soil_PC_2, Percent.Vegetation.Shrub, Engineered.Soil.Percent.Compost, Soil_PC_1, Age, Engineered.Soil.Percent.Sand</t>
  </si>
  <si>
    <t>0.000414, 0.004212, 0.005675, 0.014098, 0.026275, 0.052974, 0.058319, 0.15937</t>
  </si>
  <si>
    <t>Percent.Vegetation.Other, Drainage.Area.Ratio, Percent.Vegetation.Shrub, Soil_PC_2, Engineered.Soil.Percent.Compost, Soil_PC_1, Age, Engineered.Soil.Percent.Sand</t>
  </si>
  <si>
    <t>0.000423, 0.004568, 0.014243, 0.015763, 0.024658, 0.059519, 0.060284, 0.181698</t>
  </si>
  <si>
    <t>Age, % Vegetation Shrub, % Vegetation Other, Soil PC 1, Soil PC 2</t>
  </si>
  <si>
    <t>Percent.Vegetation.Other, Drainage.Area.Ratio, Percent.Vegetation.Shrub, Soil_PC_2, Age, Engineered.Soil.Percent.Compost, Soil_PC_1</t>
  </si>
  <si>
    <t>0.001384, 0.007343, 0.019389, 0.023051, 0.034304, 0.049311, 0.083647</t>
  </si>
  <si>
    <t>Deleted Engineered Soil % Sand because p value above 0.2 (reduced R2 slightly), slight differences in var importance order</t>
  </si>
  <si>
    <t>Percent.Vegetation.Other, Drainage.Area.Ratio, Soil_PC_1, Age, Percent.Vegetation.Shrub, Soil_PC_2, Engineered.Soil.Percent.Compost</t>
  </si>
  <si>
    <t>0.000762, 0.008671, 0.022523, 0.031118, 0.035368, 0.039165, 0.03949</t>
  </si>
  <si>
    <t>0.001388, 0.007313, 0.018387, 0.018721, 0.042542, 0.052087, 0.066272</t>
  </si>
  <si>
    <t>0.00043, 0.004933, 0.013944, 0.020029, 0.024162, 0.043197, 0.095067, 0.174126</t>
  </si>
  <si>
    <t>Engineered Soil % Sand left in because p value below 0.2, slight differences in var importance order</t>
  </si>
  <si>
    <t>5e-04, 0.005402, 0.015587, 0.022341, 0.026114, 0.046539, 0.095354, 0.187544</t>
  </si>
  <si>
    <t>0.000552, 0.006025, 0.018852, 0.023848, 0.028023, 0.0492, 0.100859, 0.193087</t>
  </si>
  <si>
    <t>0.000728, 0.006517, 0.020265, 0.022902, 0.031289, 0.047563, 0.09058, 0.199847</t>
  </si>
  <si>
    <t>0.000765, 0.007474, 0.018429, 0.022182, 0.027279, 0.042015, 0.113229, 0.171841</t>
  </si>
  <si>
    <t>Age, % Vegetation Other, Soil PC 1, Soil PC 2</t>
  </si>
  <si>
    <t>Drainage Area Ratio, % Vegetation Prairie, Engineered Soil % Compost</t>
  </si>
  <si>
    <t>Percent.Vegetation.Other, Drainage.Area.Ratio, Engineered.Soil.Percent.Compost, Age, Soil_PC_2, Soil_PC_1, Percent.Vegetation.Prairie</t>
  </si>
  <si>
    <t>0.00227, 0.004992, 0.015645, 0.062521, 0.07112, 0.08705, 0.137245</t>
  </si>
  <si>
    <t>% Veg Tree replaces % Non-residential in random forest (not included in final model), % Vegetation Shrub deleted due to high p value, Engineered Soil % Sand deleted due to high p value, % Vegetation Prairie stayed in final model</t>
  </si>
  <si>
    <t>Age, % Vegetation Shrub, % Vegetation Prairie, % Vegetation Other, Soil PC 1, Soil PC 2</t>
  </si>
  <si>
    <t>Percent.Vegetation.Other, Drainage.Area.Ratio, Soil_PC_2, Age, Engineered.Soil.Percent.Compost, Percent.Vegetation.Shrub, Soil_PC_1, Percent.Vegetation.Prairie</t>
  </si>
  <si>
    <t>0.000493, 0.012253, 0.023375, 0.029677, 0.042607, 0.053625, 0.067879, 0.161705</t>
  </si>
  <si>
    <t>% Vegetation Shrub still in final model</t>
  </si>
  <si>
    <t>0.000507, 0.013975, 0.028989, 0.032617, 0.036503, 0.057177, 0.098648, 0.146868</t>
  </si>
  <si>
    <t>Age, Engineered Soil % Compost</t>
  </si>
  <si>
    <t>Drainage Area Ratio, % Vegetation Tree, % Vegetation Other</t>
  </si>
  <si>
    <t>Percent.Vegetation.Other, Drainage.Area.Ratio, Engineered.Soil.Percent.Compost, Age, Percent.Vegetation.Tree</t>
  </si>
  <si>
    <t>3.8e-05, 0.002025, 0.0031, 0.004784, 0.119863</t>
  </si>
  <si>
    <t>% Vegetation Tree replaces % Non-residential in random forest (remained in final model), Soil PCs removed due to high p values, % Veg Shrub and Prairie removed due to high p values, Engineered Soil % Compost smoothed, % Veg Tree and Other linear</t>
  </si>
  <si>
    <t>0.00373, 0.010417, 0.011458, 0.079697, 0.089561, 0.193141</t>
  </si>
  <si>
    <t>% Non-residential replaces % Veg Tree in random forest, Soil PCs kept in model, % Veg Prairie kept in model</t>
  </si>
  <si>
    <t xml:space="preserve">Age, % Vegetation Prairie, % Vegetation Other, Soil PC 1, Soil PC 2, Engineered Soil % Compost </t>
  </si>
  <si>
    <t>Percent.Vegetation.Other, Age, Drainage.Area.Ratio, Engineered.Soil.Percent.Compost, Soil_PC_2, Soil_PC_1, Percent.Vegetation.Prairie</t>
  </si>
  <si>
    <t>0.000422, 0.003853, 0.00582, 0.011871, 0.04713, 0.080562, 0.147514</t>
  </si>
  <si>
    <t>% Vegetation Prairie and Engineered Soil % Compost smoothed, slight differences in var importance order</t>
  </si>
  <si>
    <t>Age, % Vegetation Prairie, % Vegetation Other, Soil PC 1, Soil PC 2</t>
  </si>
  <si>
    <t>Percent.Vegetation.Other, Drainage.Area.Ratio, Age, Engineered.Soil.Percent.Compost, Soil_PC_1, Soil_PC_2, Percent.Vegetation.Prairie</t>
  </si>
  <si>
    <t>0.000536, 0.003299, 0.007479, 0.015092, 0.051257, 0.05767, 0.108321</t>
  </si>
  <si>
    <t>Age, % Vegetation Other, Engineered Soil % Compost</t>
  </si>
  <si>
    <t>Drainage Area Ratio, % Vegetation Tree, Soil PC 1</t>
  </si>
  <si>
    <t>Percent.Vegetation.Other, Drainage.Area.Ratio, Age, Engineered.Soil.Percent.Compost, Soil_PC_1, Percent.Vegetation.Tree</t>
  </si>
  <si>
    <t>0.000386, 0.002006, 0.006546, 0.00772, 0.178989, 0.189594</t>
  </si>
  <si>
    <t xml:space="preserve">Couldn't smooth % Non-residential due to low DOF, concurvity issues with Soil PCs </t>
  </si>
  <si>
    <t>Engineered Soil % Compost linear, slight differences in var importance oder</t>
  </si>
  <si>
    <t>Engineered Soil % Compost smooth, % Vegetation Prairie removed, Soil PC 1 linear and Soil PC 2 removed, % Vegetation Tree remained in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</si>
</sst>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quotePrefix="1"/>
    <xf numFmtId="14" fontId="0" fillId="0" borderId="0" xfId="0" applyNumberFormat="1"/>
    <xf numFmtId="0" fontId="1" fillId="0" borderId="0" xfId="0" applyNumberFormat="1" applyFont="1"/>
    <xf numFmtId="0" fontId="0" fillId="0" borderId="0" xfId="0" applyNumberFormat="1"/>
    <xf numFmtId="14" fontId="0" fillId="2" borderId="0" xfId="0" applyNumberFormat="1" applyFill="1"/>
    <xf numFmtId="0" fontId="0" fillId="2" borderId="0" xfId="0" applyFill="1"/>
    <xf numFmtId="0" fontId="0" fillId="2" borderId="0" xfId="0" applyNumberFormat="1" applyFill="1"/>
    <xf numFmtId="0" fontId="0" fillId="2" borderId="0" xfId="0" quotePrefix="1" applyFill="1"/>
    <xf numFmtId="0" fontId="0" fillId="0" borderId="0" xfId="0" applyFill="1"/>
    <xf numFmtId="14" fontId="0" fillId="3" borderId="0" xfId="0" applyNumberFormat="1" applyFill="1"/>
    <xf numFmtId="0" fontId="0" fillId="3" borderId="0" xfId="0" applyFill="1"/>
    <xf numFmtId="14" fontId="0" fillId="0" borderId="0" xfId="0" applyNumberFormat="1" applyFill="1"/>
    <xf numFmtId="0" fontId="0" fillId="0" borderId="0" xfId="0" applyNumberFormat="1" applyFill="1"/>
    <xf numFmtId="0" fontId="0" fillId="0" borderId="0" xfId="0" applyFont="1"/>
    <xf numFmtId="0" fontId="2" fillId="0" borderId="0" xfId="0" applyFont="1" applyAlignment="1">
      <alignment vertical="center"/>
    </xf>
    <xf numFmtId="0" fontId="0" fillId="2" borderId="0" xfId="0" applyFont="1" applyFill="1"/>
    <xf numFmtId="0" fontId="0" fillId="4" borderId="0" xfId="0" applyFill="1"/>
    <xf numFmtId="0" fontId="2" fillId="4" borderId="0" xfId="0" applyFont="1" applyFill="1" applyAlignment="1">
      <alignment vertical="center"/>
    </xf>
    <xf numFmtId="0" fontId="0" fillId="4" borderId="0" xfId="0" applyFont="1" applyFill="1"/>
    <xf numFmtId="14" fontId="0" fillId="4" borderId="0" xfId="0" applyNumberFormat="1" applyFill="1"/>
    <xf numFmtId="0" fontId="2"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9827-94E2-4B37-82B5-FBF3FC521821}">
  <dimension ref="A1:M22"/>
  <sheetViews>
    <sheetView workbookViewId="0">
      <selection activeCell="A14" sqref="A14"/>
    </sheetView>
  </sheetViews>
  <sheetFormatPr defaultRowHeight="14.4" x14ac:dyDescent="0.3"/>
  <cols>
    <col min="1" max="1" width="23.88671875" customWidth="1"/>
    <col min="2" max="2" width="26.5546875" customWidth="1"/>
    <col min="3" max="3" width="23.88671875" customWidth="1"/>
    <col min="4" max="4" width="11.5546875" style="5" bestFit="1" customWidth="1"/>
    <col min="5" max="5" width="14.88671875" bestFit="1" customWidth="1"/>
    <col min="8" max="8" width="16.109375" bestFit="1" customWidth="1"/>
    <col min="9" max="9" width="17.44140625" bestFit="1" customWidth="1"/>
    <col min="10" max="10" width="19.33203125" bestFit="1" customWidth="1"/>
    <col min="11" max="11" width="10.109375" bestFit="1" customWidth="1"/>
    <col min="12" max="12" width="18.44140625" bestFit="1" customWidth="1"/>
  </cols>
  <sheetData>
    <row r="1" spans="1:13" s="1" customFormat="1" x14ac:dyDescent="0.3">
      <c r="A1" s="1" t="s">
        <v>28</v>
      </c>
      <c r="B1" s="1" t="s">
        <v>0</v>
      </c>
      <c r="C1" s="1" t="s">
        <v>33</v>
      </c>
      <c r="D1" s="4" t="s">
        <v>67</v>
      </c>
      <c r="E1" s="1" t="s">
        <v>1</v>
      </c>
      <c r="F1" s="1" t="s">
        <v>2</v>
      </c>
      <c r="G1" s="1" t="s">
        <v>3</v>
      </c>
      <c r="H1" s="1" t="s">
        <v>4</v>
      </c>
      <c r="I1" s="1" t="s">
        <v>5</v>
      </c>
      <c r="J1" s="1" t="s">
        <v>6</v>
      </c>
      <c r="K1" s="1" t="s">
        <v>7</v>
      </c>
      <c r="L1" s="1" t="s">
        <v>8</v>
      </c>
      <c r="M1" s="1" t="s">
        <v>49</v>
      </c>
    </row>
    <row r="2" spans="1:13" x14ac:dyDescent="0.3">
      <c r="A2" s="3">
        <v>45502</v>
      </c>
      <c r="B2" t="s">
        <v>9</v>
      </c>
      <c r="C2" s="3" t="s">
        <v>34</v>
      </c>
      <c r="D2" s="5">
        <v>182</v>
      </c>
      <c r="E2" t="s">
        <v>10</v>
      </c>
      <c r="F2">
        <v>-0.75</v>
      </c>
      <c r="H2">
        <v>1</v>
      </c>
      <c r="I2">
        <v>34</v>
      </c>
      <c r="J2" t="s">
        <v>69</v>
      </c>
      <c r="K2">
        <v>1.45</v>
      </c>
      <c r="L2" t="s">
        <v>70</v>
      </c>
      <c r="M2" t="s">
        <v>68</v>
      </c>
    </row>
    <row r="3" spans="1:13" x14ac:dyDescent="0.3">
      <c r="A3" s="3">
        <v>45502</v>
      </c>
      <c r="B3" t="s">
        <v>9</v>
      </c>
      <c r="C3" s="3" t="s">
        <v>34</v>
      </c>
      <c r="D3" s="5">
        <v>182</v>
      </c>
      <c r="E3" t="s">
        <v>11</v>
      </c>
      <c r="F3">
        <v>0.14000000000000001</v>
      </c>
      <c r="G3">
        <v>812</v>
      </c>
      <c r="H3">
        <v>1</v>
      </c>
      <c r="I3">
        <v>10</v>
      </c>
      <c r="J3" t="s">
        <v>12</v>
      </c>
      <c r="K3" t="s">
        <v>73</v>
      </c>
      <c r="L3" s="2" t="s">
        <v>13</v>
      </c>
    </row>
    <row r="4" spans="1:13" x14ac:dyDescent="0.3">
      <c r="A4" s="3">
        <v>45502</v>
      </c>
      <c r="B4" t="s">
        <v>17</v>
      </c>
      <c r="C4" s="3" t="s">
        <v>35</v>
      </c>
      <c r="D4" s="5">
        <v>51</v>
      </c>
      <c r="E4" t="s">
        <v>10</v>
      </c>
      <c r="F4">
        <v>-0.14499999999999999</v>
      </c>
      <c r="H4">
        <v>1</v>
      </c>
      <c r="I4">
        <v>38</v>
      </c>
      <c r="J4" t="s">
        <v>19</v>
      </c>
      <c r="K4" t="s">
        <v>71</v>
      </c>
      <c r="L4" s="2" t="s">
        <v>15</v>
      </c>
      <c r="M4" t="s">
        <v>72</v>
      </c>
    </row>
    <row r="5" spans="1:13" x14ac:dyDescent="0.3">
      <c r="A5" s="3">
        <v>45502</v>
      </c>
      <c r="B5" t="s">
        <v>17</v>
      </c>
      <c r="C5" s="3" t="s">
        <v>35</v>
      </c>
      <c r="D5" s="5">
        <v>51</v>
      </c>
      <c r="E5" t="s">
        <v>11</v>
      </c>
      <c r="F5">
        <v>0.16</v>
      </c>
      <c r="G5">
        <v>190</v>
      </c>
      <c r="H5">
        <v>3</v>
      </c>
      <c r="I5">
        <v>4</v>
      </c>
      <c r="J5" t="s">
        <v>14</v>
      </c>
      <c r="K5" t="s">
        <v>16</v>
      </c>
      <c r="L5" s="2" t="s">
        <v>15</v>
      </c>
    </row>
    <row r="6" spans="1:13" x14ac:dyDescent="0.3">
      <c r="A6" s="3">
        <v>45502</v>
      </c>
      <c r="B6" t="s">
        <v>18</v>
      </c>
      <c r="C6" s="3" t="s">
        <v>36</v>
      </c>
      <c r="D6" s="5">
        <v>34</v>
      </c>
      <c r="E6" t="s">
        <v>10</v>
      </c>
      <c r="F6">
        <v>-0.67</v>
      </c>
      <c r="H6">
        <v>1</v>
      </c>
      <c r="I6">
        <v>37</v>
      </c>
      <c r="J6" t="s">
        <v>19</v>
      </c>
      <c r="K6" t="s">
        <v>20</v>
      </c>
      <c r="L6" s="2" t="s">
        <v>15</v>
      </c>
    </row>
    <row r="7" spans="1:13" x14ac:dyDescent="0.3">
      <c r="A7" s="3">
        <v>45502</v>
      </c>
      <c r="B7" t="s">
        <v>18</v>
      </c>
      <c r="C7" s="3" t="s">
        <v>36</v>
      </c>
      <c r="D7" s="5">
        <v>34</v>
      </c>
      <c r="E7" t="s">
        <v>11</v>
      </c>
      <c r="F7">
        <v>0.32</v>
      </c>
      <c r="G7">
        <v>127</v>
      </c>
      <c r="H7">
        <v>2</v>
      </c>
      <c r="I7">
        <v>8</v>
      </c>
      <c r="J7" t="s">
        <v>21</v>
      </c>
      <c r="K7" t="s">
        <v>22</v>
      </c>
      <c r="L7" s="2" t="s">
        <v>23</v>
      </c>
    </row>
    <row r="8" spans="1:13" x14ac:dyDescent="0.3">
      <c r="A8" s="6">
        <v>45502</v>
      </c>
      <c r="B8" s="7" t="s">
        <v>18</v>
      </c>
      <c r="C8" s="6" t="s">
        <v>36</v>
      </c>
      <c r="D8" s="8">
        <v>34</v>
      </c>
      <c r="E8" s="7" t="s">
        <v>24</v>
      </c>
      <c r="F8" s="7">
        <v>0.56000000000000005</v>
      </c>
      <c r="G8" s="7">
        <v>97</v>
      </c>
      <c r="H8" s="7">
        <v>4</v>
      </c>
      <c r="I8" s="7">
        <v>14</v>
      </c>
      <c r="J8" s="7" t="s">
        <v>25</v>
      </c>
      <c r="K8" s="7" t="s">
        <v>26</v>
      </c>
      <c r="L8" s="9" t="s">
        <v>27</v>
      </c>
    </row>
    <row r="9" spans="1:13" x14ac:dyDescent="0.3">
      <c r="A9" s="3">
        <v>45502</v>
      </c>
      <c r="B9" t="s">
        <v>29</v>
      </c>
      <c r="C9" s="3" t="s">
        <v>37</v>
      </c>
      <c r="D9" s="5">
        <v>102</v>
      </c>
      <c r="E9" t="s">
        <v>10</v>
      </c>
      <c r="F9">
        <v>-7.7000000000000002E-3</v>
      </c>
      <c r="H9">
        <v>1</v>
      </c>
      <c r="I9">
        <v>28</v>
      </c>
      <c r="J9" t="s">
        <v>30</v>
      </c>
      <c r="K9" t="s">
        <v>31</v>
      </c>
      <c r="L9" s="2" t="s">
        <v>32</v>
      </c>
    </row>
    <row r="10" spans="1:13" x14ac:dyDescent="0.3">
      <c r="A10" s="3">
        <v>45502</v>
      </c>
      <c r="B10" t="s">
        <v>29</v>
      </c>
      <c r="C10" s="3" t="s">
        <v>37</v>
      </c>
      <c r="D10" s="5">
        <v>102</v>
      </c>
      <c r="E10" t="s">
        <v>11</v>
      </c>
      <c r="F10">
        <v>0.22</v>
      </c>
      <c r="G10">
        <v>419</v>
      </c>
      <c r="H10">
        <v>10</v>
      </c>
      <c r="I10">
        <v>3</v>
      </c>
      <c r="J10" t="s">
        <v>38</v>
      </c>
      <c r="K10" t="s">
        <v>39</v>
      </c>
      <c r="L10" s="2" t="s">
        <v>40</v>
      </c>
    </row>
    <row r="11" spans="1:13" x14ac:dyDescent="0.3">
      <c r="A11" s="3">
        <v>45502</v>
      </c>
      <c r="B11" t="s">
        <v>41</v>
      </c>
      <c r="C11" s="3" t="s">
        <v>37</v>
      </c>
      <c r="D11" s="5">
        <v>102</v>
      </c>
      <c r="E11" t="s">
        <v>10</v>
      </c>
      <c r="F11">
        <v>-6.7000000000000002E-3</v>
      </c>
      <c r="H11">
        <v>1</v>
      </c>
      <c r="I11">
        <v>24</v>
      </c>
      <c r="J11" t="s">
        <v>42</v>
      </c>
      <c r="K11" t="s">
        <v>43</v>
      </c>
      <c r="L11" s="2" t="s">
        <v>44</v>
      </c>
    </row>
    <row r="12" spans="1:13" x14ac:dyDescent="0.3">
      <c r="A12" s="3">
        <v>45502</v>
      </c>
      <c r="B12" t="s">
        <v>41</v>
      </c>
      <c r="C12" s="3" t="s">
        <v>37</v>
      </c>
      <c r="D12" s="5">
        <v>102</v>
      </c>
      <c r="E12" t="s">
        <v>11</v>
      </c>
      <c r="F12">
        <v>0.21</v>
      </c>
      <c r="G12">
        <v>420</v>
      </c>
      <c r="H12">
        <v>3</v>
      </c>
      <c r="I12">
        <v>8</v>
      </c>
      <c r="J12" t="s">
        <v>45</v>
      </c>
      <c r="K12" t="s">
        <v>46</v>
      </c>
      <c r="L12" s="2" t="s">
        <v>47</v>
      </c>
    </row>
    <row r="13" spans="1:13" x14ac:dyDescent="0.3">
      <c r="A13" s="3">
        <v>45502</v>
      </c>
      <c r="B13" t="s">
        <v>48</v>
      </c>
      <c r="C13" s="3" t="s">
        <v>36</v>
      </c>
      <c r="D13" s="5">
        <v>34</v>
      </c>
      <c r="E13" t="s">
        <v>10</v>
      </c>
      <c r="F13">
        <v>-0.77</v>
      </c>
      <c r="H13">
        <v>1</v>
      </c>
      <c r="I13">
        <v>27</v>
      </c>
      <c r="J13" t="s">
        <v>51</v>
      </c>
      <c r="K13" t="s">
        <v>52</v>
      </c>
      <c r="L13" s="2" t="s">
        <v>15</v>
      </c>
      <c r="M13" t="s">
        <v>50</v>
      </c>
    </row>
    <row r="14" spans="1:13" x14ac:dyDescent="0.3">
      <c r="A14" s="3">
        <v>45502</v>
      </c>
      <c r="B14" t="s">
        <v>48</v>
      </c>
      <c r="C14" s="3" t="s">
        <v>36</v>
      </c>
      <c r="D14" s="5">
        <v>34</v>
      </c>
      <c r="E14" t="s">
        <v>11</v>
      </c>
      <c r="F14">
        <v>0.3</v>
      </c>
      <c r="G14">
        <v>126</v>
      </c>
      <c r="H14">
        <v>3</v>
      </c>
      <c r="I14">
        <v>10</v>
      </c>
      <c r="J14" t="s">
        <v>56</v>
      </c>
      <c r="K14" t="s">
        <v>57</v>
      </c>
      <c r="L14" s="2" t="s">
        <v>54</v>
      </c>
    </row>
    <row r="15" spans="1:13" x14ac:dyDescent="0.3">
      <c r="A15" s="3">
        <v>45502</v>
      </c>
      <c r="B15" t="s">
        <v>48</v>
      </c>
      <c r="C15" s="3" t="s">
        <v>36</v>
      </c>
      <c r="D15" s="5">
        <v>34</v>
      </c>
      <c r="E15" t="s">
        <v>24</v>
      </c>
      <c r="F15">
        <v>0.49</v>
      </c>
      <c r="G15">
        <v>109</v>
      </c>
      <c r="H15">
        <v>3</v>
      </c>
      <c r="I15">
        <v>12</v>
      </c>
      <c r="J15" t="s">
        <v>55</v>
      </c>
      <c r="K15" t="s">
        <v>53</v>
      </c>
      <c r="L15" s="2" t="s">
        <v>54</v>
      </c>
    </row>
    <row r="16" spans="1:13" x14ac:dyDescent="0.3">
      <c r="A16" s="3">
        <v>45502</v>
      </c>
      <c r="B16" t="s">
        <v>58</v>
      </c>
      <c r="C16" s="3" t="s">
        <v>36</v>
      </c>
      <c r="D16" s="5">
        <v>34</v>
      </c>
      <c r="E16" t="s">
        <v>10</v>
      </c>
      <c r="F16">
        <v>-0.69</v>
      </c>
      <c r="H16">
        <v>1</v>
      </c>
      <c r="I16">
        <v>24</v>
      </c>
      <c r="J16" t="s">
        <v>59</v>
      </c>
      <c r="K16" t="s">
        <v>60</v>
      </c>
      <c r="L16" s="2" t="s">
        <v>61</v>
      </c>
    </row>
    <row r="17" spans="1:13" x14ac:dyDescent="0.3">
      <c r="A17" s="3">
        <v>45502</v>
      </c>
      <c r="B17" t="s">
        <v>58</v>
      </c>
      <c r="C17" s="3" t="s">
        <v>36</v>
      </c>
      <c r="D17" s="5">
        <v>34</v>
      </c>
      <c r="E17" t="s">
        <v>11</v>
      </c>
      <c r="F17">
        <v>0.31</v>
      </c>
      <c r="G17">
        <v>132</v>
      </c>
      <c r="H17">
        <v>3</v>
      </c>
      <c r="I17">
        <v>6</v>
      </c>
      <c r="J17" t="s">
        <v>62</v>
      </c>
      <c r="K17" t="s">
        <v>63</v>
      </c>
      <c r="L17" s="2" t="s">
        <v>64</v>
      </c>
    </row>
    <row r="18" spans="1:13" x14ac:dyDescent="0.3">
      <c r="A18" s="3">
        <v>45502</v>
      </c>
      <c r="B18" t="s">
        <v>58</v>
      </c>
      <c r="C18" s="3" t="s">
        <v>36</v>
      </c>
      <c r="D18" s="5">
        <v>34</v>
      </c>
      <c r="E18" t="s">
        <v>24</v>
      </c>
      <c r="F18">
        <v>0.37</v>
      </c>
      <c r="G18">
        <v>120</v>
      </c>
      <c r="H18">
        <v>4</v>
      </c>
      <c r="I18">
        <v>8</v>
      </c>
      <c r="J18" t="s">
        <v>65</v>
      </c>
      <c r="K18" t="s">
        <v>66</v>
      </c>
      <c r="L18" s="2" t="s">
        <v>44</v>
      </c>
    </row>
    <row r="19" spans="1:13" x14ac:dyDescent="0.3">
      <c r="A19" s="3">
        <v>45502</v>
      </c>
      <c r="B19" t="s">
        <v>74</v>
      </c>
      <c r="C19" s="3" t="s">
        <v>37</v>
      </c>
      <c r="D19" s="5">
        <v>102</v>
      </c>
      <c r="E19" t="s">
        <v>10</v>
      </c>
      <c r="F19">
        <v>0.06</v>
      </c>
      <c r="H19">
        <v>2</v>
      </c>
      <c r="I19">
        <v>39</v>
      </c>
      <c r="J19" t="s">
        <v>75</v>
      </c>
      <c r="K19" t="s">
        <v>76</v>
      </c>
      <c r="L19" s="2" t="s">
        <v>77</v>
      </c>
    </row>
    <row r="20" spans="1:13" x14ac:dyDescent="0.3">
      <c r="A20" s="3">
        <v>45502</v>
      </c>
      <c r="B20" t="s">
        <v>74</v>
      </c>
      <c r="C20" s="3" t="s">
        <v>37</v>
      </c>
      <c r="D20" s="5">
        <v>102</v>
      </c>
      <c r="E20" t="s">
        <v>11</v>
      </c>
      <c r="F20">
        <v>0.24</v>
      </c>
      <c r="G20">
        <v>-14</v>
      </c>
      <c r="H20">
        <v>2</v>
      </c>
      <c r="I20">
        <v>14</v>
      </c>
      <c r="J20" t="s">
        <v>79</v>
      </c>
      <c r="K20" t="s">
        <v>80</v>
      </c>
      <c r="L20" s="2" t="s">
        <v>81</v>
      </c>
      <c r="M20" t="s">
        <v>78</v>
      </c>
    </row>
    <row r="21" spans="1:13" x14ac:dyDescent="0.3">
      <c r="A21" s="3">
        <v>45502</v>
      </c>
      <c r="B21" t="s">
        <v>82</v>
      </c>
      <c r="C21" s="3" t="s">
        <v>83</v>
      </c>
      <c r="D21" s="5">
        <v>102</v>
      </c>
      <c r="E21" t="s">
        <v>11</v>
      </c>
      <c r="F21">
        <v>6.0000000000000001E-3</v>
      </c>
      <c r="G21">
        <v>452</v>
      </c>
      <c r="H21">
        <v>2</v>
      </c>
      <c r="I21">
        <v>4</v>
      </c>
    </row>
    <row r="22" spans="1:13" x14ac:dyDescent="0.3">
      <c r="A22" s="3">
        <v>45502</v>
      </c>
      <c r="B22" t="s">
        <v>84</v>
      </c>
      <c r="C22" s="3" t="s">
        <v>83</v>
      </c>
      <c r="D22" s="5">
        <v>102</v>
      </c>
      <c r="E22" t="s">
        <v>11</v>
      </c>
      <c r="F22">
        <v>0.26</v>
      </c>
      <c r="G22">
        <v>410</v>
      </c>
      <c r="H22">
        <v>2</v>
      </c>
      <c r="I22">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1-D9D2-4B5E-AD26-05849D19352C}">
  <dimension ref="A1:N55"/>
  <sheetViews>
    <sheetView topLeftCell="A25" workbookViewId="0">
      <selection activeCell="E38" sqref="E38"/>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4.5546875" bestFit="1" customWidth="1"/>
    <col min="7" max="7" width="10.21875" bestFit="1" customWidth="1"/>
    <col min="8" max="8" width="16.88671875" bestFit="1" customWidth="1"/>
    <col min="9" max="9" width="16.88671875" customWidth="1"/>
    <col min="10" max="10" width="20.77734375" customWidth="1"/>
    <col min="11" max="11" width="10" bestFit="1" customWidth="1"/>
    <col min="12" max="12" width="17.88671875" bestFit="1" customWidth="1"/>
  </cols>
  <sheetData>
    <row r="1" spans="1:14" x14ac:dyDescent="0.3">
      <c r="A1" s="1" t="s">
        <v>28</v>
      </c>
      <c r="B1" s="1" t="s">
        <v>0</v>
      </c>
      <c r="C1" s="1" t="s">
        <v>33</v>
      </c>
      <c r="D1" s="4" t="s">
        <v>67</v>
      </c>
      <c r="E1" s="1" t="s">
        <v>1</v>
      </c>
      <c r="F1" s="1" t="s">
        <v>85</v>
      </c>
      <c r="G1" s="1" t="s">
        <v>106</v>
      </c>
      <c r="H1" s="1" t="s">
        <v>88</v>
      </c>
      <c r="I1" s="1" t="s">
        <v>89</v>
      </c>
      <c r="J1" s="1" t="s">
        <v>134</v>
      </c>
      <c r="K1" s="1" t="s">
        <v>86</v>
      </c>
      <c r="L1" s="1" t="s">
        <v>8</v>
      </c>
      <c r="M1" s="1" t="s">
        <v>49</v>
      </c>
      <c r="N1" s="1"/>
    </row>
    <row r="2" spans="1:14" x14ac:dyDescent="0.3">
      <c r="A2" s="3">
        <v>45523</v>
      </c>
      <c r="B2" t="s">
        <v>87</v>
      </c>
      <c r="C2" t="s">
        <v>37</v>
      </c>
      <c r="D2">
        <v>102</v>
      </c>
      <c r="E2" t="s">
        <v>94</v>
      </c>
      <c r="F2">
        <v>0.70699999999999996</v>
      </c>
      <c r="G2">
        <v>59.414000000000001</v>
      </c>
      <c r="H2">
        <v>25</v>
      </c>
      <c r="I2">
        <v>0</v>
      </c>
      <c r="J2" t="s">
        <v>90</v>
      </c>
      <c r="K2" t="s">
        <v>91</v>
      </c>
      <c r="M2" t="s">
        <v>92</v>
      </c>
    </row>
    <row r="3" spans="1:14" x14ac:dyDescent="0.3">
      <c r="A3" s="3">
        <v>45523</v>
      </c>
      <c r="B3" t="s">
        <v>93</v>
      </c>
      <c r="C3" t="s">
        <v>37</v>
      </c>
      <c r="D3">
        <v>102</v>
      </c>
      <c r="E3" t="s">
        <v>94</v>
      </c>
      <c r="F3">
        <v>0.54400000000000004</v>
      </c>
      <c r="G3">
        <v>80.725999999999999</v>
      </c>
      <c r="H3">
        <v>24</v>
      </c>
      <c r="I3">
        <v>11</v>
      </c>
      <c r="J3" t="s">
        <v>95</v>
      </c>
      <c r="K3" t="s">
        <v>96</v>
      </c>
      <c r="M3" t="s">
        <v>97</v>
      </c>
    </row>
    <row r="4" spans="1:14" x14ac:dyDescent="0.3">
      <c r="A4" s="3">
        <v>45523</v>
      </c>
      <c r="B4" t="s">
        <v>98</v>
      </c>
      <c r="C4" t="s">
        <v>37</v>
      </c>
      <c r="D4">
        <v>102</v>
      </c>
      <c r="E4" t="s">
        <v>94</v>
      </c>
      <c r="F4">
        <v>0.5</v>
      </c>
      <c r="G4">
        <v>85.085999999999999</v>
      </c>
      <c r="H4">
        <v>8</v>
      </c>
      <c r="I4">
        <v>33</v>
      </c>
      <c r="J4" t="s">
        <v>99</v>
      </c>
      <c r="K4" t="s">
        <v>100</v>
      </c>
    </row>
    <row r="5" spans="1:14" x14ac:dyDescent="0.3">
      <c r="A5" s="3">
        <v>45523</v>
      </c>
      <c r="B5" t="s">
        <v>101</v>
      </c>
      <c r="C5" t="s">
        <v>37</v>
      </c>
      <c r="D5">
        <v>102</v>
      </c>
      <c r="E5" t="s">
        <v>94</v>
      </c>
      <c r="F5">
        <v>0.80100000000000005</v>
      </c>
      <c r="G5">
        <v>59.564999999999998</v>
      </c>
      <c r="H5">
        <v>11</v>
      </c>
      <c r="I5">
        <v>30</v>
      </c>
      <c r="J5" t="s">
        <v>102</v>
      </c>
      <c r="K5" t="s">
        <v>103</v>
      </c>
    </row>
    <row r="6" spans="1:14" x14ac:dyDescent="0.3">
      <c r="A6" s="3">
        <v>45523</v>
      </c>
      <c r="B6" t="s">
        <v>104</v>
      </c>
      <c r="C6" t="s">
        <v>37</v>
      </c>
      <c r="D6">
        <v>102</v>
      </c>
      <c r="E6" t="s">
        <v>105</v>
      </c>
      <c r="F6">
        <v>0.312</v>
      </c>
      <c r="G6">
        <v>331.56</v>
      </c>
      <c r="H6">
        <v>11</v>
      </c>
      <c r="I6">
        <v>30</v>
      </c>
      <c r="J6" t="s">
        <v>107</v>
      </c>
      <c r="K6">
        <v>7.75E-5</v>
      </c>
    </row>
    <row r="7" spans="1:14" x14ac:dyDescent="0.3">
      <c r="A7" s="3">
        <v>45523</v>
      </c>
      <c r="B7" t="s">
        <v>108</v>
      </c>
      <c r="C7" t="s">
        <v>37</v>
      </c>
      <c r="D7">
        <v>102</v>
      </c>
      <c r="E7" t="s">
        <v>109</v>
      </c>
      <c r="F7">
        <v>0.29899999999999999</v>
      </c>
      <c r="G7">
        <v>349.44</v>
      </c>
      <c r="H7">
        <v>11</v>
      </c>
      <c r="I7">
        <v>30</v>
      </c>
      <c r="J7" t="s">
        <v>110</v>
      </c>
      <c r="K7">
        <v>1.06E-4</v>
      </c>
    </row>
    <row r="8" spans="1:14" x14ac:dyDescent="0.3">
      <c r="A8" s="3">
        <v>45523</v>
      </c>
      <c r="B8" t="s">
        <v>111</v>
      </c>
      <c r="C8" t="s">
        <v>37</v>
      </c>
      <c r="D8">
        <v>102</v>
      </c>
      <c r="E8" t="s">
        <v>109</v>
      </c>
      <c r="F8">
        <v>0.435</v>
      </c>
      <c r="G8">
        <v>329.2</v>
      </c>
      <c r="H8">
        <v>25</v>
      </c>
      <c r="I8">
        <v>16</v>
      </c>
      <c r="J8" t="s">
        <v>112</v>
      </c>
      <c r="K8">
        <v>8.2100000000000001E-4</v>
      </c>
    </row>
    <row r="9" spans="1:14" x14ac:dyDescent="0.3">
      <c r="A9" s="3">
        <v>45523</v>
      </c>
      <c r="B9" t="s">
        <v>113</v>
      </c>
      <c r="C9" t="s">
        <v>37</v>
      </c>
      <c r="D9">
        <v>102</v>
      </c>
      <c r="E9" t="s">
        <v>109</v>
      </c>
      <c r="F9">
        <v>0.46500000000000002</v>
      </c>
      <c r="G9">
        <v>333.74</v>
      </c>
      <c r="H9">
        <v>21</v>
      </c>
      <c r="I9">
        <v>20</v>
      </c>
      <c r="J9" t="s">
        <v>110</v>
      </c>
      <c r="K9">
        <v>4.8900000000000003E-5</v>
      </c>
    </row>
    <row r="10" spans="1:14" x14ac:dyDescent="0.3">
      <c r="A10" s="3">
        <v>45523</v>
      </c>
      <c r="B10" t="s">
        <v>114</v>
      </c>
      <c r="C10" t="s">
        <v>37</v>
      </c>
      <c r="D10">
        <v>102</v>
      </c>
      <c r="E10" t="s">
        <v>115</v>
      </c>
      <c r="F10">
        <v>0.51900000000000002</v>
      </c>
      <c r="G10">
        <v>60.802</v>
      </c>
      <c r="H10">
        <v>20</v>
      </c>
      <c r="I10">
        <v>7</v>
      </c>
      <c r="J10" t="s">
        <v>116</v>
      </c>
      <c r="K10" t="s">
        <v>117</v>
      </c>
    </row>
    <row r="11" spans="1:14" x14ac:dyDescent="0.3">
      <c r="A11" s="3">
        <v>45530</v>
      </c>
      <c r="B11" t="s">
        <v>119</v>
      </c>
      <c r="C11" t="s">
        <v>118</v>
      </c>
      <c r="D11">
        <v>102</v>
      </c>
      <c r="E11" t="s">
        <v>94</v>
      </c>
      <c r="F11">
        <v>0.38900000000000001</v>
      </c>
      <c r="G11">
        <v>78.313999999999993</v>
      </c>
      <c r="H11">
        <v>7</v>
      </c>
      <c r="I11">
        <v>14</v>
      </c>
      <c r="J11" t="s">
        <v>120</v>
      </c>
      <c r="K11" t="s">
        <v>122</v>
      </c>
    </row>
    <row r="12" spans="1:14" x14ac:dyDescent="0.3">
      <c r="A12" s="3">
        <v>45530</v>
      </c>
      <c r="B12" t="s">
        <v>119</v>
      </c>
      <c r="C12" t="s">
        <v>118</v>
      </c>
      <c r="D12">
        <v>102</v>
      </c>
      <c r="E12" t="s">
        <v>105</v>
      </c>
      <c r="F12">
        <v>0.315</v>
      </c>
      <c r="G12">
        <v>339.13</v>
      </c>
      <c r="H12">
        <v>7</v>
      </c>
      <c r="I12">
        <v>14</v>
      </c>
      <c r="J12" t="s">
        <v>120</v>
      </c>
      <c r="K12" t="s">
        <v>121</v>
      </c>
    </row>
    <row r="13" spans="1:14" x14ac:dyDescent="0.3">
      <c r="A13" s="3">
        <v>45530</v>
      </c>
      <c r="B13" t="s">
        <v>123</v>
      </c>
      <c r="C13" t="s">
        <v>118</v>
      </c>
      <c r="D13">
        <v>102</v>
      </c>
      <c r="E13" t="s">
        <v>94</v>
      </c>
      <c r="F13">
        <v>0.26800000000000002</v>
      </c>
      <c r="G13">
        <v>69.650999999999996</v>
      </c>
      <c r="H13">
        <v>3</v>
      </c>
      <c r="I13">
        <v>3</v>
      </c>
      <c r="J13" t="s">
        <v>120</v>
      </c>
      <c r="K13" t="s">
        <v>124</v>
      </c>
    </row>
    <row r="14" spans="1:14" x14ac:dyDescent="0.3">
      <c r="A14" s="3">
        <v>45530</v>
      </c>
      <c r="B14" t="s">
        <v>123</v>
      </c>
      <c r="C14" t="s">
        <v>118</v>
      </c>
      <c r="D14">
        <v>102</v>
      </c>
      <c r="E14" t="s">
        <v>105</v>
      </c>
      <c r="F14">
        <v>0.28399999999999997</v>
      </c>
      <c r="G14">
        <v>354.5</v>
      </c>
      <c r="H14">
        <v>2</v>
      </c>
      <c r="I14">
        <v>5</v>
      </c>
      <c r="J14" t="s">
        <v>120</v>
      </c>
      <c r="K14" t="s">
        <v>125</v>
      </c>
    </row>
    <row r="15" spans="1:14" x14ac:dyDescent="0.3">
      <c r="A15" s="3">
        <v>45530</v>
      </c>
      <c r="B15" t="s">
        <v>126</v>
      </c>
      <c r="C15" t="s">
        <v>118</v>
      </c>
      <c r="D15">
        <v>102</v>
      </c>
      <c r="E15" t="s">
        <v>94</v>
      </c>
      <c r="F15">
        <v>0.41599999999999998</v>
      </c>
      <c r="G15">
        <v>70.236999999999995</v>
      </c>
      <c r="H15">
        <v>6</v>
      </c>
      <c r="I15">
        <v>8</v>
      </c>
      <c r="J15" t="s">
        <v>120</v>
      </c>
      <c r="K15" t="s">
        <v>127</v>
      </c>
    </row>
    <row r="16" spans="1:14" x14ac:dyDescent="0.3">
      <c r="A16" s="3">
        <v>45530</v>
      </c>
      <c r="B16" t="s">
        <v>126</v>
      </c>
      <c r="C16" t="s">
        <v>118</v>
      </c>
      <c r="D16">
        <v>102</v>
      </c>
      <c r="E16" t="s">
        <v>105</v>
      </c>
      <c r="F16">
        <v>0.34699999999999998</v>
      </c>
      <c r="G16">
        <v>342.71</v>
      </c>
      <c r="H16">
        <v>6</v>
      </c>
      <c r="I16">
        <v>7</v>
      </c>
      <c r="J16" t="s">
        <v>120</v>
      </c>
      <c r="K16" t="s">
        <v>128</v>
      </c>
    </row>
    <row r="17" spans="1:12" x14ac:dyDescent="0.3">
      <c r="A17" s="3">
        <v>45530</v>
      </c>
      <c r="B17" t="s">
        <v>168</v>
      </c>
      <c r="C17" t="s">
        <v>118</v>
      </c>
      <c r="D17">
        <v>102</v>
      </c>
      <c r="E17" t="s">
        <v>94</v>
      </c>
      <c r="F17">
        <v>0.33500000000000002</v>
      </c>
      <c r="G17">
        <v>64.850999999999999</v>
      </c>
      <c r="H17">
        <v>3</v>
      </c>
      <c r="I17">
        <v>4</v>
      </c>
      <c r="J17" t="s">
        <v>129</v>
      </c>
      <c r="K17" t="s">
        <v>130</v>
      </c>
    </row>
    <row r="18" spans="1:12" x14ac:dyDescent="0.3">
      <c r="A18" s="3">
        <v>45530</v>
      </c>
      <c r="B18" t="s">
        <v>168</v>
      </c>
      <c r="C18" t="s">
        <v>118</v>
      </c>
      <c r="D18">
        <v>102</v>
      </c>
      <c r="E18" t="s">
        <v>105</v>
      </c>
      <c r="F18">
        <v>0.33700000000000002</v>
      </c>
      <c r="G18">
        <v>356.23</v>
      </c>
      <c r="H18">
        <v>3</v>
      </c>
      <c r="I18">
        <v>4</v>
      </c>
      <c r="J18" t="s">
        <v>129</v>
      </c>
      <c r="K18" t="s">
        <v>131</v>
      </c>
    </row>
    <row r="19" spans="1:12" x14ac:dyDescent="0.3">
      <c r="A19" s="3">
        <v>45530</v>
      </c>
      <c r="B19" t="s">
        <v>132</v>
      </c>
      <c r="C19" t="s">
        <v>118</v>
      </c>
      <c r="D19">
        <v>102</v>
      </c>
      <c r="E19" t="s">
        <v>94</v>
      </c>
      <c r="F19">
        <v>0.42799999999999999</v>
      </c>
      <c r="G19">
        <v>66.706999999999994</v>
      </c>
      <c r="H19">
        <v>7</v>
      </c>
      <c r="I19">
        <v>7</v>
      </c>
      <c r="J19" t="s">
        <v>135</v>
      </c>
      <c r="K19" t="s">
        <v>136</v>
      </c>
    </row>
    <row r="20" spans="1:12" x14ac:dyDescent="0.3">
      <c r="A20" s="3">
        <v>45530</v>
      </c>
      <c r="B20" t="s">
        <v>132</v>
      </c>
      <c r="C20" t="s">
        <v>118</v>
      </c>
      <c r="D20">
        <v>102</v>
      </c>
      <c r="E20" t="s">
        <v>105</v>
      </c>
      <c r="F20">
        <v>0.40300000000000002</v>
      </c>
      <c r="G20">
        <v>354.89</v>
      </c>
      <c r="H20">
        <v>5</v>
      </c>
      <c r="I20">
        <v>5</v>
      </c>
      <c r="J20" t="s">
        <v>129</v>
      </c>
      <c r="K20" t="s">
        <v>133</v>
      </c>
    </row>
    <row r="21" spans="1:12" x14ac:dyDescent="0.3">
      <c r="A21" s="11">
        <v>45538</v>
      </c>
      <c r="B21" s="12" t="s">
        <v>137</v>
      </c>
      <c r="C21" s="12" t="s">
        <v>118</v>
      </c>
      <c r="D21" s="12">
        <v>102</v>
      </c>
      <c r="E21" s="12" t="s">
        <v>138</v>
      </c>
      <c r="F21" s="12">
        <v>0.68</v>
      </c>
      <c r="G21" s="12"/>
      <c r="H21" s="12">
        <v>3</v>
      </c>
      <c r="I21" s="12">
        <v>3</v>
      </c>
      <c r="J21" s="12" t="s">
        <v>139</v>
      </c>
      <c r="K21" s="12" t="s">
        <v>140</v>
      </c>
      <c r="L21" s="12"/>
    </row>
    <row r="22" spans="1:12" x14ac:dyDescent="0.3">
      <c r="A22" s="3">
        <v>45538</v>
      </c>
      <c r="B22" t="s">
        <v>141</v>
      </c>
      <c r="C22" t="s">
        <v>118</v>
      </c>
      <c r="D22">
        <v>100</v>
      </c>
      <c r="E22" t="s">
        <v>105</v>
      </c>
      <c r="F22">
        <v>0.4</v>
      </c>
      <c r="G22">
        <v>334.28</v>
      </c>
      <c r="H22">
        <v>4</v>
      </c>
      <c r="I22">
        <v>6</v>
      </c>
      <c r="J22" t="s">
        <v>142</v>
      </c>
      <c r="K22" t="s">
        <v>143</v>
      </c>
    </row>
    <row r="23" spans="1:12" x14ac:dyDescent="0.3">
      <c r="A23" s="3">
        <v>45541</v>
      </c>
      <c r="B23" t="s">
        <v>144</v>
      </c>
      <c r="C23" t="s">
        <v>37</v>
      </c>
      <c r="D23">
        <v>102</v>
      </c>
      <c r="E23" t="s">
        <v>145</v>
      </c>
      <c r="F23">
        <v>0.19</v>
      </c>
      <c r="H23">
        <v>41</v>
      </c>
      <c r="J23" t="s">
        <v>146</v>
      </c>
    </row>
    <row r="24" spans="1:12" x14ac:dyDescent="0.3">
      <c r="A24" s="3">
        <v>45541</v>
      </c>
      <c r="B24" t="s">
        <v>147</v>
      </c>
      <c r="C24" t="s">
        <v>37</v>
      </c>
      <c r="D24">
        <v>102</v>
      </c>
      <c r="E24" t="s">
        <v>145</v>
      </c>
      <c r="F24">
        <v>0.17</v>
      </c>
      <c r="H24">
        <v>17</v>
      </c>
      <c r="J24" t="s">
        <v>148</v>
      </c>
    </row>
    <row r="25" spans="1:12" x14ac:dyDescent="0.3">
      <c r="A25" s="3">
        <v>45541</v>
      </c>
      <c r="B25" t="s">
        <v>149</v>
      </c>
      <c r="C25" t="s">
        <v>118</v>
      </c>
      <c r="D25">
        <v>102</v>
      </c>
      <c r="E25" t="s">
        <v>94</v>
      </c>
      <c r="F25">
        <v>0.34</v>
      </c>
      <c r="G25">
        <v>66.834999999999994</v>
      </c>
      <c r="H25">
        <v>4</v>
      </c>
      <c r="I25">
        <v>2</v>
      </c>
      <c r="J25" t="s">
        <v>150</v>
      </c>
      <c r="K25" t="s">
        <v>151</v>
      </c>
    </row>
    <row r="26" spans="1:12" x14ac:dyDescent="0.3">
      <c r="A26" s="3">
        <v>45541</v>
      </c>
      <c r="B26" t="s">
        <v>153</v>
      </c>
      <c r="C26" t="s">
        <v>152</v>
      </c>
      <c r="D26">
        <v>182</v>
      </c>
      <c r="E26" t="s">
        <v>94</v>
      </c>
      <c r="F26">
        <v>0.24399999999999999</v>
      </c>
      <c r="G26">
        <v>94.694999999999993</v>
      </c>
      <c r="H26">
        <v>6</v>
      </c>
      <c r="I26">
        <v>0</v>
      </c>
      <c r="J26" t="s">
        <v>154</v>
      </c>
      <c r="K26" t="s">
        <v>155</v>
      </c>
    </row>
    <row r="27" spans="1:12" x14ac:dyDescent="0.3">
      <c r="A27" s="3">
        <v>45541</v>
      </c>
      <c r="B27" t="s">
        <v>156</v>
      </c>
      <c r="C27" t="s">
        <v>152</v>
      </c>
      <c r="D27">
        <v>182</v>
      </c>
      <c r="E27" t="s">
        <v>94</v>
      </c>
      <c r="F27">
        <v>0.34799999999999998</v>
      </c>
      <c r="G27">
        <v>89.304000000000002</v>
      </c>
      <c r="H27">
        <v>7</v>
      </c>
      <c r="I27">
        <v>10</v>
      </c>
      <c r="J27" t="s">
        <v>157</v>
      </c>
      <c r="K27" t="s">
        <v>158</v>
      </c>
    </row>
    <row r="28" spans="1:12" x14ac:dyDescent="0.3">
      <c r="A28" s="3">
        <v>45541</v>
      </c>
      <c r="B28" t="s">
        <v>159</v>
      </c>
      <c r="C28" t="s">
        <v>152</v>
      </c>
      <c r="D28">
        <v>182</v>
      </c>
      <c r="E28" t="s">
        <v>94</v>
      </c>
      <c r="F28">
        <v>0.36</v>
      </c>
      <c r="G28">
        <v>85.537000000000006</v>
      </c>
      <c r="H28">
        <v>7</v>
      </c>
      <c r="I28">
        <v>6</v>
      </c>
      <c r="J28" t="s">
        <v>160</v>
      </c>
      <c r="K28" t="s">
        <v>161</v>
      </c>
    </row>
    <row r="29" spans="1:12" x14ac:dyDescent="0.3">
      <c r="A29" s="3">
        <v>45545</v>
      </c>
      <c r="B29" t="s">
        <v>162</v>
      </c>
      <c r="C29" t="s">
        <v>35</v>
      </c>
      <c r="D29">
        <v>51</v>
      </c>
      <c r="E29" t="s">
        <v>105</v>
      </c>
      <c r="F29">
        <v>0.54</v>
      </c>
      <c r="G29">
        <v>164.06</v>
      </c>
      <c r="H29">
        <v>4</v>
      </c>
      <c r="I29">
        <v>6</v>
      </c>
      <c r="J29" t="s">
        <v>163</v>
      </c>
      <c r="K29" t="s">
        <v>164</v>
      </c>
    </row>
    <row r="30" spans="1:12" x14ac:dyDescent="0.3">
      <c r="A30" s="11">
        <v>45545</v>
      </c>
      <c r="B30" s="12" t="s">
        <v>165</v>
      </c>
      <c r="C30" s="12" t="s">
        <v>35</v>
      </c>
      <c r="D30" s="12">
        <v>51</v>
      </c>
      <c r="E30" s="12" t="s">
        <v>94</v>
      </c>
      <c r="F30" s="12">
        <v>0.81100000000000005</v>
      </c>
      <c r="G30" s="12">
        <v>38.893000000000001</v>
      </c>
      <c r="H30" s="12">
        <v>6</v>
      </c>
      <c r="I30" s="12">
        <v>8</v>
      </c>
      <c r="J30" s="12" t="s">
        <v>166</v>
      </c>
      <c r="K30" s="12" t="s">
        <v>167</v>
      </c>
      <c r="L30" s="12"/>
    </row>
    <row r="31" spans="1:12" x14ac:dyDescent="0.3">
      <c r="A31" s="11">
        <v>45545</v>
      </c>
      <c r="B31" s="12" t="s">
        <v>189</v>
      </c>
      <c r="C31" s="12" t="s">
        <v>35</v>
      </c>
      <c r="D31" s="12">
        <v>51</v>
      </c>
      <c r="E31" s="12" t="s">
        <v>115</v>
      </c>
      <c r="F31" s="12">
        <v>0.70399999999999996</v>
      </c>
      <c r="G31" s="12">
        <v>32.863999999999997</v>
      </c>
      <c r="H31" s="12">
        <v>5</v>
      </c>
      <c r="I31" s="12">
        <v>4</v>
      </c>
      <c r="J31" s="12" t="s">
        <v>190</v>
      </c>
      <c r="K31" s="12" t="s">
        <v>191</v>
      </c>
      <c r="L31" s="12"/>
    </row>
    <row r="32" spans="1:12" s="10" customFormat="1" x14ac:dyDescent="0.3">
      <c r="A32" s="6">
        <v>45545</v>
      </c>
      <c r="B32" s="7" t="s">
        <v>169</v>
      </c>
      <c r="C32" s="7" t="s">
        <v>37</v>
      </c>
      <c r="D32" s="7">
        <v>102</v>
      </c>
      <c r="E32" s="7" t="s">
        <v>115</v>
      </c>
      <c r="F32" s="7">
        <v>0.40699999999999997</v>
      </c>
      <c r="G32" s="7">
        <v>64.775000000000006</v>
      </c>
      <c r="H32" s="7">
        <v>5</v>
      </c>
      <c r="I32" s="7">
        <v>2</v>
      </c>
      <c r="J32" s="7" t="s">
        <v>176</v>
      </c>
      <c r="K32" s="7" t="s">
        <v>177</v>
      </c>
      <c r="L32" s="7"/>
    </row>
    <row r="33" spans="1:13" s="10" customFormat="1" x14ac:dyDescent="0.3">
      <c r="A33" s="6">
        <v>45545</v>
      </c>
      <c r="B33" s="7" t="s">
        <v>171</v>
      </c>
      <c r="C33" s="7" t="s">
        <v>37</v>
      </c>
      <c r="D33" s="7">
        <v>102</v>
      </c>
      <c r="E33" s="7" t="s">
        <v>115</v>
      </c>
      <c r="F33" s="7">
        <v>0.49099999999999999</v>
      </c>
      <c r="G33" s="7">
        <v>60.448</v>
      </c>
      <c r="H33" s="7">
        <v>3</v>
      </c>
      <c r="I33" s="7">
        <v>2</v>
      </c>
      <c r="J33" s="7" t="s">
        <v>172</v>
      </c>
      <c r="K33" s="7" t="s">
        <v>173</v>
      </c>
      <c r="L33" s="7"/>
    </row>
    <row r="34" spans="1:13" s="10" customFormat="1" x14ac:dyDescent="0.3">
      <c r="A34" s="6">
        <v>45545</v>
      </c>
      <c r="B34" s="7" t="s">
        <v>170</v>
      </c>
      <c r="C34" s="7" t="s">
        <v>37</v>
      </c>
      <c r="D34" s="7">
        <v>102</v>
      </c>
      <c r="E34" s="7" t="s">
        <v>115</v>
      </c>
      <c r="F34" s="7">
        <v>0.50700000000000001</v>
      </c>
      <c r="G34" s="7">
        <v>61.86</v>
      </c>
      <c r="H34" s="7">
        <v>4</v>
      </c>
      <c r="I34" s="7">
        <v>1</v>
      </c>
      <c r="J34" s="7" t="s">
        <v>174</v>
      </c>
      <c r="K34" s="7" t="s">
        <v>175</v>
      </c>
      <c r="L34" s="7"/>
    </row>
    <row r="35" spans="1:13" s="10" customFormat="1" x14ac:dyDescent="0.3">
      <c r="A35" s="6">
        <v>45545</v>
      </c>
      <c r="B35" s="7" t="s">
        <v>178</v>
      </c>
      <c r="C35" s="7" t="s">
        <v>37</v>
      </c>
      <c r="D35" s="7">
        <v>102</v>
      </c>
      <c r="E35" s="7" t="s">
        <v>115</v>
      </c>
      <c r="F35" s="7">
        <v>0.53900000000000003</v>
      </c>
      <c r="G35" s="7">
        <v>60.319000000000003</v>
      </c>
      <c r="H35" s="7">
        <v>3</v>
      </c>
      <c r="I35" s="7">
        <v>2</v>
      </c>
      <c r="J35" s="7" t="s">
        <v>179</v>
      </c>
      <c r="K35" s="7" t="s">
        <v>180</v>
      </c>
      <c r="L35" s="7"/>
    </row>
    <row r="36" spans="1:13" s="10" customFormat="1" x14ac:dyDescent="0.3">
      <c r="A36" s="13">
        <v>45548</v>
      </c>
      <c r="B36" s="10" t="s">
        <v>183</v>
      </c>
      <c r="C36" s="10" t="s">
        <v>34</v>
      </c>
      <c r="D36" s="10">
        <v>182</v>
      </c>
      <c r="E36" s="10" t="s">
        <v>115</v>
      </c>
      <c r="F36" s="10">
        <v>0.192</v>
      </c>
      <c r="G36" s="10">
        <v>95.491</v>
      </c>
      <c r="H36" s="10">
        <v>3</v>
      </c>
      <c r="I36" s="10">
        <v>1</v>
      </c>
      <c r="J36" s="10" t="s">
        <v>181</v>
      </c>
      <c r="K36" s="10" t="s">
        <v>182</v>
      </c>
    </row>
    <row r="37" spans="1:13" x14ac:dyDescent="0.3">
      <c r="A37" s="3">
        <v>45548</v>
      </c>
      <c r="B37" s="10" t="s">
        <v>184</v>
      </c>
      <c r="C37" s="10" t="s">
        <v>34</v>
      </c>
      <c r="D37" s="10">
        <v>182</v>
      </c>
      <c r="E37" s="10" t="s">
        <v>115</v>
      </c>
      <c r="F37" s="10">
        <v>0.42299999999999999</v>
      </c>
      <c r="G37" s="10">
        <v>78.352000000000004</v>
      </c>
      <c r="H37" s="10">
        <v>11</v>
      </c>
      <c r="I37" s="10">
        <v>6</v>
      </c>
      <c r="J37" s="10" t="s">
        <v>185</v>
      </c>
      <c r="K37" s="10" t="s">
        <v>186</v>
      </c>
      <c r="L37" t="s">
        <v>195</v>
      </c>
    </row>
    <row r="38" spans="1:13" x14ac:dyDescent="0.3">
      <c r="A38" s="3">
        <v>45548</v>
      </c>
      <c r="B38" s="10" t="s">
        <v>187</v>
      </c>
      <c r="C38" s="10" t="s">
        <v>34</v>
      </c>
      <c r="D38" s="10">
        <v>182</v>
      </c>
      <c r="E38" s="10" t="s">
        <v>115</v>
      </c>
      <c r="F38" s="10">
        <v>0.40400000000000003</v>
      </c>
      <c r="G38" s="10">
        <v>78.876999999999995</v>
      </c>
      <c r="H38" s="10">
        <v>7</v>
      </c>
      <c r="I38" s="10">
        <v>6</v>
      </c>
      <c r="J38" s="10" t="s">
        <v>185</v>
      </c>
      <c r="K38" s="10" t="s">
        <v>188</v>
      </c>
      <c r="L38" t="s">
        <v>196</v>
      </c>
    </row>
    <row r="39" spans="1:13" x14ac:dyDescent="0.3">
      <c r="A39" s="3">
        <v>45552</v>
      </c>
      <c r="B39" s="10" t="s">
        <v>192</v>
      </c>
      <c r="C39" s="10" t="s">
        <v>34</v>
      </c>
      <c r="D39" s="10">
        <v>182</v>
      </c>
      <c r="E39" s="10" t="s">
        <v>115</v>
      </c>
      <c r="F39" s="10">
        <v>0.219</v>
      </c>
      <c r="G39" s="10">
        <v>95.488</v>
      </c>
      <c r="H39" s="10">
        <v>5</v>
      </c>
      <c r="I39" s="10">
        <v>5</v>
      </c>
      <c r="J39" s="10" t="s">
        <v>193</v>
      </c>
      <c r="K39" s="10" t="s">
        <v>194</v>
      </c>
    </row>
    <row r="40" spans="1:13" x14ac:dyDescent="0.3">
      <c r="A40" s="3">
        <v>45565</v>
      </c>
      <c r="B40" s="10" t="s">
        <v>198</v>
      </c>
      <c r="C40" s="10" t="s">
        <v>197</v>
      </c>
      <c r="D40" s="10">
        <v>78</v>
      </c>
      <c r="E40" s="10" t="s">
        <v>115</v>
      </c>
      <c r="F40" s="10">
        <v>0.55400000000000005</v>
      </c>
      <c r="G40" s="10">
        <v>52.767000000000003</v>
      </c>
      <c r="H40" s="10">
        <v>7</v>
      </c>
      <c r="I40" s="10">
        <v>5</v>
      </c>
      <c r="J40" s="10" t="s">
        <v>199</v>
      </c>
      <c r="K40" s="10" t="s">
        <v>200</v>
      </c>
      <c r="M40" t="s">
        <v>205</v>
      </c>
    </row>
    <row r="41" spans="1:13" x14ac:dyDescent="0.3">
      <c r="A41" s="3">
        <v>45565</v>
      </c>
      <c r="B41" s="10" t="s">
        <v>254</v>
      </c>
      <c r="C41" s="10" t="s">
        <v>201</v>
      </c>
      <c r="D41" s="10">
        <v>24</v>
      </c>
      <c r="E41" s="10" t="s">
        <v>115</v>
      </c>
      <c r="F41" s="10">
        <v>0.94</v>
      </c>
      <c r="G41" s="10">
        <v>26.713999999999999</v>
      </c>
      <c r="H41" s="10">
        <v>3</v>
      </c>
      <c r="I41" s="10">
        <v>4</v>
      </c>
      <c r="J41" s="10" t="s">
        <v>203</v>
      </c>
      <c r="K41" s="10" t="s">
        <v>204</v>
      </c>
    </row>
    <row r="42" spans="1:13" x14ac:dyDescent="0.3">
      <c r="A42" s="3">
        <v>45565</v>
      </c>
      <c r="B42" s="10" t="s">
        <v>202</v>
      </c>
      <c r="C42" s="10" t="s">
        <v>206</v>
      </c>
      <c r="D42" s="10">
        <v>102</v>
      </c>
      <c r="E42" s="10" t="s">
        <v>115</v>
      </c>
      <c r="F42" s="10">
        <v>0.55000000000000004</v>
      </c>
      <c r="G42" s="10">
        <v>69.322000000000003</v>
      </c>
      <c r="H42" s="10">
        <v>4</v>
      </c>
      <c r="I42" s="10">
        <v>5</v>
      </c>
      <c r="J42" s="10" t="s">
        <v>207</v>
      </c>
      <c r="K42" s="10" t="s">
        <v>208</v>
      </c>
      <c r="L42" t="s">
        <v>210</v>
      </c>
      <c r="M42" t="s">
        <v>209</v>
      </c>
    </row>
    <row r="43" spans="1:13" x14ac:dyDescent="0.3">
      <c r="A43" s="3">
        <v>45565</v>
      </c>
      <c r="B43" s="10" t="s">
        <v>253</v>
      </c>
      <c r="C43" s="10" t="s">
        <v>211</v>
      </c>
      <c r="D43" s="10">
        <v>80</v>
      </c>
      <c r="E43" s="10" t="s">
        <v>115</v>
      </c>
      <c r="F43" s="10">
        <v>6.5699999999999995E-2</v>
      </c>
      <c r="G43" s="10">
        <v>96.394000000000005</v>
      </c>
      <c r="H43" s="10">
        <v>1</v>
      </c>
      <c r="I43" s="10">
        <v>4</v>
      </c>
      <c r="J43" s="10" t="s">
        <v>212</v>
      </c>
      <c r="K43" s="10" t="s">
        <v>213</v>
      </c>
      <c r="M43" t="s">
        <v>214</v>
      </c>
    </row>
    <row r="44" spans="1:13" x14ac:dyDescent="0.3">
      <c r="A44" s="3">
        <v>45566</v>
      </c>
      <c r="B44" s="10" t="s">
        <v>215</v>
      </c>
      <c r="C44" s="10" t="s">
        <v>37</v>
      </c>
      <c r="D44" s="10">
        <v>102</v>
      </c>
      <c r="E44" s="10" t="s">
        <v>115</v>
      </c>
      <c r="F44" s="10">
        <v>0.443</v>
      </c>
      <c r="G44" s="10">
        <v>60.054000000000002</v>
      </c>
      <c r="H44" s="10">
        <v>6</v>
      </c>
      <c r="I44" s="10">
        <v>5</v>
      </c>
      <c r="J44" s="10" t="s">
        <v>216</v>
      </c>
      <c r="K44" s="10" t="s">
        <v>217</v>
      </c>
      <c r="M44" t="s">
        <v>218</v>
      </c>
    </row>
    <row r="45" spans="1:13" x14ac:dyDescent="0.3">
      <c r="A45" s="3">
        <v>45566</v>
      </c>
      <c r="B45" s="10" t="s">
        <v>219</v>
      </c>
      <c r="C45" s="10" t="s">
        <v>37</v>
      </c>
      <c r="D45" s="10">
        <v>102</v>
      </c>
      <c r="E45" s="10" t="s">
        <v>115</v>
      </c>
      <c r="F45" s="10">
        <v>0.374</v>
      </c>
      <c r="G45" s="10">
        <v>66.543000000000006</v>
      </c>
      <c r="H45" s="10">
        <v>4</v>
      </c>
      <c r="I45" s="10">
        <v>5</v>
      </c>
      <c r="J45" s="10" t="s">
        <v>220</v>
      </c>
      <c r="K45" s="10" t="s">
        <v>221</v>
      </c>
      <c r="M45" t="s">
        <v>218</v>
      </c>
    </row>
    <row r="46" spans="1:13" x14ac:dyDescent="0.3">
      <c r="A46" s="3">
        <v>45566</v>
      </c>
      <c r="B46" s="10" t="s">
        <v>222</v>
      </c>
      <c r="C46" s="10" t="s">
        <v>37</v>
      </c>
      <c r="D46" s="10">
        <v>102</v>
      </c>
      <c r="E46" s="10" t="s">
        <v>115</v>
      </c>
      <c r="F46" s="10">
        <v>0.39700000000000002</v>
      </c>
      <c r="G46" s="10">
        <v>62.4</v>
      </c>
      <c r="H46" s="10">
        <v>7</v>
      </c>
      <c r="I46" s="10">
        <v>0</v>
      </c>
      <c r="J46" s="10" t="s">
        <v>223</v>
      </c>
      <c r="K46" s="10" t="s">
        <v>224</v>
      </c>
    </row>
    <row r="47" spans="1:13" x14ac:dyDescent="0.3">
      <c r="A47" s="3">
        <v>45566</v>
      </c>
      <c r="B47" s="10" t="s">
        <v>225</v>
      </c>
      <c r="C47" s="10" t="s">
        <v>37</v>
      </c>
      <c r="D47" s="10">
        <v>102</v>
      </c>
      <c r="E47" s="10" t="s">
        <v>115</v>
      </c>
      <c r="F47" s="10">
        <v>0.44700000000000001</v>
      </c>
      <c r="G47" s="10">
        <v>63.271000000000001</v>
      </c>
      <c r="H47" s="10">
        <v>6</v>
      </c>
      <c r="I47" s="10">
        <v>6</v>
      </c>
      <c r="J47" s="10" t="s">
        <v>226</v>
      </c>
      <c r="K47" s="10" t="s">
        <v>227</v>
      </c>
      <c r="M47" t="s">
        <v>228</v>
      </c>
    </row>
    <row r="48" spans="1:13" x14ac:dyDescent="0.3">
      <c r="A48" s="3">
        <v>45566</v>
      </c>
      <c r="B48" s="10" t="s">
        <v>229</v>
      </c>
      <c r="C48" s="10" t="s">
        <v>37</v>
      </c>
      <c r="D48" s="10">
        <v>102</v>
      </c>
      <c r="E48" s="10" t="s">
        <v>115</v>
      </c>
      <c r="F48" s="10">
        <v>0.40100000000000002</v>
      </c>
      <c r="G48" s="10">
        <v>62.131</v>
      </c>
      <c r="H48" s="10">
        <v>7</v>
      </c>
      <c r="I48" s="10">
        <v>4</v>
      </c>
      <c r="J48" s="10" t="s">
        <v>230</v>
      </c>
      <c r="K48" s="10" t="s">
        <v>231</v>
      </c>
      <c r="M48" t="s">
        <v>232</v>
      </c>
    </row>
    <row r="49" spans="1:11" x14ac:dyDescent="0.3">
      <c r="A49" s="3">
        <v>45566</v>
      </c>
      <c r="B49" s="10" t="s">
        <v>233</v>
      </c>
      <c r="C49" s="10" t="s">
        <v>37</v>
      </c>
      <c r="D49" s="10">
        <v>102</v>
      </c>
      <c r="E49" s="10" t="s">
        <v>237</v>
      </c>
      <c r="F49" s="10" t="s">
        <v>234</v>
      </c>
      <c r="G49" s="10">
        <v>106.82</v>
      </c>
      <c r="H49" s="10">
        <v>5</v>
      </c>
      <c r="I49" s="10">
        <v>3</v>
      </c>
      <c r="J49" s="10" t="s">
        <v>235</v>
      </c>
      <c r="K49" s="10" t="s">
        <v>236</v>
      </c>
    </row>
    <row r="50" spans="1:11" x14ac:dyDescent="0.3">
      <c r="A50" s="3">
        <v>45569</v>
      </c>
      <c r="B50" t="s">
        <v>240</v>
      </c>
      <c r="C50" s="10" t="s">
        <v>37</v>
      </c>
      <c r="D50" s="10">
        <v>102</v>
      </c>
      <c r="E50" s="10" t="s">
        <v>237</v>
      </c>
      <c r="F50" s="10" t="s">
        <v>238</v>
      </c>
      <c r="G50" s="10">
        <v>107.08</v>
      </c>
      <c r="H50" s="10">
        <v>7</v>
      </c>
      <c r="I50" s="10">
        <v>7</v>
      </c>
      <c r="J50" s="10" t="s">
        <v>235</v>
      </c>
      <c r="K50" s="10" t="s">
        <v>239</v>
      </c>
    </row>
    <row r="51" spans="1:11" x14ac:dyDescent="0.3">
      <c r="A51" s="3">
        <v>45569</v>
      </c>
      <c r="B51" t="s">
        <v>241</v>
      </c>
      <c r="C51" s="10" t="s">
        <v>37</v>
      </c>
      <c r="D51" s="10">
        <v>102</v>
      </c>
      <c r="E51" s="10" t="s">
        <v>242</v>
      </c>
      <c r="F51" s="10">
        <v>0.59599999999999997</v>
      </c>
      <c r="G51" s="10">
        <v>-0.12719</v>
      </c>
      <c r="H51" s="10">
        <v>4</v>
      </c>
      <c r="I51" s="10">
        <v>3</v>
      </c>
      <c r="J51" s="10" t="s">
        <v>243</v>
      </c>
      <c r="K51" s="10" t="s">
        <v>244</v>
      </c>
    </row>
    <row r="52" spans="1:11" x14ac:dyDescent="0.3">
      <c r="A52" s="3">
        <v>45569</v>
      </c>
      <c r="B52" t="s">
        <v>247</v>
      </c>
      <c r="C52" s="10" t="s">
        <v>37</v>
      </c>
      <c r="D52" s="10">
        <v>102</v>
      </c>
      <c r="E52" s="10" t="s">
        <v>242</v>
      </c>
      <c r="F52" s="10">
        <v>0.61</v>
      </c>
      <c r="G52" s="10">
        <v>-3.7115000000000002E-2</v>
      </c>
      <c r="H52" s="10">
        <v>3</v>
      </c>
      <c r="I52" s="10">
        <v>6</v>
      </c>
      <c r="J52" s="10" t="s">
        <v>245</v>
      </c>
      <c r="K52" s="10" t="s">
        <v>246</v>
      </c>
    </row>
    <row r="53" spans="1:11" x14ac:dyDescent="0.3">
      <c r="A53" s="3">
        <v>45569</v>
      </c>
      <c r="B53" t="s">
        <v>248</v>
      </c>
      <c r="C53" s="10" t="s">
        <v>37</v>
      </c>
      <c r="D53" s="10">
        <v>102</v>
      </c>
      <c r="E53" s="10" t="s">
        <v>242</v>
      </c>
      <c r="F53" s="10">
        <v>0.622</v>
      </c>
      <c r="G53" s="10">
        <v>-4.6637999999999999E-2</v>
      </c>
      <c r="H53" s="10">
        <v>5</v>
      </c>
      <c r="I53" s="10">
        <v>3</v>
      </c>
      <c r="J53" s="10" t="s">
        <v>249</v>
      </c>
      <c r="K53" s="10" t="s">
        <v>250</v>
      </c>
    </row>
    <row r="54" spans="1:11" x14ac:dyDescent="0.3">
      <c r="A54" s="3">
        <v>45569</v>
      </c>
      <c r="B54" t="s">
        <v>251</v>
      </c>
      <c r="C54" s="10" t="s">
        <v>37</v>
      </c>
      <c r="D54" s="10">
        <v>102</v>
      </c>
      <c r="E54" s="10" t="s">
        <v>242</v>
      </c>
      <c r="F54" s="10">
        <v>0.46500000000000002</v>
      </c>
      <c r="G54" s="10">
        <v>-8.3376000000000006E-2</v>
      </c>
      <c r="H54" s="10">
        <v>6</v>
      </c>
      <c r="I54" s="10">
        <v>1</v>
      </c>
      <c r="J54" s="10" t="s">
        <v>252</v>
      </c>
      <c r="K54" s="10">
        <v>1.12E-2</v>
      </c>
    </row>
    <row r="55" spans="1:11" x14ac:dyDescent="0.3">
      <c r="A55" s="3">
        <v>45573</v>
      </c>
      <c r="B55" t="s">
        <v>255</v>
      </c>
      <c r="C55" s="10" t="s">
        <v>37</v>
      </c>
      <c r="D55" s="10">
        <v>102</v>
      </c>
      <c r="E55" s="10" t="s">
        <v>115</v>
      </c>
      <c r="F55" s="10">
        <v>0.37</v>
      </c>
      <c r="G55" s="10">
        <v>66.084000000000003</v>
      </c>
      <c r="H55" s="10">
        <v>4</v>
      </c>
      <c r="I55" s="10">
        <v>4</v>
      </c>
      <c r="J55" s="10" t="s">
        <v>107</v>
      </c>
      <c r="K55" s="14"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3BA1-979E-4A95-9F9F-CBB086A3E47A}">
  <dimension ref="A1:Q36"/>
  <sheetViews>
    <sheetView tabSelected="1" zoomScale="110" zoomScaleNormal="110" workbookViewId="0">
      <selection activeCell="H16" sqref="H16"/>
    </sheetView>
  </sheetViews>
  <sheetFormatPr defaultRowHeight="14.4" x14ac:dyDescent="0.3"/>
  <cols>
    <col min="1" max="1" width="17.33203125" bestFit="1" customWidth="1"/>
    <col min="2" max="2" width="23.33203125" bestFit="1" customWidth="1"/>
    <col min="3" max="3" width="15.6640625" bestFit="1" customWidth="1"/>
    <col min="4" max="4" width="11.21875" bestFit="1" customWidth="1"/>
    <col min="5" max="5" width="16.109375" bestFit="1" customWidth="1"/>
    <col min="7" max="7" width="20" bestFit="1" customWidth="1"/>
    <col min="8" max="8" width="10.21875" customWidth="1"/>
    <col min="9" max="9" width="26.5546875" bestFit="1" customWidth="1"/>
    <col min="10" max="10" width="22.77734375" bestFit="1" customWidth="1"/>
    <col min="11" max="11" width="20.44140625" bestFit="1" customWidth="1"/>
    <col min="12" max="12" width="10.44140625" bestFit="1" customWidth="1"/>
    <col min="13" max="13" width="19.33203125" bestFit="1" customWidth="1"/>
    <col min="14" max="14" width="8.88671875" customWidth="1"/>
  </cols>
  <sheetData>
    <row r="1" spans="1:17" x14ac:dyDescent="0.3">
      <c r="A1" s="1" t="s">
        <v>28</v>
      </c>
      <c r="B1" s="1" t="s">
        <v>0</v>
      </c>
      <c r="C1" s="1" t="s">
        <v>33</v>
      </c>
      <c r="D1" s="4" t="s">
        <v>67</v>
      </c>
      <c r="E1" s="1" t="s">
        <v>1</v>
      </c>
      <c r="F1" s="1" t="s">
        <v>85</v>
      </c>
      <c r="G1" s="1" t="s">
        <v>258</v>
      </c>
      <c r="H1" s="1" t="s">
        <v>284</v>
      </c>
      <c r="I1" s="1" t="s">
        <v>88</v>
      </c>
      <c r="J1" s="1" t="s">
        <v>259</v>
      </c>
      <c r="K1" s="1" t="s">
        <v>89</v>
      </c>
      <c r="L1" s="1" t="s">
        <v>260</v>
      </c>
      <c r="M1" s="1" t="s">
        <v>261</v>
      </c>
      <c r="N1" s="1" t="s">
        <v>86</v>
      </c>
      <c r="O1" s="1" t="s">
        <v>49</v>
      </c>
      <c r="P1" s="1" t="s">
        <v>272</v>
      </c>
      <c r="Q1" s="15"/>
    </row>
    <row r="2" spans="1:17" x14ac:dyDescent="0.3">
      <c r="A2" s="3">
        <v>45583</v>
      </c>
      <c r="B2" t="s">
        <v>257</v>
      </c>
      <c r="C2" t="s">
        <v>37</v>
      </c>
      <c r="D2">
        <v>102</v>
      </c>
      <c r="E2" t="s">
        <v>115</v>
      </c>
      <c r="F2">
        <v>0.41199999999999998</v>
      </c>
      <c r="G2">
        <v>51.1</v>
      </c>
      <c r="H2">
        <v>62.433999999999997</v>
      </c>
      <c r="I2">
        <v>6</v>
      </c>
      <c r="J2" t="s">
        <v>262</v>
      </c>
      <c r="K2">
        <v>2</v>
      </c>
      <c r="L2" t="s">
        <v>263</v>
      </c>
      <c r="M2" s="15" t="s">
        <v>264</v>
      </c>
      <c r="N2" s="15" t="s">
        <v>265</v>
      </c>
      <c r="O2" s="15" t="s">
        <v>271</v>
      </c>
      <c r="P2" s="15" t="s">
        <v>273</v>
      </c>
      <c r="Q2" s="15"/>
    </row>
    <row r="3" spans="1:17" x14ac:dyDescent="0.3">
      <c r="A3" s="3">
        <v>45583</v>
      </c>
      <c r="B3" t="s">
        <v>257</v>
      </c>
      <c r="C3" t="s">
        <v>37</v>
      </c>
      <c r="D3">
        <f>D2-1</f>
        <v>101</v>
      </c>
      <c r="E3" t="s">
        <v>115</v>
      </c>
      <c r="F3">
        <v>0.41599999999999998</v>
      </c>
      <c r="G3">
        <v>51.5</v>
      </c>
      <c r="H3">
        <v>62.491999999999997</v>
      </c>
      <c r="I3">
        <v>7</v>
      </c>
      <c r="J3" t="s">
        <v>266</v>
      </c>
      <c r="K3">
        <v>1</v>
      </c>
      <c r="L3" t="s">
        <v>267</v>
      </c>
      <c r="M3" s="15" t="s">
        <v>268</v>
      </c>
      <c r="N3" s="15" t="s">
        <v>269</v>
      </c>
      <c r="O3" s="15" t="s">
        <v>270</v>
      </c>
      <c r="P3" s="15" t="s">
        <v>274</v>
      </c>
      <c r="Q3" s="15"/>
    </row>
    <row r="4" spans="1:17" x14ac:dyDescent="0.3">
      <c r="A4" s="3">
        <v>45583</v>
      </c>
      <c r="B4" t="s">
        <v>257</v>
      </c>
      <c r="C4" t="s">
        <v>37</v>
      </c>
      <c r="D4">
        <f t="shared" ref="D4:D32" si="0">D3-1</f>
        <v>100</v>
      </c>
      <c r="E4" t="s">
        <v>115</v>
      </c>
      <c r="F4">
        <v>0.41499999999999998</v>
      </c>
      <c r="G4">
        <v>51.2</v>
      </c>
      <c r="H4">
        <v>63.029000000000003</v>
      </c>
      <c r="I4">
        <v>7</v>
      </c>
      <c r="J4" t="s">
        <v>266</v>
      </c>
      <c r="K4">
        <v>1</v>
      </c>
      <c r="L4" t="s">
        <v>267</v>
      </c>
      <c r="M4" s="16" t="s">
        <v>277</v>
      </c>
      <c r="N4" s="16" t="s">
        <v>276</v>
      </c>
      <c r="O4" s="15" t="s">
        <v>270</v>
      </c>
      <c r="P4" s="15" t="s">
        <v>275</v>
      </c>
      <c r="Q4" s="15"/>
    </row>
    <row r="5" spans="1:17" x14ac:dyDescent="0.3">
      <c r="A5" s="3">
        <v>45583</v>
      </c>
      <c r="B5" t="s">
        <v>257</v>
      </c>
      <c r="C5" t="s">
        <v>37</v>
      </c>
      <c r="D5">
        <f t="shared" si="0"/>
        <v>99</v>
      </c>
      <c r="E5" t="s">
        <v>115</v>
      </c>
      <c r="F5">
        <v>0.41699999999999998</v>
      </c>
      <c r="G5">
        <v>51.4</v>
      </c>
      <c r="H5">
        <v>63.482999999999997</v>
      </c>
      <c r="I5">
        <v>7</v>
      </c>
      <c r="J5" t="s">
        <v>266</v>
      </c>
      <c r="K5">
        <v>1</v>
      </c>
      <c r="L5" t="s">
        <v>267</v>
      </c>
      <c r="M5" s="16" t="s">
        <v>278</v>
      </c>
      <c r="N5" s="16" t="s">
        <v>279</v>
      </c>
      <c r="O5" s="15" t="s">
        <v>270</v>
      </c>
      <c r="P5" s="15" t="s">
        <v>275</v>
      </c>
      <c r="Q5" s="15"/>
    </row>
    <row r="6" spans="1:17" x14ac:dyDescent="0.3">
      <c r="A6" s="3">
        <v>45583</v>
      </c>
      <c r="B6" t="s">
        <v>257</v>
      </c>
      <c r="C6" t="s">
        <v>37</v>
      </c>
      <c r="D6">
        <f t="shared" si="0"/>
        <v>98</v>
      </c>
      <c r="E6" t="s">
        <v>115</v>
      </c>
      <c r="F6">
        <v>0.41499999999999998</v>
      </c>
      <c r="G6">
        <v>51</v>
      </c>
      <c r="H6">
        <v>63.957000000000001</v>
      </c>
      <c r="I6">
        <v>7</v>
      </c>
      <c r="J6" t="s">
        <v>266</v>
      </c>
      <c r="K6">
        <v>1</v>
      </c>
      <c r="L6" t="s">
        <v>267</v>
      </c>
      <c r="M6" s="16" t="s">
        <v>278</v>
      </c>
      <c r="N6" s="16" t="s">
        <v>280</v>
      </c>
      <c r="O6" s="15" t="s">
        <v>270</v>
      </c>
      <c r="P6" s="15" t="s">
        <v>281</v>
      </c>
      <c r="Q6" s="15"/>
    </row>
    <row r="7" spans="1:17" x14ac:dyDescent="0.3">
      <c r="A7" s="3">
        <v>45583</v>
      </c>
      <c r="B7" t="s">
        <v>257</v>
      </c>
      <c r="C7" t="s">
        <v>37</v>
      </c>
      <c r="D7">
        <f t="shared" si="0"/>
        <v>97</v>
      </c>
      <c r="E7" t="s">
        <v>115</v>
      </c>
      <c r="F7">
        <v>0.41699999999999998</v>
      </c>
      <c r="G7">
        <v>51.4</v>
      </c>
      <c r="H7">
        <v>64.188999999999993</v>
      </c>
      <c r="I7">
        <v>7</v>
      </c>
      <c r="J7" t="s">
        <v>266</v>
      </c>
      <c r="K7">
        <v>1</v>
      </c>
      <c r="L7" t="s">
        <v>267</v>
      </c>
      <c r="M7" s="16" t="s">
        <v>278</v>
      </c>
      <c r="N7" s="16" t="s">
        <v>283</v>
      </c>
      <c r="O7" s="15" t="s">
        <v>270</v>
      </c>
      <c r="P7" s="15" t="s">
        <v>282</v>
      </c>
      <c r="Q7" s="15"/>
    </row>
    <row r="8" spans="1:17" x14ac:dyDescent="0.3">
      <c r="A8" s="3">
        <v>45583</v>
      </c>
      <c r="B8" t="s">
        <v>257</v>
      </c>
      <c r="C8" t="s">
        <v>37</v>
      </c>
      <c r="D8">
        <f t="shared" si="0"/>
        <v>96</v>
      </c>
      <c r="E8" t="s">
        <v>115</v>
      </c>
      <c r="F8">
        <v>0.41899999999999998</v>
      </c>
      <c r="G8">
        <v>51.3</v>
      </c>
      <c r="H8">
        <v>64.284000000000006</v>
      </c>
      <c r="I8">
        <v>6</v>
      </c>
      <c r="J8" t="s">
        <v>262</v>
      </c>
      <c r="K8">
        <v>2</v>
      </c>
      <c r="L8" t="s">
        <v>263</v>
      </c>
      <c r="M8" s="16" t="s">
        <v>285</v>
      </c>
      <c r="N8" s="16" t="s">
        <v>286</v>
      </c>
      <c r="O8" s="15" t="s">
        <v>271</v>
      </c>
      <c r="P8" s="15" t="s">
        <v>287</v>
      </c>
      <c r="Q8" s="15"/>
    </row>
    <row r="9" spans="1:17" x14ac:dyDescent="0.3">
      <c r="A9" s="3">
        <v>45583</v>
      </c>
      <c r="B9" t="s">
        <v>257</v>
      </c>
      <c r="C9" t="s">
        <v>37</v>
      </c>
      <c r="D9">
        <f t="shared" si="0"/>
        <v>95</v>
      </c>
      <c r="E9" t="s">
        <v>115</v>
      </c>
      <c r="F9">
        <v>0.42499999999999999</v>
      </c>
      <c r="G9">
        <v>51.5</v>
      </c>
      <c r="H9">
        <v>63.707999999999998</v>
      </c>
      <c r="I9">
        <v>6</v>
      </c>
      <c r="J9" t="s">
        <v>262</v>
      </c>
      <c r="K9">
        <v>2</v>
      </c>
      <c r="L9" t="s">
        <v>263</v>
      </c>
      <c r="M9" s="16" t="s">
        <v>288</v>
      </c>
      <c r="N9" s="16" t="s">
        <v>289</v>
      </c>
      <c r="O9" s="15" t="s">
        <v>271</v>
      </c>
      <c r="P9" s="15" t="s">
        <v>275</v>
      </c>
      <c r="Q9" s="15"/>
    </row>
    <row r="10" spans="1:17" x14ac:dyDescent="0.3">
      <c r="A10" s="3">
        <v>45583</v>
      </c>
      <c r="B10" t="s">
        <v>257</v>
      </c>
      <c r="C10" t="s">
        <v>37</v>
      </c>
      <c r="D10">
        <f t="shared" si="0"/>
        <v>94</v>
      </c>
      <c r="E10" t="s">
        <v>115</v>
      </c>
      <c r="F10">
        <v>0.42599999999999999</v>
      </c>
      <c r="G10">
        <v>51.6</v>
      </c>
      <c r="H10">
        <v>64.471999999999994</v>
      </c>
      <c r="I10">
        <v>6</v>
      </c>
      <c r="J10" t="s">
        <v>262</v>
      </c>
      <c r="K10">
        <v>2</v>
      </c>
      <c r="L10" t="s">
        <v>263</v>
      </c>
      <c r="M10" s="16" t="s">
        <v>288</v>
      </c>
      <c r="N10" s="16" t="s">
        <v>290</v>
      </c>
      <c r="O10" s="15" t="s">
        <v>271</v>
      </c>
      <c r="P10" s="15" t="s">
        <v>273</v>
      </c>
      <c r="Q10" s="15"/>
    </row>
    <row r="11" spans="1:17" x14ac:dyDescent="0.3">
      <c r="A11" s="3">
        <v>45583</v>
      </c>
      <c r="B11" t="s">
        <v>257</v>
      </c>
      <c r="C11" t="s">
        <v>37</v>
      </c>
      <c r="D11">
        <f t="shared" si="0"/>
        <v>93</v>
      </c>
      <c r="E11" t="s">
        <v>115</v>
      </c>
      <c r="F11">
        <v>0.42899999999999999</v>
      </c>
      <c r="G11">
        <v>52.1</v>
      </c>
      <c r="H11">
        <v>64.957999999999998</v>
      </c>
      <c r="I11">
        <v>6</v>
      </c>
      <c r="J11" t="s">
        <v>262</v>
      </c>
      <c r="K11">
        <v>2</v>
      </c>
      <c r="L11" t="s">
        <v>263</v>
      </c>
      <c r="M11" s="16" t="s">
        <v>288</v>
      </c>
      <c r="N11" s="16" t="s">
        <v>291</v>
      </c>
      <c r="O11" s="15" t="s">
        <v>271</v>
      </c>
      <c r="P11" s="15" t="s">
        <v>273</v>
      </c>
      <c r="Q11" s="15"/>
    </row>
    <row r="12" spans="1:17" x14ac:dyDescent="0.3">
      <c r="A12" s="3">
        <v>45583</v>
      </c>
      <c r="B12" t="s">
        <v>257</v>
      </c>
      <c r="C12" t="s">
        <v>37</v>
      </c>
      <c r="D12">
        <f t="shared" si="0"/>
        <v>92</v>
      </c>
      <c r="E12" t="s">
        <v>115</v>
      </c>
      <c r="F12">
        <v>0.42899999999999999</v>
      </c>
      <c r="G12">
        <v>52.2</v>
      </c>
      <c r="H12">
        <v>65.879000000000005</v>
      </c>
      <c r="I12">
        <v>6</v>
      </c>
      <c r="J12" t="s">
        <v>262</v>
      </c>
      <c r="K12">
        <v>2</v>
      </c>
      <c r="L12" t="s">
        <v>263</v>
      </c>
      <c r="M12" s="16" t="s">
        <v>288</v>
      </c>
      <c r="N12" s="16" t="s">
        <v>292</v>
      </c>
      <c r="O12" s="15" t="s">
        <v>271</v>
      </c>
      <c r="P12" s="15" t="s">
        <v>273</v>
      </c>
      <c r="Q12" s="15"/>
    </row>
    <row r="13" spans="1:17" x14ac:dyDescent="0.3">
      <c r="A13" s="3">
        <v>45583</v>
      </c>
      <c r="B13" t="s">
        <v>257</v>
      </c>
      <c r="C13" t="s">
        <v>37</v>
      </c>
      <c r="D13">
        <f t="shared" si="0"/>
        <v>91</v>
      </c>
      <c r="E13" t="s">
        <v>115</v>
      </c>
      <c r="F13">
        <v>0.42699999999999999</v>
      </c>
      <c r="G13">
        <v>52</v>
      </c>
      <c r="H13">
        <v>66.721000000000004</v>
      </c>
      <c r="I13">
        <v>6</v>
      </c>
      <c r="J13" t="s">
        <v>262</v>
      </c>
      <c r="K13">
        <v>2</v>
      </c>
      <c r="L13" t="s">
        <v>263</v>
      </c>
      <c r="M13" s="16" t="s">
        <v>288</v>
      </c>
      <c r="N13" s="16" t="s">
        <v>293</v>
      </c>
      <c r="O13" s="15" t="s">
        <v>271</v>
      </c>
      <c r="P13" s="15" t="s">
        <v>273</v>
      </c>
      <c r="Q13" s="15"/>
    </row>
    <row r="14" spans="1:17" x14ac:dyDescent="0.3">
      <c r="A14" s="3">
        <v>45583</v>
      </c>
      <c r="B14" t="s">
        <v>257</v>
      </c>
      <c r="C14" t="s">
        <v>37</v>
      </c>
      <c r="D14">
        <f t="shared" si="0"/>
        <v>90</v>
      </c>
      <c r="E14" t="s">
        <v>115</v>
      </c>
      <c r="F14">
        <v>0.42399999999999999</v>
      </c>
      <c r="G14">
        <v>51.9</v>
      </c>
      <c r="H14">
        <v>67.664000000000001</v>
      </c>
      <c r="I14">
        <v>6</v>
      </c>
      <c r="J14" t="s">
        <v>262</v>
      </c>
      <c r="K14">
        <v>2</v>
      </c>
      <c r="L14" t="s">
        <v>263</v>
      </c>
      <c r="M14" s="16" t="s">
        <v>288</v>
      </c>
      <c r="N14" s="16" t="s">
        <v>294</v>
      </c>
      <c r="O14" s="15" t="s">
        <v>271</v>
      </c>
      <c r="P14" s="15" t="s">
        <v>273</v>
      </c>
      <c r="Q14" s="15"/>
    </row>
    <row r="15" spans="1:17" x14ac:dyDescent="0.3">
      <c r="A15" s="3">
        <v>45583</v>
      </c>
      <c r="B15" t="s">
        <v>257</v>
      </c>
      <c r="C15" t="s">
        <v>37</v>
      </c>
      <c r="D15">
        <f t="shared" si="0"/>
        <v>89</v>
      </c>
      <c r="E15" t="s">
        <v>115</v>
      </c>
      <c r="F15">
        <v>0.42899999999999999</v>
      </c>
      <c r="G15">
        <v>52.2</v>
      </c>
      <c r="H15">
        <v>67.534999999999997</v>
      </c>
      <c r="I15">
        <v>6</v>
      </c>
      <c r="J15" t="s">
        <v>262</v>
      </c>
      <c r="K15">
        <v>2</v>
      </c>
      <c r="L15" t="s">
        <v>263</v>
      </c>
      <c r="M15" s="16" t="s">
        <v>295</v>
      </c>
      <c r="N15" s="16" t="s">
        <v>296</v>
      </c>
      <c r="O15" s="15" t="s">
        <v>297</v>
      </c>
      <c r="P15" s="15" t="s">
        <v>275</v>
      </c>
      <c r="Q15" s="15"/>
    </row>
    <row r="16" spans="1:17" x14ac:dyDescent="0.3">
      <c r="A16" s="3">
        <v>45583</v>
      </c>
      <c r="B16" t="s">
        <v>257</v>
      </c>
      <c r="C16" t="s">
        <v>37</v>
      </c>
      <c r="D16">
        <f t="shared" si="0"/>
        <v>88</v>
      </c>
      <c r="E16" t="s">
        <v>115</v>
      </c>
      <c r="F16">
        <v>0.42399999999999999</v>
      </c>
      <c r="G16">
        <v>51.9</v>
      </c>
      <c r="H16">
        <v>68.600999999999999</v>
      </c>
      <c r="I16">
        <v>6</v>
      </c>
      <c r="J16" t="s">
        <v>262</v>
      </c>
      <c r="K16">
        <v>2</v>
      </c>
      <c r="L16" t="s">
        <v>263</v>
      </c>
      <c r="M16" s="16" t="s">
        <v>298</v>
      </c>
      <c r="N16" s="16" t="s">
        <v>299</v>
      </c>
      <c r="O16" s="15" t="s">
        <v>297</v>
      </c>
      <c r="P16" s="15" t="s">
        <v>275</v>
      </c>
      <c r="Q16" s="15"/>
    </row>
    <row r="17" spans="1:17" x14ac:dyDescent="0.3">
      <c r="A17" s="3">
        <v>45583</v>
      </c>
      <c r="B17" t="s">
        <v>257</v>
      </c>
      <c r="C17" t="s">
        <v>37</v>
      </c>
      <c r="D17">
        <f t="shared" si="0"/>
        <v>87</v>
      </c>
      <c r="E17" t="s">
        <v>115</v>
      </c>
      <c r="F17">
        <v>0.42699999999999999</v>
      </c>
      <c r="G17">
        <v>52.2</v>
      </c>
      <c r="H17">
        <v>69.412000000000006</v>
      </c>
      <c r="I17">
        <v>6</v>
      </c>
      <c r="J17" t="s">
        <v>262</v>
      </c>
      <c r="K17">
        <v>2</v>
      </c>
      <c r="L17" t="s">
        <v>263</v>
      </c>
      <c r="M17" s="16" t="s">
        <v>288</v>
      </c>
      <c r="N17" s="16" t="s">
        <v>300</v>
      </c>
      <c r="O17" s="15" t="s">
        <v>297</v>
      </c>
      <c r="P17" s="15" t="s">
        <v>275</v>
      </c>
      <c r="Q17" s="15"/>
    </row>
    <row r="18" spans="1:17" x14ac:dyDescent="0.3">
      <c r="A18" s="3">
        <v>45583</v>
      </c>
      <c r="B18" t="s">
        <v>257</v>
      </c>
      <c r="C18" t="s">
        <v>37</v>
      </c>
      <c r="D18">
        <f t="shared" si="0"/>
        <v>86</v>
      </c>
      <c r="E18" t="s">
        <v>115</v>
      </c>
      <c r="F18">
        <v>0.43099999999999999</v>
      </c>
      <c r="G18">
        <v>52.7</v>
      </c>
      <c r="H18">
        <v>69.494</v>
      </c>
      <c r="I18">
        <v>6</v>
      </c>
      <c r="J18" t="s">
        <v>262</v>
      </c>
      <c r="K18">
        <v>2</v>
      </c>
      <c r="L18" t="s">
        <v>263</v>
      </c>
      <c r="M18" s="16" t="s">
        <v>301</v>
      </c>
      <c r="N18" s="16" t="s">
        <v>302</v>
      </c>
      <c r="O18" s="15" t="s">
        <v>297</v>
      </c>
      <c r="P18" s="15" t="s">
        <v>275</v>
      </c>
      <c r="Q18" s="15"/>
    </row>
    <row r="19" spans="1:17" x14ac:dyDescent="0.3">
      <c r="A19" s="3">
        <v>45583</v>
      </c>
      <c r="B19" t="s">
        <v>257</v>
      </c>
      <c r="C19" t="s">
        <v>37</v>
      </c>
      <c r="D19">
        <f t="shared" si="0"/>
        <v>85</v>
      </c>
      <c r="E19" t="s">
        <v>115</v>
      </c>
      <c r="F19">
        <v>0.42799999999999999</v>
      </c>
      <c r="G19">
        <v>52.5</v>
      </c>
      <c r="H19">
        <v>70.563000000000002</v>
      </c>
      <c r="I19">
        <v>6</v>
      </c>
      <c r="J19" t="s">
        <v>262</v>
      </c>
      <c r="K19">
        <v>2</v>
      </c>
      <c r="L19" t="s">
        <v>263</v>
      </c>
      <c r="M19" s="16" t="s">
        <v>303</v>
      </c>
      <c r="N19" s="16" t="s">
        <v>304</v>
      </c>
      <c r="O19" s="15" t="s">
        <v>297</v>
      </c>
      <c r="P19" s="15" t="s">
        <v>275</v>
      </c>
      <c r="Q19" s="15"/>
    </row>
    <row r="20" spans="1:17" x14ac:dyDescent="0.3">
      <c r="A20" s="3">
        <v>45583</v>
      </c>
      <c r="B20" t="s">
        <v>257</v>
      </c>
      <c r="C20" t="s">
        <v>37</v>
      </c>
      <c r="D20">
        <f t="shared" si="0"/>
        <v>84</v>
      </c>
      <c r="E20" t="s">
        <v>115</v>
      </c>
      <c r="F20">
        <v>0.41199999999999998</v>
      </c>
      <c r="G20">
        <v>50.3</v>
      </c>
      <c r="H20">
        <v>71.632000000000005</v>
      </c>
      <c r="I20">
        <v>5</v>
      </c>
      <c r="J20" t="s">
        <v>305</v>
      </c>
      <c r="K20">
        <v>2</v>
      </c>
      <c r="L20" t="s">
        <v>263</v>
      </c>
      <c r="M20" s="16" t="s">
        <v>306</v>
      </c>
      <c r="N20" s="16" t="s">
        <v>307</v>
      </c>
      <c r="O20" s="15" t="s">
        <v>297</v>
      </c>
      <c r="P20" s="15" t="s">
        <v>308</v>
      </c>
      <c r="Q20" s="15"/>
    </row>
    <row r="21" spans="1:17" x14ac:dyDescent="0.3">
      <c r="A21" s="3">
        <v>45583</v>
      </c>
      <c r="B21" t="s">
        <v>257</v>
      </c>
      <c r="C21" t="s">
        <v>37</v>
      </c>
      <c r="D21">
        <f t="shared" si="0"/>
        <v>83</v>
      </c>
      <c r="E21" t="s">
        <v>115</v>
      </c>
      <c r="F21">
        <v>0.40400000000000003</v>
      </c>
      <c r="G21">
        <v>50.1</v>
      </c>
      <c r="H21">
        <v>73.811999999999998</v>
      </c>
      <c r="I21">
        <v>5</v>
      </c>
      <c r="J21" t="s">
        <v>305</v>
      </c>
      <c r="K21">
        <v>2</v>
      </c>
      <c r="L21" t="s">
        <v>263</v>
      </c>
      <c r="M21" s="16" t="s">
        <v>309</v>
      </c>
      <c r="N21" s="16" t="s">
        <v>310</v>
      </c>
      <c r="O21" s="15" t="s">
        <v>297</v>
      </c>
      <c r="P21" s="15" t="s">
        <v>275</v>
      </c>
      <c r="Q21" s="15"/>
    </row>
    <row r="22" spans="1:17" x14ac:dyDescent="0.3">
      <c r="A22" s="3">
        <v>45583</v>
      </c>
      <c r="B22" t="s">
        <v>257</v>
      </c>
      <c r="C22" t="s">
        <v>37</v>
      </c>
      <c r="D22">
        <f t="shared" si="0"/>
        <v>82</v>
      </c>
      <c r="E22" t="s">
        <v>115</v>
      </c>
      <c r="F22">
        <v>0.41499999999999998</v>
      </c>
      <c r="G22">
        <v>50.9</v>
      </c>
      <c r="H22">
        <v>73.084999999999994</v>
      </c>
      <c r="I22">
        <v>5</v>
      </c>
      <c r="J22" t="s">
        <v>305</v>
      </c>
      <c r="K22">
        <v>2</v>
      </c>
      <c r="L22" t="s">
        <v>263</v>
      </c>
      <c r="M22" s="16" t="s">
        <v>306</v>
      </c>
      <c r="N22" s="16" t="s">
        <v>311</v>
      </c>
      <c r="O22" s="15" t="s">
        <v>297</v>
      </c>
      <c r="P22" s="15" t="s">
        <v>275</v>
      </c>
      <c r="Q22" s="15"/>
    </row>
    <row r="23" spans="1:17" x14ac:dyDescent="0.3">
      <c r="A23" s="3">
        <v>45583</v>
      </c>
      <c r="B23" t="s">
        <v>257</v>
      </c>
      <c r="C23" t="s">
        <v>37</v>
      </c>
      <c r="D23">
        <f t="shared" si="0"/>
        <v>81</v>
      </c>
      <c r="E23" t="s">
        <v>115</v>
      </c>
      <c r="F23">
        <v>0.42299999999999999</v>
      </c>
      <c r="G23">
        <v>52.4</v>
      </c>
      <c r="H23">
        <v>73.891000000000005</v>
      </c>
      <c r="I23">
        <v>6</v>
      </c>
      <c r="J23" t="s">
        <v>262</v>
      </c>
      <c r="K23">
        <v>2</v>
      </c>
      <c r="L23" t="s">
        <v>263</v>
      </c>
      <c r="M23" s="16" t="s">
        <v>301</v>
      </c>
      <c r="N23" s="16" t="s">
        <v>312</v>
      </c>
      <c r="O23" s="15" t="s">
        <v>297</v>
      </c>
      <c r="P23" s="15" t="s">
        <v>313</v>
      </c>
      <c r="Q23" s="15"/>
    </row>
    <row r="24" spans="1:17" x14ac:dyDescent="0.3">
      <c r="A24" s="21">
        <v>45583</v>
      </c>
      <c r="B24" s="18" t="s">
        <v>257</v>
      </c>
      <c r="C24" s="18" t="s">
        <v>37</v>
      </c>
      <c r="D24" s="18">
        <f t="shared" si="0"/>
        <v>80</v>
      </c>
      <c r="E24" s="18" t="s">
        <v>115</v>
      </c>
      <c r="F24" s="18">
        <v>0.42199999999999999</v>
      </c>
      <c r="G24" s="18">
        <v>52.3</v>
      </c>
      <c r="H24" s="18">
        <v>75.158000000000001</v>
      </c>
      <c r="I24" s="18">
        <v>6</v>
      </c>
      <c r="J24" s="18" t="s">
        <v>262</v>
      </c>
      <c r="K24" s="18">
        <v>2</v>
      </c>
      <c r="L24" s="18" t="s">
        <v>263</v>
      </c>
      <c r="M24" s="19" t="s">
        <v>301</v>
      </c>
      <c r="N24" s="19" t="s">
        <v>314</v>
      </c>
      <c r="O24" s="20" t="s">
        <v>297</v>
      </c>
      <c r="P24" s="20" t="s">
        <v>273</v>
      </c>
      <c r="Q24" s="15"/>
    </row>
    <row r="25" spans="1:17" x14ac:dyDescent="0.3">
      <c r="A25" s="3">
        <v>45583</v>
      </c>
      <c r="B25" t="s">
        <v>257</v>
      </c>
      <c r="C25" t="s">
        <v>37</v>
      </c>
      <c r="D25">
        <f t="shared" si="0"/>
        <v>79</v>
      </c>
      <c r="E25" t="s">
        <v>115</v>
      </c>
      <c r="F25">
        <v>0.41899999999999998</v>
      </c>
      <c r="G25">
        <v>52.1</v>
      </c>
      <c r="H25">
        <v>76.498000000000005</v>
      </c>
      <c r="I25">
        <v>6</v>
      </c>
      <c r="J25" t="s">
        <v>262</v>
      </c>
      <c r="K25">
        <v>2</v>
      </c>
      <c r="L25" t="s">
        <v>263</v>
      </c>
      <c r="M25" s="16" t="s">
        <v>301</v>
      </c>
      <c r="N25" s="16" t="s">
        <v>315</v>
      </c>
      <c r="O25" s="15" t="s">
        <v>297</v>
      </c>
      <c r="P25" s="15" t="s">
        <v>273</v>
      </c>
    </row>
    <row r="26" spans="1:17" x14ac:dyDescent="0.3">
      <c r="A26" s="3">
        <v>45583</v>
      </c>
      <c r="B26" t="s">
        <v>257</v>
      </c>
      <c r="C26" t="s">
        <v>37</v>
      </c>
      <c r="D26">
        <f t="shared" si="0"/>
        <v>78</v>
      </c>
      <c r="E26" t="s">
        <v>115</v>
      </c>
      <c r="F26">
        <v>0.42099999999999999</v>
      </c>
      <c r="G26">
        <v>52.5</v>
      </c>
      <c r="H26">
        <v>77.542000000000002</v>
      </c>
      <c r="I26">
        <v>6</v>
      </c>
      <c r="J26" t="s">
        <v>262</v>
      </c>
      <c r="K26">
        <v>2</v>
      </c>
      <c r="L26" t="s">
        <v>263</v>
      </c>
      <c r="M26" s="16" t="s">
        <v>301</v>
      </c>
      <c r="N26" s="16" t="s">
        <v>316</v>
      </c>
      <c r="O26" s="15" t="s">
        <v>297</v>
      </c>
      <c r="P26" s="15" t="s">
        <v>273</v>
      </c>
    </row>
    <row r="27" spans="1:17" x14ac:dyDescent="0.3">
      <c r="A27" s="3">
        <v>45583</v>
      </c>
      <c r="B27" t="s">
        <v>257</v>
      </c>
      <c r="C27" t="s">
        <v>37</v>
      </c>
      <c r="D27">
        <f t="shared" si="0"/>
        <v>77</v>
      </c>
      <c r="E27" t="s">
        <v>115</v>
      </c>
      <c r="F27">
        <v>0.42099999999999999</v>
      </c>
      <c r="G27">
        <v>52.5</v>
      </c>
      <c r="H27">
        <v>78.543000000000006</v>
      </c>
      <c r="I27">
        <v>6</v>
      </c>
      <c r="J27" t="s">
        <v>262</v>
      </c>
      <c r="K27">
        <v>2</v>
      </c>
      <c r="L27" t="s">
        <v>263</v>
      </c>
      <c r="M27" s="16" t="s">
        <v>303</v>
      </c>
      <c r="N27" s="16" t="s">
        <v>317</v>
      </c>
      <c r="O27" s="15" t="s">
        <v>297</v>
      </c>
      <c r="P27" s="15" t="s">
        <v>275</v>
      </c>
    </row>
    <row r="28" spans="1:17" s="7" customFormat="1" x14ac:dyDescent="0.3">
      <c r="A28" s="6">
        <v>45583</v>
      </c>
      <c r="B28" s="7" t="s">
        <v>257</v>
      </c>
      <c r="C28" s="7" t="s">
        <v>37</v>
      </c>
      <c r="D28" s="7">
        <f t="shared" si="0"/>
        <v>76</v>
      </c>
      <c r="E28" s="7" t="s">
        <v>115</v>
      </c>
      <c r="F28" s="7">
        <v>0.35799999999999998</v>
      </c>
      <c r="G28" s="7">
        <v>45.1</v>
      </c>
      <c r="H28" s="7">
        <v>83.828000000000003</v>
      </c>
      <c r="I28" s="7">
        <v>4</v>
      </c>
      <c r="J28" s="7" t="s">
        <v>318</v>
      </c>
      <c r="K28" s="7">
        <v>3</v>
      </c>
      <c r="L28" s="7" t="s">
        <v>319</v>
      </c>
      <c r="M28" s="22" t="s">
        <v>320</v>
      </c>
      <c r="N28" s="22" t="s">
        <v>321</v>
      </c>
      <c r="O28" s="17" t="s">
        <v>271</v>
      </c>
      <c r="P28" s="7" t="s">
        <v>322</v>
      </c>
    </row>
    <row r="29" spans="1:17" s="7" customFormat="1" x14ac:dyDescent="0.3">
      <c r="A29" s="6">
        <v>45583</v>
      </c>
      <c r="B29" s="7" t="s">
        <v>257</v>
      </c>
      <c r="C29" s="7" t="s">
        <v>37</v>
      </c>
      <c r="D29" s="7">
        <f t="shared" si="0"/>
        <v>75</v>
      </c>
      <c r="E29" s="7" t="s">
        <v>115</v>
      </c>
      <c r="F29" s="7">
        <v>0.45500000000000002</v>
      </c>
      <c r="G29" s="7">
        <v>57.9</v>
      </c>
      <c r="H29" s="7">
        <v>79.63</v>
      </c>
      <c r="I29" s="7">
        <v>6</v>
      </c>
      <c r="J29" s="7" t="s">
        <v>323</v>
      </c>
      <c r="K29" s="7">
        <v>2</v>
      </c>
      <c r="L29" s="7" t="s">
        <v>263</v>
      </c>
      <c r="M29" s="22" t="s">
        <v>324</v>
      </c>
      <c r="N29" s="22" t="s">
        <v>325</v>
      </c>
      <c r="O29" s="17" t="s">
        <v>271</v>
      </c>
      <c r="P29" s="17" t="s">
        <v>326</v>
      </c>
    </row>
    <row r="30" spans="1:17" s="7" customFormat="1" x14ac:dyDescent="0.3">
      <c r="A30" s="6">
        <v>45583</v>
      </c>
      <c r="B30" s="7" t="s">
        <v>257</v>
      </c>
      <c r="C30" s="7" t="s">
        <v>37</v>
      </c>
      <c r="D30" s="7">
        <f t="shared" si="0"/>
        <v>74</v>
      </c>
      <c r="E30" s="7" t="s">
        <v>115</v>
      </c>
      <c r="F30" s="7">
        <v>0.45300000000000001</v>
      </c>
      <c r="G30" s="7">
        <v>57.7</v>
      </c>
      <c r="H30" s="7">
        <v>81.018000000000001</v>
      </c>
      <c r="I30" s="7">
        <v>6</v>
      </c>
      <c r="J30" s="7" t="s">
        <v>323</v>
      </c>
      <c r="K30" s="7">
        <v>2</v>
      </c>
      <c r="L30" s="7" t="s">
        <v>263</v>
      </c>
      <c r="M30" s="22" t="s">
        <v>324</v>
      </c>
      <c r="N30" s="22" t="s">
        <v>327</v>
      </c>
      <c r="O30" s="17" t="s">
        <v>297</v>
      </c>
      <c r="P30" s="17" t="s">
        <v>282</v>
      </c>
    </row>
    <row r="31" spans="1:17" s="7" customFormat="1" x14ac:dyDescent="0.3">
      <c r="A31" s="6">
        <v>45583</v>
      </c>
      <c r="B31" s="7" t="s">
        <v>257</v>
      </c>
      <c r="C31" s="7" t="s">
        <v>37</v>
      </c>
      <c r="D31" s="7">
        <f t="shared" si="0"/>
        <v>73</v>
      </c>
      <c r="E31" s="7" t="s">
        <v>115</v>
      </c>
      <c r="F31" s="7">
        <v>0.41499999999999998</v>
      </c>
      <c r="G31" s="7">
        <v>48.8</v>
      </c>
      <c r="H31" s="7">
        <v>74.028999999999996</v>
      </c>
      <c r="I31" s="7">
        <v>2</v>
      </c>
      <c r="J31" s="7" t="s">
        <v>328</v>
      </c>
      <c r="K31" s="7">
        <v>3</v>
      </c>
      <c r="L31" s="7" t="s">
        <v>329</v>
      </c>
      <c r="M31" s="22" t="s">
        <v>330</v>
      </c>
      <c r="N31" s="22" t="s">
        <v>331</v>
      </c>
      <c r="O31" s="17" t="s">
        <v>273</v>
      </c>
      <c r="P31" s="17" t="s">
        <v>332</v>
      </c>
    </row>
    <row r="32" spans="1:17" s="7" customFormat="1" x14ac:dyDescent="0.3">
      <c r="A32" s="6">
        <v>45583</v>
      </c>
      <c r="B32" s="7" t="s">
        <v>257</v>
      </c>
      <c r="C32" s="7" t="s">
        <v>37</v>
      </c>
      <c r="D32" s="7">
        <f t="shared" si="0"/>
        <v>72</v>
      </c>
      <c r="E32" s="7" t="s">
        <v>115</v>
      </c>
      <c r="F32" s="7">
        <v>0.434</v>
      </c>
      <c r="G32" s="7">
        <v>52.7</v>
      </c>
      <c r="H32" s="7">
        <v>75.650000000000006</v>
      </c>
      <c r="I32" s="7">
        <v>4</v>
      </c>
      <c r="J32" s="7" t="s">
        <v>318</v>
      </c>
      <c r="K32" s="7">
        <v>3</v>
      </c>
      <c r="L32" s="7" t="s">
        <v>319</v>
      </c>
      <c r="M32" s="22" t="s">
        <v>320</v>
      </c>
      <c r="N32" s="22" t="s">
        <v>333</v>
      </c>
      <c r="O32" s="17" t="s">
        <v>297</v>
      </c>
      <c r="P32" s="17" t="s">
        <v>334</v>
      </c>
    </row>
    <row r="33" spans="1:16" s="7" customFormat="1" x14ac:dyDescent="0.3">
      <c r="A33" s="6">
        <v>45583</v>
      </c>
      <c r="B33" s="7" t="s">
        <v>257</v>
      </c>
      <c r="C33" s="7" t="s">
        <v>37</v>
      </c>
      <c r="D33" s="7">
        <v>71</v>
      </c>
      <c r="E33" s="7" t="s">
        <v>115</v>
      </c>
      <c r="F33" s="7">
        <v>0.45200000000000001</v>
      </c>
      <c r="G33" s="7">
        <v>54.9</v>
      </c>
      <c r="H33" s="7">
        <v>75.254999999999995</v>
      </c>
      <c r="I33" s="7">
        <v>6</v>
      </c>
      <c r="J33" s="7" t="s">
        <v>335</v>
      </c>
      <c r="K33" s="7">
        <v>1</v>
      </c>
      <c r="L33" s="7" t="s">
        <v>267</v>
      </c>
      <c r="M33" s="22" t="s">
        <v>336</v>
      </c>
      <c r="N33" s="22" t="s">
        <v>337</v>
      </c>
      <c r="O33" s="17" t="s">
        <v>297</v>
      </c>
      <c r="P33" s="17" t="s">
        <v>338</v>
      </c>
    </row>
    <row r="34" spans="1:16" s="7" customFormat="1" x14ac:dyDescent="0.3">
      <c r="A34" s="6">
        <v>45583</v>
      </c>
      <c r="B34" s="7" t="s">
        <v>257</v>
      </c>
      <c r="C34" s="7" t="s">
        <v>37</v>
      </c>
      <c r="D34" s="7">
        <v>70</v>
      </c>
      <c r="E34" s="7" t="s">
        <v>115</v>
      </c>
      <c r="F34" s="7">
        <v>0.45500000000000002</v>
      </c>
      <c r="G34" s="7">
        <v>55.2</v>
      </c>
      <c r="H34" s="7">
        <v>75.619</v>
      </c>
      <c r="I34" s="7">
        <v>5</v>
      </c>
      <c r="J34" s="7" t="s">
        <v>339</v>
      </c>
      <c r="K34" s="7">
        <v>2</v>
      </c>
      <c r="L34" s="7" t="s">
        <v>263</v>
      </c>
      <c r="M34" s="22" t="s">
        <v>340</v>
      </c>
      <c r="N34" s="22" t="s">
        <v>341</v>
      </c>
      <c r="O34" s="17" t="s">
        <v>346</v>
      </c>
      <c r="P34" s="17" t="s">
        <v>347</v>
      </c>
    </row>
    <row r="35" spans="1:16" s="7" customFormat="1" x14ac:dyDescent="0.3">
      <c r="A35" s="6">
        <v>45583</v>
      </c>
      <c r="B35" s="7" t="s">
        <v>257</v>
      </c>
      <c r="C35" s="7" t="s">
        <v>37</v>
      </c>
      <c r="D35" s="7">
        <v>69</v>
      </c>
      <c r="E35" s="7" t="s">
        <v>115</v>
      </c>
      <c r="F35" s="7">
        <v>0.41099999999999998</v>
      </c>
      <c r="G35" s="7">
        <v>50</v>
      </c>
      <c r="H35" s="7">
        <v>79.8</v>
      </c>
      <c r="I35" s="7">
        <v>3</v>
      </c>
      <c r="J35" s="7" t="s">
        <v>342</v>
      </c>
      <c r="K35" s="7">
        <v>3</v>
      </c>
      <c r="L35" s="7" t="s">
        <v>343</v>
      </c>
      <c r="M35" s="22" t="s">
        <v>344</v>
      </c>
      <c r="N35" s="22" t="s">
        <v>345</v>
      </c>
      <c r="O35" s="17" t="s">
        <v>273</v>
      </c>
      <c r="P35" s="17" t="s">
        <v>348</v>
      </c>
    </row>
    <row r="36" spans="1:16" x14ac:dyDescent="0.3">
      <c r="M36" s="15"/>
      <c r="N36" s="15"/>
      <c r="O36" s="1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PLSR</vt:lpstr>
      <vt:lpstr>GAM</vt:lpstr>
      <vt:lpstr>Iterative_GAM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Hannah N</dc:creator>
  <cp:lastModifiedBy>Curtis, Hannah N</cp:lastModifiedBy>
  <dcterms:created xsi:type="dcterms:W3CDTF">2024-07-29T17:17:11Z</dcterms:created>
  <dcterms:modified xsi:type="dcterms:W3CDTF">2024-11-01T21:37:24Z</dcterms:modified>
</cp:coreProperties>
</file>