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lsonwillia\Documents\fulbright\DHSLesothoSA\DHSLesothoSA\"/>
    </mc:Choice>
  </mc:AlternateContent>
  <xr:revisionPtr revIDLastSave="0" documentId="13_ncr:1_{94A0F663-1AA8-4276-B2FF-72C0DA82AEF1}" xr6:coauthVersionLast="45" xr6:coauthVersionMax="45" xr10:uidLastSave="{00000000-0000-0000-0000-000000000000}"/>
  <bookViews>
    <workbookView xWindow="1740" yWindow="105" windowWidth="21195" windowHeight="12120" activeTab="1" xr2:uid="{00000000-000D-0000-FFFF-FFFF00000000}"/>
  </bookViews>
  <sheets>
    <sheet name="Common" sheetId="4" r:id="rId1"/>
    <sheet name="Urban" sheetId="1" r:id="rId2"/>
    <sheet name="Rural" sheetId="2" r:id="rId3"/>
    <sheet name="Composite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1" i="4" l="1"/>
  <c r="L111" i="4"/>
  <c r="K112" i="4"/>
  <c r="L112" i="4"/>
  <c r="K113" i="4"/>
  <c r="L113" i="4"/>
  <c r="K114" i="4"/>
  <c r="L114" i="4"/>
  <c r="K115" i="4"/>
  <c r="L115" i="4"/>
  <c r="K116" i="4"/>
  <c r="L116" i="4"/>
  <c r="K117" i="4"/>
  <c r="L117" i="4"/>
  <c r="K118" i="4"/>
  <c r="L118" i="4"/>
  <c r="K119" i="4"/>
  <c r="L119" i="4"/>
  <c r="K120" i="4"/>
  <c r="L120" i="4"/>
  <c r="K121" i="4"/>
  <c r="L121" i="4"/>
  <c r="K122" i="4"/>
  <c r="L122" i="4"/>
  <c r="K123" i="4"/>
  <c r="L123" i="4"/>
  <c r="K124" i="4"/>
  <c r="L124" i="4"/>
  <c r="K125" i="4"/>
  <c r="L125" i="4"/>
  <c r="K126" i="4"/>
  <c r="L126" i="4"/>
  <c r="K127" i="4"/>
  <c r="L127" i="4"/>
  <c r="K128" i="4"/>
  <c r="L128" i="4"/>
  <c r="K129" i="4"/>
  <c r="L129" i="4"/>
  <c r="K130" i="4"/>
  <c r="L130" i="4"/>
  <c r="K131" i="4"/>
  <c r="L131" i="4"/>
  <c r="K132" i="4"/>
  <c r="L132" i="4"/>
  <c r="K133" i="4"/>
  <c r="L133" i="4"/>
  <c r="K134" i="4"/>
  <c r="L134" i="4"/>
  <c r="K135" i="4"/>
  <c r="L135" i="4"/>
  <c r="K136" i="4"/>
  <c r="L136" i="4"/>
  <c r="K137" i="4"/>
  <c r="L137" i="4"/>
  <c r="K138" i="4"/>
  <c r="L138" i="4"/>
  <c r="K139" i="4"/>
  <c r="L139" i="4"/>
  <c r="K125" i="2" l="1"/>
  <c r="L125" i="2"/>
  <c r="K126" i="2"/>
  <c r="L126" i="2"/>
  <c r="K127" i="2"/>
  <c r="L127" i="2"/>
  <c r="K128" i="2"/>
  <c r="L128" i="2"/>
  <c r="K129" i="2"/>
  <c r="L129" i="2"/>
  <c r="K130" i="2"/>
  <c r="L130" i="2"/>
  <c r="K131" i="2"/>
  <c r="L131" i="2"/>
  <c r="K132" i="2"/>
  <c r="L132" i="2"/>
  <c r="K133" i="2"/>
  <c r="L133" i="2"/>
  <c r="K134" i="2"/>
  <c r="L134" i="2"/>
  <c r="K135" i="2"/>
  <c r="L135" i="2"/>
  <c r="K136" i="2"/>
  <c r="L136" i="2"/>
  <c r="L110" i="4" l="1"/>
  <c r="K110" i="4"/>
  <c r="L109" i="4"/>
  <c r="K109" i="4"/>
  <c r="L108" i="4"/>
  <c r="K108" i="4"/>
  <c r="L107" i="4"/>
  <c r="K107" i="4"/>
  <c r="L106" i="4"/>
  <c r="K106" i="4"/>
  <c r="L105" i="4"/>
  <c r="K105" i="4"/>
  <c r="L104" i="4"/>
  <c r="K104" i="4"/>
  <c r="L103" i="4"/>
  <c r="K103" i="4"/>
  <c r="L102" i="4"/>
  <c r="K102" i="4"/>
  <c r="L101" i="4"/>
  <c r="K101" i="4"/>
  <c r="L100" i="4"/>
  <c r="K100" i="4"/>
  <c r="L99" i="4"/>
  <c r="K99" i="4"/>
  <c r="L98" i="4"/>
  <c r="K98" i="4"/>
  <c r="L97" i="4"/>
  <c r="K97" i="4"/>
  <c r="L96" i="4"/>
  <c r="K96" i="4"/>
  <c r="L95" i="4"/>
  <c r="K95" i="4"/>
  <c r="L94" i="4"/>
  <c r="K94" i="4"/>
  <c r="L93" i="4"/>
  <c r="K93" i="4"/>
  <c r="L92" i="4"/>
  <c r="K92" i="4"/>
  <c r="L91" i="4"/>
  <c r="K91" i="4"/>
  <c r="L90" i="4"/>
  <c r="K90" i="4"/>
  <c r="L89" i="4"/>
  <c r="K89" i="4"/>
  <c r="L88" i="4"/>
  <c r="K88" i="4"/>
  <c r="L87" i="4"/>
  <c r="K87" i="4"/>
  <c r="L86" i="4"/>
  <c r="K86" i="4"/>
  <c r="L85" i="4"/>
  <c r="K85" i="4"/>
  <c r="L84" i="4"/>
  <c r="K84" i="4"/>
  <c r="L83" i="4"/>
  <c r="K83" i="4"/>
  <c r="L82" i="4"/>
  <c r="K82" i="4"/>
  <c r="L81" i="4"/>
  <c r="K81" i="4"/>
  <c r="L80" i="4"/>
  <c r="K80" i="4"/>
  <c r="L79" i="4"/>
  <c r="K79" i="4"/>
  <c r="L78" i="4"/>
  <c r="K78" i="4"/>
  <c r="L77" i="4"/>
  <c r="K77" i="4"/>
  <c r="L76" i="4"/>
  <c r="K76" i="4"/>
  <c r="L75" i="4"/>
  <c r="K75" i="4"/>
  <c r="L74" i="4"/>
  <c r="K74" i="4"/>
  <c r="L73" i="4"/>
  <c r="K73" i="4"/>
  <c r="L72" i="4"/>
  <c r="K72" i="4"/>
  <c r="L71" i="4"/>
  <c r="K71" i="4"/>
  <c r="L70" i="4"/>
  <c r="K70" i="4"/>
  <c r="L69" i="4"/>
  <c r="K69" i="4"/>
  <c r="L68" i="4"/>
  <c r="K68" i="4"/>
  <c r="L67" i="4"/>
  <c r="K67" i="4"/>
  <c r="L66" i="4"/>
  <c r="K66" i="4"/>
  <c r="L65" i="4"/>
  <c r="K65" i="4"/>
  <c r="L64" i="4"/>
  <c r="K64" i="4"/>
  <c r="L63" i="4"/>
  <c r="K63" i="4"/>
  <c r="L62" i="4"/>
  <c r="K62" i="4"/>
  <c r="L61" i="4"/>
  <c r="K61" i="4"/>
  <c r="L60" i="4"/>
  <c r="K60" i="4"/>
  <c r="L59" i="4"/>
  <c r="K59" i="4"/>
  <c r="L58" i="4"/>
  <c r="K58" i="4"/>
  <c r="L57" i="4"/>
  <c r="K57" i="4"/>
  <c r="L56" i="4"/>
  <c r="K56" i="4"/>
  <c r="L55" i="4"/>
  <c r="K55" i="4"/>
  <c r="L54" i="4"/>
  <c r="K54" i="4"/>
  <c r="L53" i="4"/>
  <c r="K53" i="4"/>
  <c r="L52" i="4"/>
  <c r="K52" i="4"/>
  <c r="L51" i="4"/>
  <c r="K51" i="4"/>
  <c r="L50" i="4"/>
  <c r="K50" i="4"/>
  <c r="L49" i="4"/>
  <c r="K49" i="4"/>
  <c r="L48" i="4"/>
  <c r="K48" i="4"/>
  <c r="L47" i="4"/>
  <c r="K47" i="4"/>
  <c r="L46" i="4"/>
  <c r="K46" i="4"/>
  <c r="L45" i="4"/>
  <c r="K45" i="4"/>
  <c r="L44" i="4"/>
  <c r="K44" i="4"/>
  <c r="L43" i="4"/>
  <c r="K43" i="4"/>
  <c r="L42" i="4"/>
  <c r="K42" i="4"/>
  <c r="L41" i="4"/>
  <c r="K41" i="4"/>
  <c r="L40" i="4"/>
  <c r="K40" i="4"/>
  <c r="L39" i="4"/>
  <c r="K39" i="4"/>
  <c r="L38" i="4"/>
  <c r="K38" i="4"/>
  <c r="L37" i="4"/>
  <c r="K37" i="4"/>
  <c r="L36" i="4"/>
  <c r="K36" i="4"/>
  <c r="L35" i="4"/>
  <c r="K35" i="4"/>
  <c r="L34" i="4"/>
  <c r="K34" i="4"/>
  <c r="L33" i="4"/>
  <c r="K33" i="4"/>
  <c r="L32" i="4"/>
  <c r="K32" i="4"/>
  <c r="L31" i="4"/>
  <c r="K31" i="4"/>
  <c r="L30" i="4"/>
  <c r="K30" i="4"/>
  <c r="L29" i="4"/>
  <c r="K29" i="4"/>
  <c r="L28" i="4"/>
  <c r="K28" i="4"/>
  <c r="L27" i="4"/>
  <c r="K27" i="4"/>
  <c r="L26" i="4"/>
  <c r="K26" i="4"/>
  <c r="L25" i="4"/>
  <c r="K25" i="4"/>
  <c r="L24" i="4"/>
  <c r="K24" i="4"/>
  <c r="L23" i="4"/>
  <c r="K23" i="4"/>
  <c r="L22" i="4"/>
  <c r="K22" i="4"/>
  <c r="L21" i="4"/>
  <c r="K21" i="4"/>
  <c r="L20" i="4"/>
  <c r="K20" i="4"/>
  <c r="L19" i="4"/>
  <c r="K19" i="4"/>
  <c r="L18" i="4"/>
  <c r="K18" i="4"/>
  <c r="L17" i="4"/>
  <c r="K17" i="4"/>
  <c r="L16" i="4"/>
  <c r="K16" i="4"/>
  <c r="L15" i="4"/>
  <c r="K15" i="4"/>
  <c r="L14" i="4"/>
  <c r="K14" i="4"/>
  <c r="L13" i="4"/>
  <c r="K13" i="4"/>
  <c r="L12" i="4"/>
  <c r="K12" i="4"/>
  <c r="L11" i="4"/>
  <c r="K11" i="4"/>
  <c r="L10" i="4"/>
  <c r="K10" i="4"/>
  <c r="L9" i="4"/>
  <c r="K9" i="4"/>
  <c r="L8" i="4"/>
  <c r="K8" i="4"/>
  <c r="L7" i="4"/>
  <c r="K7" i="4"/>
  <c r="L6" i="4"/>
  <c r="K6" i="4"/>
  <c r="L5" i="4"/>
  <c r="K5" i="4"/>
  <c r="K20" i="2" l="1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123" i="2" l="1"/>
  <c r="L123" i="2"/>
  <c r="K124" i="2"/>
  <c r="L124" i="2"/>
  <c r="K8" i="2" l="1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K110" i="2"/>
  <c r="L110" i="2"/>
  <c r="K111" i="2"/>
  <c r="L111" i="2"/>
  <c r="K112" i="2"/>
  <c r="L112" i="2"/>
  <c r="K113" i="2"/>
  <c r="L113" i="2"/>
  <c r="K114" i="2"/>
  <c r="L114" i="2"/>
  <c r="K115" i="2"/>
  <c r="L115" i="2"/>
  <c r="K116" i="2"/>
  <c r="L116" i="2"/>
  <c r="K117" i="2"/>
  <c r="L117" i="2"/>
  <c r="K118" i="2"/>
  <c r="L118" i="2"/>
  <c r="K119" i="2"/>
  <c r="L119" i="2"/>
  <c r="K120" i="2"/>
  <c r="L120" i="2"/>
  <c r="K121" i="2"/>
  <c r="L121" i="2"/>
  <c r="K122" i="2"/>
  <c r="L122" i="2"/>
  <c r="L7" i="2"/>
  <c r="K7" i="2"/>
  <c r="L8" i="1"/>
  <c r="L9" i="1"/>
  <c r="L10" i="1"/>
  <c r="L11" i="1"/>
  <c r="L12" i="1"/>
  <c r="L13" i="1"/>
  <c r="L14" i="1"/>
  <c r="L15" i="1"/>
  <c r="L16" i="1"/>
  <c r="L17" i="1"/>
  <c r="L18" i="1"/>
  <c r="L19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19" i="1"/>
  <c r="K8" i="1"/>
  <c r="K9" i="1"/>
  <c r="K10" i="1"/>
  <c r="K11" i="1"/>
  <c r="K12" i="1"/>
  <c r="K13" i="1"/>
  <c r="K14" i="1"/>
  <c r="K15" i="1"/>
  <c r="K16" i="1"/>
  <c r="K17" i="1"/>
  <c r="K18" i="1"/>
  <c r="L7" i="1"/>
  <c r="K7" i="1"/>
</calcChain>
</file>

<file path=xl/sharedStrings.xml><?xml version="1.0" encoding="utf-8"?>
<sst xmlns="http://schemas.openxmlformats.org/spreadsheetml/2006/main" count="812" uniqueCount="192">
  <si>
    <t>Descriptive Statistics</t>
  </si>
  <si>
    <t>Mean</t>
  </si>
  <si>
    <t>Missing N</t>
  </si>
  <si>
    <t xml:space="preserve">Urban </t>
  </si>
  <si>
    <t>Component</t>
  </si>
  <si>
    <t>1</t>
  </si>
  <si>
    <t>Component Score Coefficient Matrix</t>
  </si>
  <si>
    <t>Extraction Method: Principal Component Analysis. 
 Component Scores.</t>
  </si>
  <si>
    <t>Sum over each variable</t>
  </si>
  <si>
    <t>If has</t>
  </si>
  <si>
    <t>If does not have</t>
  </si>
  <si>
    <t xml:space="preserve">Rural </t>
  </si>
  <si>
    <t xml:space="preserve">Combined Scores </t>
  </si>
  <si>
    <t>Urban Area</t>
  </si>
  <si>
    <t>Model</t>
  </si>
  <si>
    <t>Unstandardized Coefficients</t>
  </si>
  <si>
    <t>Standardized Coefficients</t>
  </si>
  <si>
    <t>t</t>
  </si>
  <si>
    <t>Sig.</t>
  </si>
  <si>
    <t>B</t>
  </si>
  <si>
    <t>Std. Error</t>
  </si>
  <si>
    <t>Beta</t>
  </si>
  <si>
    <r>
      <t>Coefficients</t>
    </r>
    <r>
      <rPr>
        <b/>
        <vertAlign val="superscript"/>
        <sz val="9"/>
        <color indexed="8"/>
        <rFont val="Arial Bold"/>
      </rPr>
      <t>a</t>
    </r>
  </si>
  <si>
    <t>Combined Score</t>
  </si>
  <si>
    <t>Statistics</t>
  </si>
  <si>
    <t>N</t>
  </si>
  <si>
    <t>Valid</t>
  </si>
  <si>
    <t>Missing</t>
  </si>
  <si>
    <t>Median</t>
  </si>
  <si>
    <t>Mode</t>
  </si>
  <si>
    <t>Std. Deviation</t>
  </si>
  <si>
    <t>Skewness</t>
  </si>
  <si>
    <t>Std. Error of Skewness</t>
  </si>
  <si>
    <t>Kurtosis</t>
  </si>
  <si>
    <t>Std. Error of Kurtosis</t>
  </si>
  <si>
    <t>Minimum</t>
  </si>
  <si>
    <t>Maximum</t>
  </si>
  <si>
    <t>Percentiles</t>
  </si>
  <si>
    <t>20</t>
  </si>
  <si>
    <t>40</t>
  </si>
  <si>
    <t>60</t>
  </si>
  <si>
    <t>80</t>
  </si>
  <si>
    <t xml:space="preserve">histrogram </t>
  </si>
  <si>
    <t>Common</t>
  </si>
  <si>
    <t>a. Dependent Variable: comscore Common wealth score</t>
  </si>
  <si>
    <t>combscor Combined national wealth score</t>
  </si>
  <si>
    <t>Std. Error of Mean</t>
  </si>
  <si>
    <t/>
  </si>
  <si>
    <t>a. For each variable, missing values are replaced with the variable mean.</t>
  </si>
  <si>
    <r>
      <t>Std. Deviation</t>
    </r>
    <r>
      <rPr>
        <vertAlign val="superscript"/>
        <sz val="9"/>
        <color indexed="8"/>
        <rFont val="Arial"/>
      </rPr>
      <t>a</t>
    </r>
  </si>
  <si>
    <r>
      <t>Analysis N</t>
    </r>
    <r>
      <rPr>
        <vertAlign val="superscript"/>
        <sz val="9"/>
        <color indexed="8"/>
        <rFont val="Arial"/>
      </rPr>
      <t>a</t>
    </r>
  </si>
  <si>
    <t>(Constant)</t>
  </si>
  <si>
    <t>rurscore Rural wealth score</t>
  </si>
  <si>
    <t>urbscore Urban wealth score</t>
  </si>
  <si>
    <t>Combined Score= .960 + .791 * Urban Score</t>
  </si>
  <si>
    <t xml:space="preserve">Combined Score= -.407 + .750 * Rural Score </t>
  </si>
  <si>
    <t>QH102_11 Source of drinking water: PIPED WATER PIPED INTO DWELLING</t>
  </si>
  <si>
    <t>QH102_12 Source of drinking water: PIPED TO YARD/PLOT</t>
  </si>
  <si>
    <t>QH102_13 Source of drinking water: NEIGHBOUR'S TAP</t>
  </si>
  <si>
    <t>QH102_14 Source of drinking water: PUBLIC TAP/STANDPIPE</t>
  </si>
  <si>
    <t>QH102_21 Source of drinking water: TUBE WELL OR BOREHOLE</t>
  </si>
  <si>
    <t>QH102_31 Source of drinking water: DUG WELL PROTECTED WELL</t>
  </si>
  <si>
    <t>QH102_32 Source of drinking water: UNPROTECTED WELL</t>
  </si>
  <si>
    <t>QH102_41 Source of drinking water: WATER FROM SPRING PROTECTED SPRING</t>
  </si>
  <si>
    <t>QH102_42 Source of drinking water: UNPROTECTED SPRING</t>
  </si>
  <si>
    <t>QH102_51 Source of drinking water: RAINWATER</t>
  </si>
  <si>
    <t>QH102_61 Source of drinking water: TANKER TRUCK/CART WITH SMALL TANK</t>
  </si>
  <si>
    <t>QH102_71 Source of drinking water: SURFACE WATER : RIVER/DAM/LAKE/POND etc</t>
  </si>
  <si>
    <t>QH102_81 Source of drinking water: BOTTLED WATER</t>
  </si>
  <si>
    <t>QH107_11 Type of toilet facility: FLUSH TO PIPED SEWER SYSTEM</t>
  </si>
  <si>
    <t>QH107_12 Type of toilet facility: FLUSH TO SEPTIC TANK</t>
  </si>
  <si>
    <t>QH107_13 Type of toilet facility: FLUSH TO PIT LATRINE</t>
  </si>
  <si>
    <t>QH107_14 Type of toilet facility: FLUSH TO SOMEWHERE ELSE</t>
  </si>
  <si>
    <t>QH107_21 Type of toilet facility: VENTILATED IMPROVED PIT LATRINE</t>
  </si>
  <si>
    <t>QH107_22 Type of toilet facility: ORDINARY PIT LATRINE /PIT LATRINE WITH SLAB</t>
  </si>
  <si>
    <t>QH107_23 Type of toilet facility: PIT LATRINE WITHOUT SLAB/ OPEN PIT</t>
  </si>
  <si>
    <t>QH107_61 Type of toilet facility: NO FACILITY/BUSH/FIELD Value=96;OTHER</t>
  </si>
  <si>
    <t>QH107_11_sh Type of toilet facility: FLUSH TO PIPED SEWER SYSTEM - shared</t>
  </si>
  <si>
    <t>QH107_12_sh Type of toilet facility: FLUSH TO SEPTIC TANK - shared</t>
  </si>
  <si>
    <t>QH107_15_sh Type of toilet facility: FLUSH, DON'T KNOW WHERE - shared</t>
  </si>
  <si>
    <t>QH107_21_sh Type of toilet facility: VENTILATED IMPROVED PIT LATRINE - shared</t>
  </si>
  <si>
    <t>QH107_22_sh Type of toilet facility: ORDINARY PIT LATRINE /PIT LATRINE WITH SLAB - shared</t>
  </si>
  <si>
    <t>QH107_23_sh Type of toilet facility: PIT LATRINE WITHOUT SLAB/ OPEN PIT - shared</t>
  </si>
  <si>
    <t>QH110A Electricity</t>
  </si>
  <si>
    <t>QH110B Battery or generator</t>
  </si>
  <si>
    <t>QH110C Solar panel</t>
  </si>
  <si>
    <t>QH110D Radio</t>
  </si>
  <si>
    <t>QH110E Television</t>
  </si>
  <si>
    <t>QH110F Mobile telephone</t>
  </si>
  <si>
    <t>QH110G Telephone (non-mobile)</t>
  </si>
  <si>
    <t>QH110H Refrigerator</t>
  </si>
  <si>
    <t>QH110I Bed/mattress</t>
  </si>
  <si>
    <t>QH110J Computer</t>
  </si>
  <si>
    <t>QH110K Internet access</t>
  </si>
  <si>
    <t>QH111_1 Type of cooking fuel: ELECTRICITY</t>
  </si>
  <si>
    <t>QH111_2 Type of cooking fuel: LPG</t>
  </si>
  <si>
    <t>QH111_3 Type of cooking fuel: BIOGAS</t>
  </si>
  <si>
    <t>QH111_4 Type of cooking fuel: PARAFFIN</t>
  </si>
  <si>
    <t>QH111_6 Type of cooking fuel: WOOD</t>
  </si>
  <si>
    <t>QH111_7 Type of cooking fuel: STRAW/SHRUBS/GRASS</t>
  </si>
  <si>
    <t>QH111_8 Type of cooking fuel: AGRICULTURAL CROP</t>
  </si>
  <si>
    <t>QH111_9 Type of cooking fuel: ANIMAL DUNG</t>
  </si>
  <si>
    <t>QH111_95 Type of cooking fuel: NO FOOD COOKED IN HOUSEHOLD</t>
  </si>
  <si>
    <t>QH111_96 Type of cooking fuel: OTHER</t>
  </si>
  <si>
    <t>QH114_11 Main material of floor: NATURAL:EARTH/MUD/DUNG</t>
  </si>
  <si>
    <t>QH114_21 Main material of floor: RUDIMENTARY:WOOD PLANKS</t>
  </si>
  <si>
    <t>QH114_31 Main material of floor: FINISHED:PARQUET OR POLISHED WOOD</t>
  </si>
  <si>
    <t>QH114_32 Main material of floor: ..VINYL TILE/VINYL CARPET</t>
  </si>
  <si>
    <t>QH114_33 Main material of floor: ..CERAMIC TILES</t>
  </si>
  <si>
    <t>QH114_34 Main material of floor: ..CEMENT</t>
  </si>
  <si>
    <t>QH114_35 Main material of floor: ..CARPET</t>
  </si>
  <si>
    <t>QH115_11 Main roof material: NATURAL :THATCH/GRASS</t>
  </si>
  <si>
    <t>QH115_21 Main roof material: RUDIMENTARY:WOOD PLANKS</t>
  </si>
  <si>
    <t>QH115_22 Main roof material: ..CARDBOARD</t>
  </si>
  <si>
    <t>QH115_31 Main roof material: FINISHED:METAL/CORRUGATED</t>
  </si>
  <si>
    <t>QH115_32 Main roof material: ..WOOD</t>
  </si>
  <si>
    <t>QH115_33 Main roof material: ..ASBESTOS/CEMENT FIBER</t>
  </si>
  <si>
    <t>QH115_34 Main roof material: ..CERAMIC/CLAY TILES</t>
  </si>
  <si>
    <t>QH115_35 Main roof material: ..CEMENT</t>
  </si>
  <si>
    <t>QH115_36 Main roof material: ..ROOFING SHINGLES</t>
  </si>
  <si>
    <t>QH116_11 Main wall material: NATURAL WALLS:CANE/TREE TRUNKS</t>
  </si>
  <si>
    <t>QH116_12 Main wall material: ..SOD</t>
  </si>
  <si>
    <t>QH116_21 Main wall material: RUDIMENTARY:STONE WITH MUD</t>
  </si>
  <si>
    <t>QH116_22 Main wall material: ..PLYWOOD</t>
  </si>
  <si>
    <t>QH116_23 Main wall material: ..CARDBOARD</t>
  </si>
  <si>
    <t>QH116_24 Main wall material: ..REUSED WOOD</t>
  </si>
  <si>
    <t>QH116_31 Main wall material: FINISHED WALLS:CEMENT</t>
  </si>
  <si>
    <t>QH116_32 Main wall material: ..STONE WITH LIME/CEMENT</t>
  </si>
  <si>
    <t>QH116_33 Main wall material: ..BRICKS</t>
  </si>
  <si>
    <t>QH116_34 Main wall material: ..CEMENT BLOCKS</t>
  </si>
  <si>
    <t>QH116_35 Main wall material: ..METAL/CORRUGATED</t>
  </si>
  <si>
    <t>QH116_96 Main wall material: OTHER</t>
  </si>
  <si>
    <t>QH118A Watch</t>
  </si>
  <si>
    <t>QH118B Bicycle</t>
  </si>
  <si>
    <t>QH118C Motorcycle or Scooter</t>
  </si>
  <si>
    <t>QH118D Animal-drawn cart</t>
  </si>
  <si>
    <t>QH118E Car or Truck</t>
  </si>
  <si>
    <t>QH123 Bank account</t>
  </si>
  <si>
    <t>DOMESTIC Domestic staff</t>
  </si>
  <si>
    <t>HOUSE Owns a house</t>
  </si>
  <si>
    <t>LAND Owns land</t>
  </si>
  <si>
    <t>memsleep Number of members per sleeping room</t>
  </si>
  <si>
    <t>landarea</t>
  </si>
  <si>
    <t>QH122A_0 Cattle: None</t>
  </si>
  <si>
    <t>QH122A_1 Cattle: 1-4</t>
  </si>
  <si>
    <t>QH122A_2 Cattle: 5-9</t>
  </si>
  <si>
    <t>QH122A_3 Cattle: 10+</t>
  </si>
  <si>
    <t>QH122B_0 Cows: None</t>
  </si>
  <si>
    <t>QH122B_1 Cows: 1-4</t>
  </si>
  <si>
    <t>QH122B_2 Cows: 5-9</t>
  </si>
  <si>
    <t>QH122B_3 Cows: 10+</t>
  </si>
  <si>
    <t>QH122C_0 Bulls: None</t>
  </si>
  <si>
    <t>QH122C_1 Bulls: 1-4</t>
  </si>
  <si>
    <t>QH122C_2 Bulls: 5-9</t>
  </si>
  <si>
    <t>QH122C_3 Bulls: 10+</t>
  </si>
  <si>
    <t>QH122D_0 Horses / donkeys / mules: None</t>
  </si>
  <si>
    <t>QH122D_1 Horses / donkeys / mules: 1-4</t>
  </si>
  <si>
    <t>QH122D_2 Horses / donkeys / mules: 5-9</t>
  </si>
  <si>
    <t>QH122D_3 Horses / donkeys / mules: 10+</t>
  </si>
  <si>
    <t>QH122E_0 Goats: None</t>
  </si>
  <si>
    <t>QH122E_1 Goats: 1-4</t>
  </si>
  <si>
    <t>QH122E_2 Goats: 5-9</t>
  </si>
  <si>
    <t>QH122E_3 Goats: 10+</t>
  </si>
  <si>
    <t>QH122F_0 Sheep: None</t>
  </si>
  <si>
    <t>QH122F_1 Sheep: 1-4</t>
  </si>
  <si>
    <t>QH122F_2 Sheep: 5-9</t>
  </si>
  <si>
    <t>QH122F_3 Sheep: 10+</t>
  </si>
  <si>
    <t>QH122G_0 Ordinary free range chickens: None</t>
  </si>
  <si>
    <t>QH122G_1 Ordinary free range chickens: 1-4</t>
  </si>
  <si>
    <t>QH122G_2 Ordinary free range chickens: 5-9</t>
  </si>
  <si>
    <t>QH122G_3 Ordinary free range chickens: 10+</t>
  </si>
  <si>
    <t>QH122H_0 Improved chickens: None</t>
  </si>
  <si>
    <t>QH122H_1 Improved chickens: 1-4</t>
  </si>
  <si>
    <t>QH122H_2 Improved chickens: 5-9</t>
  </si>
  <si>
    <t>QH122H_3 Improved chickens: 10+</t>
  </si>
  <si>
    <t>QH122I_0 Ordinary Pigs: None</t>
  </si>
  <si>
    <t>QH122I_1 Ordinary Pigs: 1-4</t>
  </si>
  <si>
    <t>QH122I_2 Ordinary Pigs: 5-9</t>
  </si>
  <si>
    <t>QH122I_3 Ordinary Pigs: 10+</t>
  </si>
  <si>
    <t>QH122J_0 Improved pigs: None</t>
  </si>
  <si>
    <t>QH122J_1 Improved pigs: 1-4</t>
  </si>
  <si>
    <t>QH122J_2 Improved pigs: 5-9</t>
  </si>
  <si>
    <t>QH122J_3 Improved pigs: 10+</t>
  </si>
  <si>
    <t>QH122K_0 Rabbits: None</t>
  </si>
  <si>
    <t>QH122K_1 Rabbits: 1-4</t>
  </si>
  <si>
    <t>QH122K_3 Rabbits: 10+</t>
  </si>
  <si>
    <t>QH107_31 Type of toilet facility: COMPOSTING TOILET</t>
  </si>
  <si>
    <t>QH111_5 Type of cooking fuel: COAL</t>
  </si>
  <si>
    <t>QH114_96 Main material of floor: OTHER</t>
  </si>
  <si>
    <t>QH115_12 Main roof material: ..SOD</t>
  </si>
  <si>
    <t>QH122K_2 Rabbits: 5-9</t>
  </si>
  <si>
    <t>Extraction Method: Principal Component Analysis.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</si>
</sst>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####.00"/>
    <numFmt numFmtId="165" formatCode="####.000"/>
    <numFmt numFmtId="166" formatCode="###0"/>
    <numFmt numFmtId="167" formatCode="####.0000"/>
    <numFmt numFmtId="168" formatCode="####.00000"/>
    <numFmt numFmtId="169" formatCode="####.0000000"/>
    <numFmt numFmtId="170" formatCode="####.00000000"/>
    <numFmt numFmtId="171" formatCode="###0.000"/>
    <numFmt numFmtId="172" formatCode="###0.00000"/>
    <numFmt numFmtId="173" formatCode="###0.00"/>
    <numFmt numFmtId="174" formatCode="###0.0000"/>
    <numFmt numFmtId="175" formatCode="###0.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"/>
      <name val="Arial Bold"/>
    </font>
    <font>
      <b/>
      <vertAlign val="superscript"/>
      <sz val="9"/>
      <color indexed="8"/>
      <name val="Arial Bold"/>
    </font>
    <font>
      <sz val="10"/>
      <name val="Arial"/>
    </font>
    <font>
      <sz val="9"/>
      <color indexed="8"/>
      <name val="Arial"/>
    </font>
    <font>
      <vertAlign val="superscript"/>
      <sz val="9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54">
    <xf numFmtId="0" fontId="0" fillId="0" borderId="0" xfId="0"/>
    <xf numFmtId="0" fontId="1" fillId="0" borderId="2" xfId="0" applyFont="1" applyBorder="1" applyAlignment="1">
      <alignment horizontal="center"/>
    </xf>
    <xf numFmtId="0" fontId="0" fillId="0" borderId="0" xfId="0" applyBorder="1"/>
    <xf numFmtId="0" fontId="5" fillId="0" borderId="26" xfId="1" applyFont="1" applyBorder="1" applyAlignment="1">
      <alignment horizontal="center" wrapText="1"/>
    </xf>
    <xf numFmtId="0" fontId="5" fillId="0" borderId="27" xfId="1" applyFont="1" applyBorder="1" applyAlignment="1">
      <alignment horizontal="center" wrapText="1"/>
    </xf>
    <xf numFmtId="0" fontId="5" fillId="0" borderId="28" xfId="1" applyFont="1" applyBorder="1" applyAlignment="1">
      <alignment horizontal="center" wrapText="1"/>
    </xf>
    <xf numFmtId="0" fontId="5" fillId="0" borderId="20" xfId="1" applyFont="1" applyBorder="1" applyAlignment="1">
      <alignment horizontal="left" vertical="top" wrapText="1"/>
    </xf>
    <xf numFmtId="0" fontId="5" fillId="0" borderId="23" xfId="1" applyFont="1" applyBorder="1" applyAlignment="1">
      <alignment horizontal="left" vertical="top" wrapText="1"/>
    </xf>
    <xf numFmtId="0" fontId="5" fillId="0" borderId="24" xfId="1" applyFont="1" applyBorder="1" applyAlignment="1">
      <alignment horizontal="left" vertical="top" wrapText="1"/>
    </xf>
    <xf numFmtId="0" fontId="5" fillId="0" borderId="31" xfId="1" applyFont="1" applyBorder="1" applyAlignment="1">
      <alignment horizontal="center" wrapText="1"/>
    </xf>
    <xf numFmtId="0" fontId="5" fillId="0" borderId="32" xfId="1" applyFont="1" applyBorder="1" applyAlignment="1">
      <alignment horizontal="center"/>
    </xf>
    <xf numFmtId="0" fontId="5" fillId="2" borderId="0" xfId="2" applyFont="1" applyFill="1"/>
    <xf numFmtId="0" fontId="4" fillId="0" borderId="0" xfId="2"/>
    <xf numFmtId="0" fontId="5" fillId="0" borderId="4" xfId="2" applyFont="1" applyBorder="1" applyAlignment="1">
      <alignment horizontal="left" vertical="top" wrapText="1"/>
    </xf>
    <xf numFmtId="166" fontId="5" fillId="0" borderId="20" xfId="2" applyNumberFormat="1" applyFont="1" applyBorder="1" applyAlignment="1">
      <alignment horizontal="right" vertical="center"/>
    </xf>
    <xf numFmtId="0" fontId="5" fillId="0" borderId="22" xfId="2" applyFont="1" applyBorder="1" applyAlignment="1">
      <alignment horizontal="left" vertical="top" wrapText="1"/>
    </xf>
    <xf numFmtId="166" fontId="5" fillId="0" borderId="23" xfId="2" applyNumberFormat="1" applyFont="1" applyBorder="1" applyAlignment="1">
      <alignment horizontal="right" vertical="center"/>
    </xf>
    <xf numFmtId="169" fontId="5" fillId="0" borderId="23" xfId="2" applyNumberFormat="1" applyFont="1" applyBorder="1" applyAlignment="1">
      <alignment horizontal="right" vertical="center"/>
    </xf>
    <xf numFmtId="170" fontId="5" fillId="0" borderId="23" xfId="2" applyNumberFormat="1" applyFont="1" applyBorder="1" applyAlignment="1">
      <alignment horizontal="right" vertical="center"/>
    </xf>
    <xf numFmtId="172" fontId="5" fillId="0" borderId="23" xfId="2" applyNumberFormat="1" applyFont="1" applyBorder="1" applyAlignment="1">
      <alignment horizontal="right" vertical="center"/>
    </xf>
    <xf numFmtId="165" fontId="5" fillId="0" borderId="23" xfId="2" applyNumberFormat="1" applyFont="1" applyBorder="1" applyAlignment="1">
      <alignment horizontal="right" vertical="center"/>
    </xf>
    <xf numFmtId="0" fontId="5" fillId="0" borderId="22" xfId="2" applyFont="1" applyBorder="1" applyAlignment="1">
      <alignment horizontal="left" vertical="top"/>
    </xf>
    <xf numFmtId="0" fontId="5" fillId="0" borderId="9" xfId="2" applyFont="1" applyBorder="1" applyAlignment="1">
      <alignment horizontal="left" vertical="top"/>
    </xf>
    <xf numFmtId="175" fontId="5" fillId="0" borderId="24" xfId="2" applyNumberFormat="1" applyFont="1" applyBorder="1" applyAlignment="1">
      <alignment horizontal="right" vertical="center"/>
    </xf>
    <xf numFmtId="0" fontId="5" fillId="0" borderId="6" xfId="2" applyFont="1" applyBorder="1" applyAlignment="1">
      <alignment horizontal="center" wrapText="1"/>
    </xf>
    <xf numFmtId="0" fontId="5" fillId="0" borderId="10" xfId="2" applyFont="1" applyBorder="1" applyAlignment="1">
      <alignment horizontal="center" wrapText="1"/>
    </xf>
    <xf numFmtId="0" fontId="5" fillId="0" borderId="11" xfId="2" applyFont="1" applyBorder="1" applyAlignment="1">
      <alignment horizontal="center" wrapText="1"/>
    </xf>
    <xf numFmtId="165" fontId="5" fillId="0" borderId="14" xfId="2" applyNumberFormat="1" applyFont="1" applyBorder="1" applyAlignment="1">
      <alignment horizontal="right" vertical="center"/>
    </xf>
    <xf numFmtId="165" fontId="5" fillId="0" borderId="15" xfId="2" applyNumberFormat="1" applyFont="1" applyBorder="1" applyAlignment="1">
      <alignment horizontal="right" vertical="center"/>
    </xf>
    <xf numFmtId="0" fontId="5" fillId="0" borderId="15" xfId="2" applyFont="1" applyBorder="1" applyAlignment="1">
      <alignment horizontal="left" vertical="center" wrapText="1"/>
    </xf>
    <xf numFmtId="171" fontId="5" fillId="0" borderId="15" xfId="2" applyNumberFormat="1" applyFont="1" applyBorder="1" applyAlignment="1">
      <alignment horizontal="right" vertical="center"/>
    </xf>
    <xf numFmtId="171" fontId="5" fillId="0" borderId="16" xfId="2" applyNumberFormat="1" applyFont="1" applyBorder="1" applyAlignment="1">
      <alignment horizontal="right" vertical="center"/>
    </xf>
    <xf numFmtId="0" fontId="5" fillId="0" borderId="9" xfId="2" applyFont="1" applyBorder="1" applyAlignment="1">
      <alignment horizontal="left" vertical="top" wrapText="1"/>
    </xf>
    <xf numFmtId="165" fontId="5" fillId="0" borderId="17" xfId="2" applyNumberFormat="1" applyFont="1" applyBorder="1" applyAlignment="1">
      <alignment horizontal="right" vertical="center"/>
    </xf>
    <xf numFmtId="165" fontId="5" fillId="0" borderId="18" xfId="2" applyNumberFormat="1" applyFont="1" applyBorder="1" applyAlignment="1">
      <alignment horizontal="right" vertical="center"/>
    </xf>
    <xf numFmtId="171" fontId="5" fillId="0" borderId="18" xfId="2" applyNumberFormat="1" applyFont="1" applyBorder="1" applyAlignment="1">
      <alignment horizontal="right" vertical="center"/>
    </xf>
    <xf numFmtId="171" fontId="5" fillId="0" borderId="19" xfId="2" applyNumberFormat="1" applyFont="1" applyBorder="1" applyAlignment="1">
      <alignment horizontal="right" vertical="center"/>
    </xf>
    <xf numFmtId="0" fontId="4" fillId="0" borderId="0" xfId="3"/>
    <xf numFmtId="0" fontId="5" fillId="0" borderId="31" xfId="3" applyFont="1" applyBorder="1" applyAlignment="1">
      <alignment horizontal="center" wrapText="1"/>
    </xf>
    <xf numFmtId="0" fontId="5" fillId="0" borderId="32" xfId="3" applyFont="1" applyBorder="1" applyAlignment="1">
      <alignment horizontal="center"/>
    </xf>
    <xf numFmtId="0" fontId="5" fillId="0" borderId="20" xfId="3" applyFont="1" applyBorder="1" applyAlignment="1">
      <alignment horizontal="left" vertical="top" wrapText="1"/>
    </xf>
    <xf numFmtId="165" fontId="5" fillId="0" borderId="20" xfId="3" applyNumberFormat="1" applyFont="1" applyBorder="1" applyAlignment="1">
      <alignment horizontal="right" vertical="center"/>
    </xf>
    <xf numFmtId="0" fontId="5" fillId="0" borderId="23" xfId="3" applyFont="1" applyBorder="1" applyAlignment="1">
      <alignment horizontal="left" vertical="top" wrapText="1"/>
    </xf>
    <xf numFmtId="165" fontId="5" fillId="0" borderId="23" xfId="3" applyNumberFormat="1" applyFont="1" applyBorder="1" applyAlignment="1">
      <alignment horizontal="right" vertical="center"/>
    </xf>
    <xf numFmtId="0" fontId="5" fillId="0" borderId="24" xfId="3" applyFont="1" applyBorder="1" applyAlignment="1">
      <alignment horizontal="left" vertical="top" wrapText="1"/>
    </xf>
    <xf numFmtId="165" fontId="5" fillId="0" borderId="24" xfId="3" applyNumberFormat="1" applyFont="1" applyBorder="1" applyAlignment="1">
      <alignment horizontal="right" vertical="center"/>
    </xf>
    <xf numFmtId="0" fontId="5" fillId="0" borderId="26" xfId="3" applyFont="1" applyBorder="1" applyAlignment="1">
      <alignment horizontal="center" wrapText="1"/>
    </xf>
    <xf numFmtId="0" fontId="5" fillId="0" borderId="27" xfId="3" applyFont="1" applyBorder="1" applyAlignment="1">
      <alignment horizontal="center" wrapText="1"/>
    </xf>
    <xf numFmtId="0" fontId="5" fillId="0" borderId="28" xfId="3" applyFont="1" applyBorder="1" applyAlignment="1">
      <alignment horizontal="center" wrapText="1"/>
    </xf>
    <xf numFmtId="164" fontId="5" fillId="0" borderId="14" xfId="3" applyNumberFormat="1" applyFont="1" applyBorder="1" applyAlignment="1">
      <alignment horizontal="right" vertical="center"/>
    </xf>
    <xf numFmtId="165" fontId="5" fillId="0" borderId="15" xfId="3" applyNumberFormat="1" applyFont="1" applyBorder="1" applyAlignment="1">
      <alignment horizontal="right" vertical="center"/>
    </xf>
    <xf numFmtId="166" fontId="5" fillId="0" borderId="15" xfId="3" applyNumberFormat="1" applyFont="1" applyBorder="1" applyAlignment="1">
      <alignment horizontal="right" vertical="center"/>
    </xf>
    <xf numFmtId="166" fontId="5" fillId="0" borderId="16" xfId="3" applyNumberFormat="1" applyFont="1" applyBorder="1" applyAlignment="1">
      <alignment horizontal="right" vertical="center"/>
    </xf>
    <xf numFmtId="164" fontId="5" fillId="0" borderId="29" xfId="3" applyNumberFormat="1" applyFont="1" applyBorder="1" applyAlignment="1">
      <alignment horizontal="right" vertical="center"/>
    </xf>
    <xf numFmtId="165" fontId="5" fillId="0" borderId="1" xfId="3" applyNumberFormat="1" applyFont="1" applyBorder="1" applyAlignment="1">
      <alignment horizontal="right" vertical="center"/>
    </xf>
    <xf numFmtId="166" fontId="5" fillId="0" borderId="1" xfId="3" applyNumberFormat="1" applyFont="1" applyBorder="1" applyAlignment="1">
      <alignment horizontal="right" vertical="center"/>
    </xf>
    <xf numFmtId="166" fontId="5" fillId="0" borderId="30" xfId="3" applyNumberFormat="1" applyFont="1" applyBorder="1" applyAlignment="1">
      <alignment horizontal="right" vertical="center"/>
    </xf>
    <xf numFmtId="173" fontId="5" fillId="0" borderId="29" xfId="3" applyNumberFormat="1" applyFont="1" applyBorder="1" applyAlignment="1">
      <alignment horizontal="right" vertical="center"/>
    </xf>
    <xf numFmtId="171" fontId="5" fillId="0" borderId="1" xfId="3" applyNumberFormat="1" applyFont="1" applyBorder="1" applyAlignment="1">
      <alignment horizontal="right" vertical="center"/>
    </xf>
    <xf numFmtId="167" fontId="5" fillId="0" borderId="29" xfId="3" applyNumberFormat="1" applyFont="1" applyBorder="1" applyAlignment="1">
      <alignment horizontal="right" vertical="center"/>
    </xf>
    <xf numFmtId="172" fontId="5" fillId="0" borderId="1" xfId="3" applyNumberFormat="1" applyFont="1" applyBorder="1" applyAlignment="1">
      <alignment horizontal="right" vertical="center"/>
    </xf>
    <xf numFmtId="168" fontId="5" fillId="0" borderId="1" xfId="3" applyNumberFormat="1" applyFont="1" applyBorder="1" applyAlignment="1">
      <alignment horizontal="right" vertical="center"/>
    </xf>
    <xf numFmtId="167" fontId="5" fillId="0" borderId="17" xfId="3" applyNumberFormat="1" applyFont="1" applyBorder="1" applyAlignment="1">
      <alignment horizontal="right" vertical="center"/>
    </xf>
    <xf numFmtId="168" fontId="5" fillId="0" borderId="18" xfId="3" applyNumberFormat="1" applyFont="1" applyBorder="1" applyAlignment="1">
      <alignment horizontal="right" vertical="center"/>
    </xf>
    <xf numFmtId="166" fontId="5" fillId="0" borderId="18" xfId="3" applyNumberFormat="1" applyFont="1" applyBorder="1" applyAlignment="1">
      <alignment horizontal="right" vertical="center"/>
    </xf>
    <xf numFmtId="166" fontId="5" fillId="0" borderId="19" xfId="3" applyNumberFormat="1" applyFont="1" applyBorder="1" applyAlignment="1">
      <alignment horizontal="right" vertical="center"/>
    </xf>
    <xf numFmtId="0" fontId="4" fillId="0" borderId="0" xfId="4"/>
    <xf numFmtId="0" fontId="5" fillId="0" borderId="31" xfId="4" applyFont="1" applyBorder="1" applyAlignment="1">
      <alignment horizontal="center" wrapText="1"/>
    </xf>
    <xf numFmtId="0" fontId="5" fillId="0" borderId="32" xfId="4" applyFont="1" applyBorder="1" applyAlignment="1">
      <alignment horizontal="center"/>
    </xf>
    <xf numFmtId="0" fontId="5" fillId="0" borderId="20" xfId="4" applyFont="1" applyBorder="1" applyAlignment="1">
      <alignment horizontal="left" vertical="top" wrapText="1"/>
    </xf>
    <xf numFmtId="165" fontId="5" fillId="0" borderId="20" xfId="4" applyNumberFormat="1" applyFont="1" applyBorder="1" applyAlignment="1">
      <alignment horizontal="right" vertical="center"/>
    </xf>
    <xf numFmtId="0" fontId="5" fillId="0" borderId="23" xfId="4" applyFont="1" applyBorder="1" applyAlignment="1">
      <alignment horizontal="left" vertical="top" wrapText="1"/>
    </xf>
    <xf numFmtId="165" fontId="5" fillId="0" borderId="23" xfId="4" applyNumberFormat="1" applyFont="1" applyBorder="1" applyAlignment="1">
      <alignment horizontal="right" vertical="center"/>
    </xf>
    <xf numFmtId="0" fontId="5" fillId="0" borderId="26" xfId="4" applyFont="1" applyBorder="1" applyAlignment="1">
      <alignment horizontal="center" wrapText="1"/>
    </xf>
    <xf numFmtId="0" fontId="5" fillId="0" borderId="27" xfId="4" applyFont="1" applyBorder="1" applyAlignment="1">
      <alignment horizontal="center" wrapText="1"/>
    </xf>
    <xf numFmtId="0" fontId="5" fillId="0" borderId="28" xfId="4" applyFont="1" applyBorder="1" applyAlignment="1">
      <alignment horizontal="center" wrapText="1"/>
    </xf>
    <xf numFmtId="164" fontId="5" fillId="0" borderId="14" xfId="4" applyNumberFormat="1" applyFont="1" applyBorder="1" applyAlignment="1">
      <alignment horizontal="right" vertical="center"/>
    </xf>
    <xf numFmtId="165" fontId="5" fillId="0" borderId="15" xfId="4" applyNumberFormat="1" applyFont="1" applyBorder="1" applyAlignment="1">
      <alignment horizontal="right" vertical="center"/>
    </xf>
    <xf numFmtId="166" fontId="5" fillId="0" borderId="15" xfId="4" applyNumberFormat="1" applyFont="1" applyBorder="1" applyAlignment="1">
      <alignment horizontal="right" vertical="center"/>
    </xf>
    <xf numFmtId="166" fontId="5" fillId="0" borderId="16" xfId="4" applyNumberFormat="1" applyFont="1" applyBorder="1" applyAlignment="1">
      <alignment horizontal="right" vertical="center"/>
    </xf>
    <xf numFmtId="164" fontId="5" fillId="0" borderId="29" xfId="4" applyNumberFormat="1" applyFont="1" applyBorder="1" applyAlignment="1">
      <alignment horizontal="right" vertical="center"/>
    </xf>
    <xf numFmtId="165" fontId="5" fillId="0" borderId="1" xfId="4" applyNumberFormat="1" applyFont="1" applyBorder="1" applyAlignment="1">
      <alignment horizontal="right" vertical="center"/>
    </xf>
    <xf numFmtId="166" fontId="5" fillId="0" borderId="1" xfId="4" applyNumberFormat="1" applyFont="1" applyBorder="1" applyAlignment="1">
      <alignment horizontal="right" vertical="center"/>
    </xf>
    <xf numFmtId="166" fontId="5" fillId="0" borderId="30" xfId="4" applyNumberFormat="1" applyFont="1" applyBorder="1" applyAlignment="1">
      <alignment horizontal="right" vertical="center"/>
    </xf>
    <xf numFmtId="0" fontId="4" fillId="0" borderId="0" xfId="1"/>
    <xf numFmtId="165" fontId="5" fillId="0" borderId="20" xfId="1" applyNumberFormat="1" applyFont="1" applyBorder="1" applyAlignment="1">
      <alignment horizontal="right" vertical="center"/>
    </xf>
    <xf numFmtId="165" fontId="5" fillId="0" borderId="23" xfId="1" applyNumberFormat="1" applyFont="1" applyBorder="1" applyAlignment="1">
      <alignment horizontal="right" vertical="center"/>
    </xf>
    <xf numFmtId="165" fontId="5" fillId="0" borderId="24" xfId="1" applyNumberFormat="1" applyFont="1" applyBorder="1" applyAlignment="1">
      <alignment horizontal="right" vertical="center"/>
    </xf>
    <xf numFmtId="164" fontId="5" fillId="0" borderId="14" xfId="1" applyNumberFormat="1" applyFont="1" applyBorder="1" applyAlignment="1">
      <alignment horizontal="right" vertical="center"/>
    </xf>
    <xf numFmtId="165" fontId="5" fillId="0" borderId="15" xfId="1" applyNumberFormat="1" applyFont="1" applyBorder="1" applyAlignment="1">
      <alignment horizontal="right" vertical="center"/>
    </xf>
    <xf numFmtId="166" fontId="5" fillId="0" borderId="15" xfId="1" applyNumberFormat="1" applyFont="1" applyBorder="1" applyAlignment="1">
      <alignment horizontal="right" vertical="center"/>
    </xf>
    <xf numFmtId="166" fontId="5" fillId="0" borderId="16" xfId="1" applyNumberFormat="1" applyFont="1" applyBorder="1" applyAlignment="1">
      <alignment horizontal="right" vertical="center"/>
    </xf>
    <xf numFmtId="164" fontId="5" fillId="0" borderId="29" xfId="1" applyNumberFormat="1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right" vertical="center"/>
    </xf>
    <xf numFmtId="166" fontId="5" fillId="0" borderId="1" xfId="1" applyNumberFormat="1" applyFont="1" applyBorder="1" applyAlignment="1">
      <alignment horizontal="right" vertical="center"/>
    </xf>
    <xf numFmtId="166" fontId="5" fillId="0" borderId="30" xfId="1" applyNumberFormat="1" applyFont="1" applyBorder="1" applyAlignment="1">
      <alignment horizontal="right" vertical="center"/>
    </xf>
    <xf numFmtId="173" fontId="5" fillId="0" borderId="29" xfId="1" applyNumberFormat="1" applyFont="1" applyBorder="1" applyAlignment="1">
      <alignment horizontal="right" vertical="center"/>
    </xf>
    <xf numFmtId="171" fontId="5" fillId="0" borderId="1" xfId="1" applyNumberFormat="1" applyFont="1" applyBorder="1" applyAlignment="1">
      <alignment horizontal="right" vertical="center"/>
    </xf>
    <xf numFmtId="174" fontId="5" fillId="0" borderId="29" xfId="1" applyNumberFormat="1" applyFont="1" applyBorder="1" applyAlignment="1">
      <alignment horizontal="right" vertical="center"/>
    </xf>
    <xf numFmtId="172" fontId="5" fillId="0" borderId="1" xfId="1" applyNumberFormat="1" applyFont="1" applyBorder="1" applyAlignment="1">
      <alignment horizontal="right" vertical="center"/>
    </xf>
    <xf numFmtId="167" fontId="5" fillId="0" borderId="29" xfId="1" applyNumberFormat="1" applyFont="1" applyBorder="1" applyAlignment="1">
      <alignment horizontal="right" vertical="center"/>
    </xf>
    <xf numFmtId="168" fontId="5" fillId="0" borderId="1" xfId="1" applyNumberFormat="1" applyFont="1" applyBorder="1" applyAlignment="1">
      <alignment horizontal="right" vertical="center"/>
    </xf>
    <xf numFmtId="167" fontId="5" fillId="0" borderId="17" xfId="1" applyNumberFormat="1" applyFont="1" applyBorder="1" applyAlignment="1">
      <alignment horizontal="right" vertical="center"/>
    </xf>
    <xf numFmtId="168" fontId="5" fillId="0" borderId="18" xfId="1" applyNumberFormat="1" applyFont="1" applyBorder="1" applyAlignment="1">
      <alignment horizontal="right" vertical="center"/>
    </xf>
    <xf numFmtId="166" fontId="5" fillId="0" borderId="18" xfId="1" applyNumberFormat="1" applyFont="1" applyBorder="1" applyAlignment="1">
      <alignment horizontal="right" vertical="center"/>
    </xf>
    <xf numFmtId="166" fontId="5" fillId="0" borderId="19" xfId="1" applyNumberFormat="1" applyFont="1" applyBorder="1" applyAlignment="1">
      <alignment horizontal="right" vertical="center"/>
    </xf>
    <xf numFmtId="0" fontId="2" fillId="0" borderId="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wrapText="1"/>
    </xf>
    <xf numFmtId="0" fontId="5" fillId="0" borderId="24" xfId="1" applyFont="1" applyBorder="1" applyAlignment="1">
      <alignment horizontal="left" wrapText="1"/>
    </xf>
    <xf numFmtId="0" fontId="5" fillId="0" borderId="0" xfId="1" applyFont="1" applyBorder="1" applyAlignment="1">
      <alignment horizontal="left" vertical="top" wrapText="1"/>
    </xf>
    <xf numFmtId="0" fontId="5" fillId="0" borderId="25" xfId="1" applyFont="1" applyBorder="1" applyAlignment="1">
      <alignment horizontal="left" wrapText="1"/>
    </xf>
    <xf numFmtId="0" fontId="0" fillId="0" borderId="0" xfId="0" applyAlignment="1">
      <alignment horizontal="center"/>
    </xf>
    <xf numFmtId="0" fontId="2" fillId="0" borderId="0" xfId="4" applyFont="1" applyBorder="1" applyAlignment="1">
      <alignment horizontal="center" vertical="center" wrapText="1"/>
    </xf>
    <xf numFmtId="0" fontId="5" fillId="0" borderId="25" xfId="4" applyFont="1" applyBorder="1" applyAlignment="1">
      <alignment horizontal="left" wrapText="1"/>
    </xf>
    <xf numFmtId="0" fontId="5" fillId="0" borderId="0" xfId="4" applyFont="1" applyBorder="1" applyAlignment="1">
      <alignment horizontal="left" vertical="top" wrapText="1"/>
    </xf>
    <xf numFmtId="0" fontId="5" fillId="0" borderId="20" xfId="4" applyFont="1" applyBorder="1" applyAlignment="1">
      <alignment horizontal="left" wrapText="1"/>
    </xf>
    <xf numFmtId="0" fontId="5" fillId="0" borderId="24" xfId="4" applyFont="1" applyBorder="1" applyAlignment="1">
      <alignment horizontal="left" wrapText="1"/>
    </xf>
    <xf numFmtId="0" fontId="2" fillId="0" borderId="0" xfId="3" applyFont="1" applyBorder="1" applyAlignment="1">
      <alignment horizontal="center" vertical="center" wrapText="1"/>
    </xf>
    <xf numFmtId="0" fontId="5" fillId="0" borderId="25" xfId="3" applyFont="1" applyBorder="1" applyAlignment="1">
      <alignment horizontal="left" wrapText="1"/>
    </xf>
    <xf numFmtId="0" fontId="5" fillId="0" borderId="0" xfId="3" applyFont="1" applyBorder="1" applyAlignment="1">
      <alignment horizontal="left" vertical="top" wrapText="1"/>
    </xf>
    <xf numFmtId="0" fontId="5" fillId="0" borderId="20" xfId="3" applyFont="1" applyBorder="1" applyAlignment="1">
      <alignment horizontal="left" wrapText="1"/>
    </xf>
    <xf numFmtId="0" fontId="5" fillId="0" borderId="24" xfId="3" applyFont="1" applyBorder="1" applyAlignment="1">
      <alignment horizontal="left" wrapText="1"/>
    </xf>
    <xf numFmtId="0" fontId="5" fillId="0" borderId="13" xfId="2" applyFont="1" applyBorder="1" applyAlignment="1">
      <alignment horizontal="left" vertical="top"/>
    </xf>
    <xf numFmtId="0" fontId="5" fillId="0" borderId="8" xfId="2" applyFont="1" applyBorder="1" applyAlignment="1">
      <alignment horizontal="left" vertical="top" wrapText="1"/>
    </xf>
    <xf numFmtId="0" fontId="5" fillId="0" borderId="0" xfId="2" applyFont="1" applyBorder="1" applyAlignment="1">
      <alignment horizontal="left" vertical="top" wrapText="1"/>
    </xf>
    <xf numFmtId="0" fontId="2" fillId="0" borderId="0" xfId="2" applyFont="1" applyBorder="1" applyAlignment="1">
      <alignment horizontal="center" vertical="center" wrapText="1"/>
    </xf>
    <xf numFmtId="0" fontId="5" fillId="0" borderId="3" xfId="2" applyFont="1" applyBorder="1" applyAlignment="1">
      <alignment horizontal="left" wrapText="1"/>
    </xf>
    <xf numFmtId="0" fontId="5" fillId="0" borderId="4" xfId="2" applyFont="1" applyBorder="1" applyAlignment="1">
      <alignment horizontal="left" wrapText="1"/>
    </xf>
    <xf numFmtId="0" fontId="5" fillId="0" borderId="8" xfId="2" applyFont="1" applyBorder="1" applyAlignment="1">
      <alignment horizontal="left" wrapText="1"/>
    </xf>
    <xf numFmtId="0" fontId="5" fillId="0" borderId="9" xfId="2" applyFont="1" applyBorder="1" applyAlignment="1">
      <alignment horizontal="left" wrapText="1"/>
    </xf>
    <xf numFmtId="0" fontId="5" fillId="0" borderId="5" xfId="2" applyFont="1" applyBorder="1" applyAlignment="1">
      <alignment horizontal="center" wrapText="1"/>
    </xf>
    <xf numFmtId="0" fontId="5" fillId="0" borderId="6" xfId="2" applyFont="1" applyBorder="1" applyAlignment="1">
      <alignment horizontal="center" wrapText="1"/>
    </xf>
    <xf numFmtId="0" fontId="5" fillId="0" borderId="11" xfId="2" applyFont="1" applyBorder="1" applyAlignment="1">
      <alignment horizontal="center" wrapText="1"/>
    </xf>
    <xf numFmtId="0" fontId="5" fillId="0" borderId="7" xfId="2" applyFont="1" applyBorder="1" applyAlignment="1">
      <alignment horizontal="center" wrapText="1"/>
    </xf>
    <xf numFmtId="0" fontId="5" fillId="0" borderId="12" xfId="2" applyFont="1" applyBorder="1" applyAlignment="1">
      <alignment horizontal="center" wrapText="1"/>
    </xf>
    <xf numFmtId="0" fontId="5" fillId="0" borderId="3" xfId="2" applyFont="1" applyBorder="1" applyAlignment="1">
      <alignment horizontal="left" vertical="top" wrapText="1"/>
    </xf>
    <xf numFmtId="0" fontId="5" fillId="0" borderId="21" xfId="2" applyFont="1" applyBorder="1" applyAlignment="1">
      <alignment horizontal="left" vertical="top" wrapText="1"/>
    </xf>
    <xf numFmtId="0" fontId="5" fillId="0" borderId="22" xfId="2" applyFont="1" applyBorder="1" applyAlignment="1">
      <alignment horizontal="left" vertical="top" wrapText="1"/>
    </xf>
    <xf numFmtId="0" fontId="5" fillId="3" borderId="23" xfId="4" applyFont="1" applyFill="1" applyBorder="1" applyAlignment="1">
      <alignment horizontal="left" vertical="top" wrapText="1"/>
    </xf>
    <xf numFmtId="164" fontId="5" fillId="3" borderId="29" xfId="4" applyNumberFormat="1" applyFont="1" applyFill="1" applyBorder="1" applyAlignment="1">
      <alignment horizontal="right" vertical="center"/>
    </xf>
    <xf numFmtId="165" fontId="5" fillId="3" borderId="1" xfId="4" applyNumberFormat="1" applyFont="1" applyFill="1" applyBorder="1" applyAlignment="1">
      <alignment horizontal="right" vertical="center"/>
    </xf>
    <xf numFmtId="166" fontId="5" fillId="3" borderId="1" xfId="4" applyNumberFormat="1" applyFont="1" applyFill="1" applyBorder="1" applyAlignment="1">
      <alignment horizontal="right" vertical="center"/>
    </xf>
    <xf numFmtId="166" fontId="5" fillId="3" borderId="30" xfId="4" applyNumberFormat="1" applyFont="1" applyFill="1" applyBorder="1" applyAlignment="1">
      <alignment horizontal="right" vertical="center"/>
    </xf>
    <xf numFmtId="0" fontId="0" fillId="3" borderId="0" xfId="0" applyFill="1"/>
    <xf numFmtId="165" fontId="5" fillId="3" borderId="23" xfId="4" applyNumberFormat="1" applyFont="1" applyFill="1" applyBorder="1" applyAlignment="1">
      <alignment horizontal="right" vertical="center"/>
    </xf>
    <xf numFmtId="0" fontId="4" fillId="3" borderId="0" xfId="4" applyFill="1"/>
    <xf numFmtId="0" fontId="5" fillId="0" borderId="24" xfId="4" applyFont="1" applyFill="1" applyBorder="1" applyAlignment="1">
      <alignment horizontal="left" vertical="top" wrapText="1"/>
    </xf>
    <xf numFmtId="173" fontId="5" fillId="0" borderId="17" xfId="4" applyNumberFormat="1" applyFont="1" applyFill="1" applyBorder="1" applyAlignment="1">
      <alignment horizontal="right" vertical="center"/>
    </xf>
    <xf numFmtId="171" fontId="5" fillId="0" borderId="18" xfId="4" applyNumberFormat="1" applyFont="1" applyFill="1" applyBorder="1" applyAlignment="1">
      <alignment horizontal="right" vertical="center"/>
    </xf>
    <xf numFmtId="166" fontId="5" fillId="0" borderId="18" xfId="4" applyNumberFormat="1" applyFont="1" applyFill="1" applyBorder="1" applyAlignment="1">
      <alignment horizontal="right" vertical="center"/>
    </xf>
    <xf numFmtId="166" fontId="5" fillId="0" borderId="19" xfId="4" applyNumberFormat="1" applyFont="1" applyFill="1" applyBorder="1" applyAlignment="1">
      <alignment horizontal="right" vertical="center"/>
    </xf>
    <xf numFmtId="0" fontId="0" fillId="0" borderId="0" xfId="0" applyFill="1"/>
    <xf numFmtId="165" fontId="5" fillId="0" borderId="24" xfId="4" applyNumberFormat="1" applyFont="1" applyFill="1" applyBorder="1" applyAlignment="1">
      <alignment horizontal="right" vertical="center"/>
    </xf>
    <xf numFmtId="0" fontId="4" fillId="0" borderId="0" xfId="4" applyFill="1"/>
  </cellXfs>
  <cellStyles count="5">
    <cellStyle name="Normal" xfId="0" builtinId="0"/>
    <cellStyle name="Normal_Common" xfId="1" xr:uid="{00000000-0005-0000-0000-000001000000}"/>
    <cellStyle name="Normal_Composite" xfId="2" xr:uid="{00000000-0005-0000-0000-000002000000}"/>
    <cellStyle name="Normal_Rural" xfId="3" xr:uid="{00000000-0005-0000-0000-000003000000}"/>
    <cellStyle name="Normal_Urban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50</xdr:row>
      <xdr:rowOff>0</xdr:rowOff>
    </xdr:from>
    <xdr:to>
      <xdr:col>9</xdr:col>
      <xdr:colOff>590550</xdr:colOff>
      <xdr:row>75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9925050"/>
          <a:ext cx="5991225" cy="480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40"/>
  <sheetViews>
    <sheetView workbookViewId="0">
      <selection activeCell="R12" sqref="R12"/>
    </sheetView>
  </sheetViews>
  <sheetFormatPr defaultRowHeight="15" x14ac:dyDescent="0.25"/>
  <cols>
    <col min="2" max="2" width="30.7109375" customWidth="1"/>
    <col min="8" max="8" width="27.7109375" customWidth="1"/>
    <col min="9" max="9" width="10.28515625" bestFit="1" customWidth="1"/>
    <col min="11" max="11" width="12.7109375" bestFit="1" customWidth="1"/>
    <col min="12" max="12" width="15.28515625" bestFit="1" customWidth="1"/>
  </cols>
  <sheetData>
    <row r="1" spans="1:12" x14ac:dyDescent="0.25">
      <c r="A1" t="s">
        <v>43</v>
      </c>
    </row>
    <row r="2" spans="1:12" ht="15.75" customHeight="1" thickBot="1" x14ac:dyDescent="0.3">
      <c r="H2" s="106" t="s">
        <v>6</v>
      </c>
      <c r="I2" s="106"/>
      <c r="J2" s="84"/>
    </row>
    <row r="3" spans="1:12" ht="16.5" thickTop="1" thickBot="1" x14ac:dyDescent="0.3">
      <c r="B3" s="106" t="s">
        <v>0</v>
      </c>
      <c r="C3" s="106"/>
      <c r="D3" s="106"/>
      <c r="E3" s="106"/>
      <c r="F3" s="106"/>
      <c r="H3" s="107" t="s">
        <v>47</v>
      </c>
      <c r="I3" s="9" t="s">
        <v>4</v>
      </c>
      <c r="J3" s="84"/>
      <c r="K3" s="111" t="s">
        <v>8</v>
      </c>
      <c r="L3" s="111"/>
    </row>
    <row r="4" spans="1:12" ht="27.75" thickTop="1" thickBot="1" x14ac:dyDescent="0.3">
      <c r="B4" s="110" t="s">
        <v>47</v>
      </c>
      <c r="C4" s="3" t="s">
        <v>1</v>
      </c>
      <c r="D4" s="4" t="s">
        <v>49</v>
      </c>
      <c r="E4" s="4" t="s">
        <v>50</v>
      </c>
      <c r="F4" s="5" t="s">
        <v>2</v>
      </c>
      <c r="H4" s="108"/>
      <c r="I4" s="10" t="s">
        <v>5</v>
      </c>
      <c r="J4" s="84"/>
      <c r="K4" s="1" t="s">
        <v>9</v>
      </c>
      <c r="L4" s="1" t="s">
        <v>10</v>
      </c>
    </row>
    <row r="5" spans="1:12" ht="36.75" thickTop="1" x14ac:dyDescent="0.25">
      <c r="B5" s="6" t="s">
        <v>56</v>
      </c>
      <c r="C5" s="88">
        <v>2.9780897681344388E-2</v>
      </c>
      <c r="D5" s="89">
        <v>0.16999138012561604</v>
      </c>
      <c r="E5" s="90">
        <v>9402</v>
      </c>
      <c r="F5" s="91">
        <v>0</v>
      </c>
      <c r="H5" s="6" t="s">
        <v>56</v>
      </c>
      <c r="I5" s="85">
        <v>3.5843906441597677E-2</v>
      </c>
      <c r="J5" s="84"/>
      <c r="K5">
        <f>((1-C5)/D5)*I5</f>
        <v>0.20457768332525178</v>
      </c>
      <c r="L5">
        <f>((0-C5)/D5)*I5</f>
        <v>-6.2795166993061258E-3</v>
      </c>
    </row>
    <row r="6" spans="1:12" ht="24" x14ac:dyDescent="0.25">
      <c r="B6" s="7" t="s">
        <v>57</v>
      </c>
      <c r="C6" s="92">
        <v>0.19453307806849607</v>
      </c>
      <c r="D6" s="93">
        <v>0.39586187866124206</v>
      </c>
      <c r="E6" s="94">
        <v>9402</v>
      </c>
      <c r="F6" s="95">
        <v>0</v>
      </c>
      <c r="H6" s="7" t="s">
        <v>57</v>
      </c>
      <c r="I6" s="86">
        <v>6.4116592392906874E-2</v>
      </c>
      <c r="J6" s="84"/>
      <c r="K6">
        <f t="shared" ref="K6:K16" si="0">((1-C6)/D6)*I6</f>
        <v>0.13045912502134524</v>
      </c>
      <c r="L6">
        <f t="shared" ref="L6:L69" si="1">((0-C6)/D6)*I6</f>
        <v>-3.150795453110266E-2</v>
      </c>
    </row>
    <row r="7" spans="1:12" ht="24" x14ac:dyDescent="0.25">
      <c r="B7" s="7" t="s">
        <v>58</v>
      </c>
      <c r="C7" s="92">
        <v>5.6264624547968517E-2</v>
      </c>
      <c r="D7" s="93">
        <v>0.23044427697923409</v>
      </c>
      <c r="E7" s="94">
        <v>9402</v>
      </c>
      <c r="F7" s="95">
        <v>0</v>
      </c>
      <c r="H7" s="7" t="s">
        <v>58</v>
      </c>
      <c r="I7" s="86">
        <v>1.5809750141831481E-2</v>
      </c>
      <c r="J7" s="84"/>
      <c r="K7">
        <f t="shared" si="0"/>
        <v>6.4745458995489127E-2</v>
      </c>
      <c r="L7">
        <f t="shared" si="1"/>
        <v>-3.8600639928562776E-3</v>
      </c>
    </row>
    <row r="8" spans="1:12" ht="24" x14ac:dyDescent="0.25">
      <c r="B8" s="7" t="s">
        <v>59</v>
      </c>
      <c r="C8" s="92">
        <v>0.43597106998510954</v>
      </c>
      <c r="D8" s="93">
        <v>0.49590972257506688</v>
      </c>
      <c r="E8" s="94">
        <v>9402</v>
      </c>
      <c r="F8" s="95">
        <v>0</v>
      </c>
      <c r="H8" s="7" t="s">
        <v>59</v>
      </c>
      <c r="I8" s="86">
        <v>-4.2682291612634773E-2</v>
      </c>
      <c r="J8" s="84"/>
      <c r="K8">
        <f t="shared" si="0"/>
        <v>-4.8545221383946117E-2</v>
      </c>
      <c r="L8">
        <f t="shared" si="1"/>
        <v>3.7523451339391882E-2</v>
      </c>
    </row>
    <row r="9" spans="1:12" ht="36" x14ac:dyDescent="0.25">
      <c r="B9" s="7" t="s">
        <v>60</v>
      </c>
      <c r="C9" s="92">
        <v>4.9563922569666033E-2</v>
      </c>
      <c r="D9" s="93">
        <v>0.21705379756011411</v>
      </c>
      <c r="E9" s="94">
        <v>9402</v>
      </c>
      <c r="F9" s="95">
        <v>0</v>
      </c>
      <c r="H9" s="7" t="s">
        <v>60</v>
      </c>
      <c r="I9" s="86">
        <v>2.8916933587172376E-3</v>
      </c>
      <c r="J9" s="84"/>
      <c r="K9">
        <f t="shared" si="0"/>
        <v>1.2662158984937291E-2</v>
      </c>
      <c r="L9">
        <f t="shared" si="1"/>
        <v>-6.6031402047681041E-4</v>
      </c>
    </row>
    <row r="10" spans="1:12" ht="36" x14ac:dyDescent="0.25">
      <c r="B10" s="7" t="s">
        <v>61</v>
      </c>
      <c r="C10" s="92">
        <v>2.4888321633694959E-2</v>
      </c>
      <c r="D10" s="93">
        <v>0.15579305055893183</v>
      </c>
      <c r="E10" s="94">
        <v>9402</v>
      </c>
      <c r="F10" s="95">
        <v>0</v>
      </c>
      <c r="H10" s="7" t="s">
        <v>61</v>
      </c>
      <c r="I10" s="86">
        <v>-6.3304718713168935E-3</v>
      </c>
      <c r="J10" s="84"/>
      <c r="K10">
        <f t="shared" si="0"/>
        <v>-3.9622544324950298E-2</v>
      </c>
      <c r="L10">
        <f t="shared" si="1"/>
        <v>1.0113083957284435E-3</v>
      </c>
    </row>
    <row r="11" spans="1:12" ht="24" x14ac:dyDescent="0.25">
      <c r="B11" s="7" t="s">
        <v>62</v>
      </c>
      <c r="C11" s="92">
        <v>6.6581578387577112E-2</v>
      </c>
      <c r="D11" s="93">
        <v>0.24930921090740341</v>
      </c>
      <c r="E11" s="94">
        <v>9402</v>
      </c>
      <c r="F11" s="95">
        <v>0</v>
      </c>
      <c r="H11" s="7" t="s">
        <v>62</v>
      </c>
      <c r="I11" s="86">
        <v>-1.8951497279599008E-2</v>
      </c>
      <c r="J11" s="84"/>
      <c r="K11">
        <f t="shared" si="0"/>
        <v>-7.0954765824859961E-2</v>
      </c>
      <c r="L11">
        <f t="shared" si="1"/>
        <v>5.0612674802144866E-3</v>
      </c>
    </row>
    <row r="12" spans="1:12" ht="36" x14ac:dyDescent="0.25">
      <c r="B12" s="7" t="s">
        <v>63</v>
      </c>
      <c r="C12" s="92">
        <v>4.1480536056158257E-2</v>
      </c>
      <c r="D12" s="93">
        <v>0.19940945441840369</v>
      </c>
      <c r="E12" s="94">
        <v>9402</v>
      </c>
      <c r="F12" s="95">
        <v>0</v>
      </c>
      <c r="H12" s="7" t="s">
        <v>63</v>
      </c>
      <c r="I12" s="86">
        <v>-7.9225027792879221E-3</v>
      </c>
      <c r="J12" s="84"/>
      <c r="K12">
        <f t="shared" si="0"/>
        <v>-3.8081810811051539E-2</v>
      </c>
      <c r="L12">
        <f t="shared" si="1"/>
        <v>1.6480144492132822E-3</v>
      </c>
    </row>
    <row r="13" spans="1:12" ht="24" x14ac:dyDescent="0.25">
      <c r="B13" s="7" t="s">
        <v>64</v>
      </c>
      <c r="C13" s="92">
        <v>8.732184641565624E-2</v>
      </c>
      <c r="D13" s="93">
        <v>0.28232112749335947</v>
      </c>
      <c r="E13" s="94">
        <v>9402</v>
      </c>
      <c r="F13" s="95">
        <v>0</v>
      </c>
      <c r="H13" s="7" t="s">
        <v>64</v>
      </c>
      <c r="I13" s="86">
        <v>-2.2722742069250634E-2</v>
      </c>
      <c r="J13" s="84"/>
      <c r="K13">
        <f t="shared" si="0"/>
        <v>-7.345730891721787E-2</v>
      </c>
      <c r="L13">
        <f t="shared" si="1"/>
        <v>7.0281378185567964E-3</v>
      </c>
    </row>
    <row r="14" spans="1:12" ht="24" x14ac:dyDescent="0.25">
      <c r="B14" s="7" t="s">
        <v>65</v>
      </c>
      <c r="C14" s="92">
        <v>6.3816209317166565E-4</v>
      </c>
      <c r="D14" s="93">
        <v>2.5255151580566709E-2</v>
      </c>
      <c r="E14" s="94">
        <v>9402</v>
      </c>
      <c r="F14" s="95">
        <v>0</v>
      </c>
      <c r="H14" s="7" t="s">
        <v>65</v>
      </c>
      <c r="I14" s="86">
        <v>-7.9838483957342865E-4</v>
      </c>
      <c r="J14" s="84"/>
      <c r="K14">
        <f t="shared" si="0"/>
        <v>-3.1592577779141012E-2</v>
      </c>
      <c r="L14">
        <f t="shared" si="1"/>
        <v>2.0174059884508953E-5</v>
      </c>
    </row>
    <row r="15" spans="1:12" ht="36" x14ac:dyDescent="0.25">
      <c r="B15" s="7" t="s">
        <v>66</v>
      </c>
      <c r="C15" s="92">
        <v>4.7862156987874922E-3</v>
      </c>
      <c r="D15" s="93">
        <v>6.9020392052250079E-2</v>
      </c>
      <c r="E15" s="94">
        <v>9402</v>
      </c>
      <c r="F15" s="95">
        <v>0</v>
      </c>
      <c r="H15" s="7" t="s">
        <v>66</v>
      </c>
      <c r="I15" s="86">
        <v>-3.8645147514388732E-3</v>
      </c>
      <c r="J15" s="84"/>
      <c r="K15">
        <f t="shared" si="0"/>
        <v>-5.5722928194261966E-2</v>
      </c>
      <c r="L15">
        <f t="shared" si="1"/>
        <v>2.6798458573707264E-4</v>
      </c>
    </row>
    <row r="16" spans="1:12" ht="36" x14ac:dyDescent="0.25">
      <c r="B16" s="7" t="s">
        <v>67</v>
      </c>
      <c r="C16" s="92">
        <v>7.8706658157838751E-3</v>
      </c>
      <c r="D16" s="93">
        <v>8.837165304418966E-2</v>
      </c>
      <c r="E16" s="94">
        <v>9402</v>
      </c>
      <c r="F16" s="95">
        <v>0</v>
      </c>
      <c r="H16" s="7" t="s">
        <v>67</v>
      </c>
      <c r="I16" s="86">
        <v>-7.4130543413665909E-3</v>
      </c>
      <c r="J16" s="84"/>
      <c r="K16">
        <f t="shared" si="0"/>
        <v>-8.3224749278977217E-2</v>
      </c>
      <c r="L16">
        <f t="shared" si="1"/>
        <v>6.6023064393699762E-4</v>
      </c>
    </row>
    <row r="17" spans="2:12" ht="24" x14ac:dyDescent="0.25">
      <c r="B17" s="7" t="s">
        <v>68</v>
      </c>
      <c r="C17" s="92">
        <v>3.1908104658583282E-4</v>
      </c>
      <c r="D17" s="93">
        <v>1.7860939623183209E-2</v>
      </c>
      <c r="E17" s="94">
        <v>9402</v>
      </c>
      <c r="F17" s="95">
        <v>0</v>
      </c>
      <c r="H17" s="7" t="s">
        <v>68</v>
      </c>
      <c r="I17" s="86">
        <v>3.8704614146355932E-3</v>
      </c>
      <c r="J17" s="84"/>
      <c r="K17">
        <f>((1-C17)/D17)*I17</f>
        <v>0.2166306199666253</v>
      </c>
      <c r="L17">
        <f t="shared" si="1"/>
        <v>-6.914478773272432E-5</v>
      </c>
    </row>
    <row r="18" spans="2:12" ht="36" x14ac:dyDescent="0.25">
      <c r="B18" s="7" t="s">
        <v>69</v>
      </c>
      <c r="C18" s="92">
        <v>1.5209529887258027E-2</v>
      </c>
      <c r="D18" s="93">
        <v>0.12239196601048992</v>
      </c>
      <c r="E18" s="94">
        <v>9402</v>
      </c>
      <c r="F18" s="95">
        <v>0</v>
      </c>
      <c r="H18" s="7" t="s">
        <v>69</v>
      </c>
      <c r="I18" s="86">
        <v>2.8813242976716866E-2</v>
      </c>
      <c r="J18" s="84"/>
      <c r="K18">
        <f t="shared" ref="K18:K81" si="2">((1-C18)/D18)*I18</f>
        <v>0.23183717053847888</v>
      </c>
      <c r="L18">
        <f t="shared" si="1"/>
        <v>-3.5805935184147829E-3</v>
      </c>
    </row>
    <row r="19" spans="2:12" ht="24" x14ac:dyDescent="0.25">
      <c r="B19" s="7" t="s">
        <v>70</v>
      </c>
      <c r="C19" s="92">
        <v>9.5724313975749844E-3</v>
      </c>
      <c r="D19" s="93">
        <v>9.7374578012782501E-2</v>
      </c>
      <c r="E19" s="94">
        <v>9402</v>
      </c>
      <c r="F19" s="95">
        <v>0</v>
      </c>
      <c r="H19" s="7" t="s">
        <v>70</v>
      </c>
      <c r="I19" s="86">
        <v>2.175248934242047E-2</v>
      </c>
      <c r="J19" s="84"/>
      <c r="K19">
        <f t="shared" si="2"/>
        <v>0.22125143512956247</v>
      </c>
      <c r="L19">
        <f t="shared" si="1"/>
        <v>-2.1383837158140706E-3</v>
      </c>
    </row>
    <row r="20" spans="2:12" ht="24" x14ac:dyDescent="0.25">
      <c r="B20" s="7" t="s">
        <v>71</v>
      </c>
      <c r="C20" s="92">
        <v>2.1272069772388852E-4</v>
      </c>
      <c r="D20" s="93">
        <v>1.4584171908943105E-2</v>
      </c>
      <c r="E20" s="94">
        <v>9402</v>
      </c>
      <c r="F20" s="95">
        <v>0</v>
      </c>
      <c r="H20" s="7" t="s">
        <v>71</v>
      </c>
      <c r="I20" s="86">
        <v>3.9910449898750804E-3</v>
      </c>
      <c r="J20" s="84"/>
      <c r="K20">
        <f t="shared" si="2"/>
        <v>0.27359770831783559</v>
      </c>
      <c r="L20">
        <f t="shared" si="1"/>
        <v>-5.8212278365496924E-5</v>
      </c>
    </row>
    <row r="21" spans="2:12" ht="24" x14ac:dyDescent="0.25">
      <c r="B21" s="7" t="s">
        <v>72</v>
      </c>
      <c r="C21" s="92">
        <v>7.4452244203360987E-4</v>
      </c>
      <c r="D21" s="93">
        <v>2.7277229798746437E-2</v>
      </c>
      <c r="E21" s="94">
        <v>9402</v>
      </c>
      <c r="F21" s="95">
        <v>0</v>
      </c>
      <c r="H21" s="7" t="s">
        <v>72</v>
      </c>
      <c r="I21" s="86">
        <v>6.3911118815940587E-3</v>
      </c>
      <c r="J21" s="84"/>
      <c r="K21">
        <f t="shared" si="2"/>
        <v>0.23412764428381061</v>
      </c>
      <c r="L21">
        <f t="shared" si="1"/>
        <v>-1.7444316231896478E-4</v>
      </c>
    </row>
    <row r="22" spans="2:12" ht="36" x14ac:dyDescent="0.25">
      <c r="B22" s="7" t="s">
        <v>73</v>
      </c>
      <c r="C22" s="92">
        <v>0.12476068921506063</v>
      </c>
      <c r="D22" s="93">
        <v>0.330464937541393</v>
      </c>
      <c r="E22" s="94">
        <v>9402</v>
      </c>
      <c r="F22" s="95">
        <v>0</v>
      </c>
      <c r="H22" s="7" t="s">
        <v>73</v>
      </c>
      <c r="I22" s="86">
        <v>-2.8473869993913413E-3</v>
      </c>
      <c r="J22" s="84"/>
      <c r="K22">
        <f t="shared" si="2"/>
        <v>-7.5413296594381233E-3</v>
      </c>
      <c r="L22">
        <f t="shared" si="1"/>
        <v>1.0749762657091895E-3</v>
      </c>
    </row>
    <row r="23" spans="2:12" ht="36" x14ac:dyDescent="0.25">
      <c r="B23" s="7" t="s">
        <v>74</v>
      </c>
      <c r="C23" s="92">
        <v>0.31844288449266117</v>
      </c>
      <c r="D23" s="93">
        <v>0.46589709206718427</v>
      </c>
      <c r="E23" s="94">
        <v>9402</v>
      </c>
      <c r="F23" s="95">
        <v>0</v>
      </c>
      <c r="H23" s="7" t="s">
        <v>74</v>
      </c>
      <c r="I23" s="86">
        <v>1.3517451002805408E-2</v>
      </c>
      <c r="J23" s="84"/>
      <c r="K23">
        <f t="shared" si="2"/>
        <v>1.9774570546483038E-2</v>
      </c>
      <c r="L23">
        <f t="shared" si="1"/>
        <v>-9.2392422309878625E-3</v>
      </c>
    </row>
    <row r="24" spans="2:12" ht="36" x14ac:dyDescent="0.25">
      <c r="B24" s="7" t="s">
        <v>75</v>
      </c>
      <c r="C24" s="92">
        <v>8.4024675600935968E-3</v>
      </c>
      <c r="D24" s="93">
        <v>9.1283910813704808E-2</v>
      </c>
      <c r="E24" s="94">
        <v>9402</v>
      </c>
      <c r="F24" s="95">
        <v>0</v>
      </c>
      <c r="H24" s="7" t="s">
        <v>75</v>
      </c>
      <c r="I24" s="86">
        <v>-2.6473649823450726E-3</v>
      </c>
      <c r="J24" s="84"/>
      <c r="K24">
        <f t="shared" si="2"/>
        <v>-2.8757757643826438E-2</v>
      </c>
      <c r="L24">
        <f t="shared" si="1"/>
        <v>2.4368366983398997E-4</v>
      </c>
    </row>
    <row r="25" spans="2:12" ht="24" x14ac:dyDescent="0.25">
      <c r="B25" s="7" t="s">
        <v>186</v>
      </c>
      <c r="C25" s="92">
        <v>1.0636034886194426E-4</v>
      </c>
      <c r="D25" s="93">
        <v>1.0313115381006148E-2</v>
      </c>
      <c r="E25" s="94">
        <v>9402</v>
      </c>
      <c r="F25" s="95">
        <v>0</v>
      </c>
      <c r="H25" s="7" t="s">
        <v>186</v>
      </c>
      <c r="I25" s="86">
        <v>-1.3388369904164827E-3</v>
      </c>
      <c r="J25" s="84"/>
      <c r="K25">
        <f t="shared" si="2"/>
        <v>-0.1298050629504845</v>
      </c>
      <c r="L25">
        <f t="shared" si="1"/>
        <v>1.3807580358524037E-5</v>
      </c>
    </row>
    <row r="26" spans="2:12" ht="36" x14ac:dyDescent="0.25">
      <c r="B26" s="7" t="s">
        <v>76</v>
      </c>
      <c r="C26" s="92">
        <v>0.31578387577111255</v>
      </c>
      <c r="D26" s="93">
        <v>0.46485202237445988</v>
      </c>
      <c r="E26" s="94">
        <v>9402</v>
      </c>
      <c r="F26" s="95">
        <v>0</v>
      </c>
      <c r="H26" s="7" t="s">
        <v>76</v>
      </c>
      <c r="I26" s="86">
        <v>-6.1042164322842221E-2</v>
      </c>
      <c r="J26" s="84"/>
      <c r="K26">
        <f t="shared" si="2"/>
        <v>-8.9848018460105775E-2</v>
      </c>
      <c r="L26">
        <f t="shared" si="1"/>
        <v>4.1467241847979806E-2</v>
      </c>
    </row>
    <row r="27" spans="2:12" ht="36" x14ac:dyDescent="0.25">
      <c r="B27" s="7" t="s">
        <v>77</v>
      </c>
      <c r="C27" s="92">
        <v>1.8081259306530521E-3</v>
      </c>
      <c r="D27" s="93">
        <v>4.2485863494466862E-2</v>
      </c>
      <c r="E27" s="94">
        <v>9402</v>
      </c>
      <c r="F27" s="95">
        <v>0</v>
      </c>
      <c r="H27" s="7" t="s">
        <v>77</v>
      </c>
      <c r="I27" s="86">
        <v>6.9174253115349572E-3</v>
      </c>
      <c r="J27" s="84"/>
      <c r="K27">
        <f t="shared" si="2"/>
        <v>0.16252271149802747</v>
      </c>
      <c r="L27">
        <f t="shared" si="1"/>
        <v>-2.9439383009765224E-4</v>
      </c>
    </row>
    <row r="28" spans="2:12" ht="36" x14ac:dyDescent="0.25">
      <c r="B28" s="7" t="s">
        <v>78</v>
      </c>
      <c r="C28" s="92">
        <v>1.3826845352052754E-3</v>
      </c>
      <c r="D28" s="93">
        <v>3.716072649681508E-2</v>
      </c>
      <c r="E28" s="94">
        <v>9402</v>
      </c>
      <c r="F28" s="95">
        <v>0</v>
      </c>
      <c r="H28" s="7" t="s">
        <v>78</v>
      </c>
      <c r="I28" s="86">
        <v>7.2274658006823587E-3</v>
      </c>
      <c r="J28" s="84"/>
      <c r="K28">
        <f t="shared" si="2"/>
        <v>0.19422312683013923</v>
      </c>
      <c r="L28">
        <f t="shared" si="1"/>
        <v>-2.6892114695833524E-4</v>
      </c>
    </row>
    <row r="29" spans="2:12" ht="36" x14ac:dyDescent="0.25">
      <c r="B29" s="7" t="s">
        <v>79</v>
      </c>
      <c r="C29" s="92">
        <v>1.0636034886194426E-4</v>
      </c>
      <c r="D29" s="93">
        <v>1.0313115381006134E-2</v>
      </c>
      <c r="E29" s="94">
        <v>9402</v>
      </c>
      <c r="F29" s="95">
        <v>0</v>
      </c>
      <c r="H29" s="7" t="s">
        <v>79</v>
      </c>
      <c r="I29" s="86">
        <v>5.4624082457591593E-4</v>
      </c>
      <c r="J29" s="84"/>
      <c r="K29">
        <f t="shared" si="2"/>
        <v>5.2960013151522267E-2</v>
      </c>
      <c r="L29">
        <f t="shared" si="1"/>
        <v>-5.6334446496672974E-6</v>
      </c>
    </row>
    <row r="30" spans="2:12" ht="36" x14ac:dyDescent="0.25">
      <c r="B30" s="7" t="s">
        <v>80</v>
      </c>
      <c r="C30" s="92">
        <v>2.7228249308657731E-2</v>
      </c>
      <c r="D30" s="93">
        <v>0.16275653351195715</v>
      </c>
      <c r="E30" s="94">
        <v>9402</v>
      </c>
      <c r="F30" s="95">
        <v>0</v>
      </c>
      <c r="H30" s="7" t="s">
        <v>80</v>
      </c>
      <c r="I30" s="86">
        <v>1.822694882786495E-2</v>
      </c>
      <c r="J30" s="84"/>
      <c r="K30">
        <f t="shared" si="2"/>
        <v>0.108939779795329</v>
      </c>
      <c r="L30">
        <f t="shared" si="1"/>
        <v>-3.0492656492022985E-3</v>
      </c>
    </row>
    <row r="31" spans="2:12" ht="48" x14ac:dyDescent="0.25">
      <c r="B31" s="7" t="s">
        <v>81</v>
      </c>
      <c r="C31" s="92">
        <v>0.17347372899383109</v>
      </c>
      <c r="D31" s="93">
        <v>0.37867643968829995</v>
      </c>
      <c r="E31" s="94">
        <v>9402</v>
      </c>
      <c r="F31" s="95">
        <v>0</v>
      </c>
      <c r="H31" s="7" t="s">
        <v>81</v>
      </c>
      <c r="I31" s="86">
        <v>3.642761800084067E-2</v>
      </c>
      <c r="J31" s="84"/>
      <c r="K31">
        <f t="shared" si="2"/>
        <v>7.9509523467198431E-2</v>
      </c>
      <c r="L31">
        <f t="shared" si="1"/>
        <v>-1.6687689200231708E-2</v>
      </c>
    </row>
    <row r="32" spans="2:12" ht="36" x14ac:dyDescent="0.25">
      <c r="B32" s="7" t="s">
        <v>82</v>
      </c>
      <c r="C32" s="92">
        <v>2.7653690704105508E-3</v>
      </c>
      <c r="D32" s="93">
        <v>5.2516808240488183E-2</v>
      </c>
      <c r="E32" s="94">
        <v>9402</v>
      </c>
      <c r="F32" s="95">
        <v>0</v>
      </c>
      <c r="H32" s="7" t="s">
        <v>82</v>
      </c>
      <c r="I32" s="86">
        <v>1.2974274304655433E-3</v>
      </c>
      <c r="J32" s="84"/>
      <c r="K32">
        <f t="shared" si="2"/>
        <v>2.4636675535447669E-2</v>
      </c>
      <c r="L32">
        <f t="shared" si="1"/>
        <v>-6.8318426186181661E-5</v>
      </c>
    </row>
    <row r="33" spans="2:12" x14ac:dyDescent="0.25">
      <c r="B33" s="7" t="s">
        <v>83</v>
      </c>
      <c r="C33" s="92">
        <v>0.25898744947883429</v>
      </c>
      <c r="D33" s="93">
        <v>0.43810200249587933</v>
      </c>
      <c r="E33" s="94">
        <v>9402</v>
      </c>
      <c r="F33" s="95">
        <v>0</v>
      </c>
      <c r="H33" s="7" t="s">
        <v>83</v>
      </c>
      <c r="I33" s="86">
        <v>7.9013575299482497E-2</v>
      </c>
      <c r="J33" s="84"/>
      <c r="K33">
        <f t="shared" si="2"/>
        <v>0.13364479190897197</v>
      </c>
      <c r="L33">
        <f t="shared" si="1"/>
        <v>-4.6709497387447493E-2</v>
      </c>
    </row>
    <row r="34" spans="2:12" x14ac:dyDescent="0.25">
      <c r="B34" s="7" t="s">
        <v>84</v>
      </c>
      <c r="C34" s="92">
        <v>0.11114656456073176</v>
      </c>
      <c r="D34" s="93">
        <v>0.31433026345446269</v>
      </c>
      <c r="E34" s="94">
        <v>9402</v>
      </c>
      <c r="F34" s="95">
        <v>0</v>
      </c>
      <c r="H34" s="7" t="s">
        <v>84</v>
      </c>
      <c r="I34" s="86">
        <v>2.2738234427824122E-3</v>
      </c>
      <c r="J34" s="84"/>
      <c r="K34">
        <f t="shared" si="2"/>
        <v>6.4298478819310037E-3</v>
      </c>
      <c r="L34">
        <f t="shared" si="1"/>
        <v>-8.0401950898862024E-4</v>
      </c>
    </row>
    <row r="35" spans="2:12" x14ac:dyDescent="0.25">
      <c r="B35" s="7" t="s">
        <v>85</v>
      </c>
      <c r="C35" s="92">
        <v>0.16996383748138696</v>
      </c>
      <c r="D35" s="93">
        <v>0.37562100305047252</v>
      </c>
      <c r="E35" s="94">
        <v>9402</v>
      </c>
      <c r="F35" s="95">
        <v>0</v>
      </c>
      <c r="H35" s="7" t="s">
        <v>85</v>
      </c>
      <c r="I35" s="86">
        <v>-1.5947784955715666E-2</v>
      </c>
      <c r="J35" s="84"/>
      <c r="K35">
        <f t="shared" si="2"/>
        <v>-3.5240942646478153E-2</v>
      </c>
      <c r="L35">
        <f t="shared" si="1"/>
        <v>7.2161745706140583E-3</v>
      </c>
    </row>
    <row r="36" spans="2:12" x14ac:dyDescent="0.25">
      <c r="B36" s="7" t="s">
        <v>86</v>
      </c>
      <c r="C36" s="92">
        <v>0.53935332907891942</v>
      </c>
      <c r="D36" s="93">
        <v>0.49847541932367767</v>
      </c>
      <c r="E36" s="94">
        <v>9402</v>
      </c>
      <c r="F36" s="95">
        <v>0</v>
      </c>
      <c r="H36" s="7" t="s">
        <v>86</v>
      </c>
      <c r="I36" s="86">
        <v>4.0012927126111111E-2</v>
      </c>
      <c r="J36" s="84"/>
      <c r="K36">
        <f t="shared" si="2"/>
        <v>3.6976390329254032E-2</v>
      </c>
      <c r="L36">
        <f t="shared" si="1"/>
        <v>-4.3294221971749529E-2</v>
      </c>
    </row>
    <row r="37" spans="2:12" x14ac:dyDescent="0.25">
      <c r="B37" s="7" t="s">
        <v>87</v>
      </c>
      <c r="C37" s="92">
        <v>0.2532439906402893</v>
      </c>
      <c r="D37" s="93">
        <v>0.43489261656936007</v>
      </c>
      <c r="E37" s="94">
        <v>9402</v>
      </c>
      <c r="F37" s="95">
        <v>0</v>
      </c>
      <c r="H37" s="7" t="s">
        <v>87</v>
      </c>
      <c r="I37" s="86">
        <v>7.2214161900320109E-2</v>
      </c>
      <c r="J37" s="84"/>
      <c r="K37">
        <f t="shared" si="2"/>
        <v>0.12399925247141673</v>
      </c>
      <c r="L37">
        <f t="shared" si="1"/>
        <v>-4.2051306100903463E-2</v>
      </c>
    </row>
    <row r="38" spans="2:12" x14ac:dyDescent="0.25">
      <c r="B38" s="7" t="s">
        <v>88</v>
      </c>
      <c r="C38" s="92">
        <v>0.82078281216762394</v>
      </c>
      <c r="D38" s="93">
        <v>0.3835544739901588</v>
      </c>
      <c r="E38" s="94">
        <v>9402</v>
      </c>
      <c r="F38" s="95">
        <v>0</v>
      </c>
      <c r="H38" s="7" t="s">
        <v>88</v>
      </c>
      <c r="I38" s="86">
        <v>3.9927577997107402E-2</v>
      </c>
      <c r="J38" s="84"/>
      <c r="K38">
        <f t="shared" si="2"/>
        <v>1.86563023790541E-2</v>
      </c>
      <c r="L38">
        <f t="shared" si="1"/>
        <v>-8.5442543299205059E-2</v>
      </c>
    </row>
    <row r="39" spans="2:12" ht="24" x14ac:dyDescent="0.25">
      <c r="B39" s="7" t="s">
        <v>89</v>
      </c>
      <c r="C39" s="92">
        <v>2.5845564773452456E-2</v>
      </c>
      <c r="D39" s="93">
        <v>0.15868285898338338</v>
      </c>
      <c r="E39" s="94">
        <v>9402</v>
      </c>
      <c r="F39" s="95">
        <v>0</v>
      </c>
      <c r="H39" s="7" t="s">
        <v>89</v>
      </c>
      <c r="I39" s="86">
        <v>2.9511263476039846E-2</v>
      </c>
      <c r="J39" s="84"/>
      <c r="K39">
        <f t="shared" si="2"/>
        <v>0.18116971416133776</v>
      </c>
      <c r="L39">
        <f t="shared" si="1"/>
        <v>-4.8066645421121386E-3</v>
      </c>
    </row>
    <row r="40" spans="2:12" x14ac:dyDescent="0.25">
      <c r="B40" s="7" t="s">
        <v>90</v>
      </c>
      <c r="C40" s="92">
        <v>0.19846841097638801</v>
      </c>
      <c r="D40" s="93">
        <v>0.39886792586867592</v>
      </c>
      <c r="E40" s="94">
        <v>9402</v>
      </c>
      <c r="F40" s="95">
        <v>0</v>
      </c>
      <c r="H40" s="7" t="s">
        <v>90</v>
      </c>
      <c r="I40" s="86">
        <v>7.1590044389737831E-2</v>
      </c>
      <c r="J40" s="84"/>
      <c r="K40">
        <f t="shared" si="2"/>
        <v>0.14386135940363864</v>
      </c>
      <c r="L40">
        <f t="shared" si="1"/>
        <v>-3.5621721954244921E-2</v>
      </c>
    </row>
    <row r="41" spans="2:12" x14ac:dyDescent="0.25">
      <c r="B41" s="7" t="s">
        <v>91</v>
      </c>
      <c r="C41" s="92">
        <v>0.95001063603488622</v>
      </c>
      <c r="D41" s="93">
        <v>0.21793457525414056</v>
      </c>
      <c r="E41" s="94">
        <v>9402</v>
      </c>
      <c r="F41" s="95">
        <v>0</v>
      </c>
      <c r="H41" s="7" t="s">
        <v>91</v>
      </c>
      <c r="I41" s="86">
        <v>2.3786506780025737E-2</v>
      </c>
      <c r="J41" s="84"/>
      <c r="K41">
        <f t="shared" si="2"/>
        <v>5.4560977463017852E-3</v>
      </c>
      <c r="L41">
        <f t="shared" si="1"/>
        <v>-0.1036890746169523</v>
      </c>
    </row>
    <row r="42" spans="2:12" x14ac:dyDescent="0.25">
      <c r="B42" s="7" t="s">
        <v>92</v>
      </c>
      <c r="C42" s="92">
        <v>6.1369921293341845E-2</v>
      </c>
      <c r="D42" s="93">
        <v>0.24002037715628002</v>
      </c>
      <c r="E42" s="94">
        <v>9402</v>
      </c>
      <c r="F42" s="95">
        <v>0</v>
      </c>
      <c r="H42" s="7" t="s">
        <v>92</v>
      </c>
      <c r="I42" s="86">
        <v>4.9386612084392822E-2</v>
      </c>
      <c r="J42" s="84"/>
      <c r="K42">
        <f t="shared" si="2"/>
        <v>0.19313260039436594</v>
      </c>
      <c r="L42">
        <f t="shared" si="1"/>
        <v>-1.262747993513305E-2</v>
      </c>
    </row>
    <row r="43" spans="2:12" x14ac:dyDescent="0.25">
      <c r="B43" s="7" t="s">
        <v>93</v>
      </c>
      <c r="C43" s="92">
        <v>0.15996596468836416</v>
      </c>
      <c r="D43" s="93">
        <v>0.366593983473748</v>
      </c>
      <c r="E43" s="94">
        <v>9402</v>
      </c>
      <c r="F43" s="95">
        <v>0</v>
      </c>
      <c r="H43" s="7" t="s">
        <v>93</v>
      </c>
      <c r="I43" s="86">
        <v>6.1109590648764207E-2</v>
      </c>
      <c r="J43" s="84"/>
      <c r="K43">
        <f t="shared" si="2"/>
        <v>0.14002994687063561</v>
      </c>
      <c r="L43">
        <f t="shared" si="1"/>
        <v>-2.6665616623630786E-2</v>
      </c>
    </row>
    <row r="44" spans="2:12" ht="24" x14ac:dyDescent="0.25">
      <c r="B44" s="7" t="s">
        <v>94</v>
      </c>
      <c r="C44" s="92">
        <v>9.9553286534779836E-2</v>
      </c>
      <c r="D44" s="93">
        <v>0.29941937994924495</v>
      </c>
      <c r="E44" s="94">
        <v>9402</v>
      </c>
      <c r="F44" s="95">
        <v>0</v>
      </c>
      <c r="H44" s="7" t="s">
        <v>94</v>
      </c>
      <c r="I44" s="86">
        <v>5.5599685028429484E-2</v>
      </c>
      <c r="J44" s="84"/>
      <c r="K44">
        <f t="shared" si="2"/>
        <v>0.16720545497768802</v>
      </c>
      <c r="L44">
        <f t="shared" si="1"/>
        <v>-1.8486216142111503E-2</v>
      </c>
    </row>
    <row r="45" spans="2:12" ht="24" x14ac:dyDescent="0.25">
      <c r="B45" s="7" t="s">
        <v>95</v>
      </c>
      <c r="C45" s="92">
        <v>0.17560093597106999</v>
      </c>
      <c r="D45" s="93">
        <v>0.38050052060041811</v>
      </c>
      <c r="E45" s="94">
        <v>9402</v>
      </c>
      <c r="F45" s="95">
        <v>0</v>
      </c>
      <c r="H45" s="7" t="s">
        <v>95</v>
      </c>
      <c r="I45" s="86">
        <v>4.8907762413508971E-2</v>
      </c>
      <c r="J45" s="84"/>
      <c r="K45">
        <f t="shared" si="2"/>
        <v>0.1059644110179485</v>
      </c>
      <c r="L45">
        <f t="shared" si="1"/>
        <v>-2.2570925376162166E-2</v>
      </c>
    </row>
    <row r="46" spans="2:12" ht="24" x14ac:dyDescent="0.25">
      <c r="B46" s="7" t="s">
        <v>96</v>
      </c>
      <c r="C46" s="92">
        <v>4.6479472452669639E-2</v>
      </c>
      <c r="D46" s="93">
        <v>0.2105322906179716</v>
      </c>
      <c r="E46" s="94">
        <v>9402</v>
      </c>
      <c r="F46" s="95">
        <v>0</v>
      </c>
      <c r="H46" s="7" t="s">
        <v>96</v>
      </c>
      <c r="I46" s="86">
        <v>2.2755650072849996E-2</v>
      </c>
      <c r="J46" s="84"/>
      <c r="K46">
        <f t="shared" si="2"/>
        <v>0.10306247748721439</v>
      </c>
      <c r="L46">
        <f t="shared" si="1"/>
        <v>-5.023792823414688E-3</v>
      </c>
    </row>
    <row r="47" spans="2:12" ht="24" x14ac:dyDescent="0.25">
      <c r="B47" s="7" t="s">
        <v>97</v>
      </c>
      <c r="C47" s="92">
        <v>5.9668155711550735E-2</v>
      </c>
      <c r="D47" s="93">
        <v>0.23688358996059411</v>
      </c>
      <c r="E47" s="94">
        <v>9402</v>
      </c>
      <c r="F47" s="95">
        <v>0</v>
      </c>
      <c r="H47" s="7" t="s">
        <v>97</v>
      </c>
      <c r="I47" s="86">
        <v>9.6844058565749847E-3</v>
      </c>
      <c r="J47" s="84"/>
      <c r="K47">
        <f t="shared" si="2"/>
        <v>3.8443166204404036E-2</v>
      </c>
      <c r="L47">
        <f t="shared" si="1"/>
        <v>-2.4393865219625227E-3</v>
      </c>
    </row>
    <row r="48" spans="2:12" ht="24" x14ac:dyDescent="0.25">
      <c r="B48" s="7" t="s">
        <v>187</v>
      </c>
      <c r="C48" s="92">
        <v>1.2763241863433311E-3</v>
      </c>
      <c r="D48" s="93">
        <v>3.5704772431155524E-2</v>
      </c>
      <c r="E48" s="94">
        <v>9402</v>
      </c>
      <c r="F48" s="95">
        <v>0</v>
      </c>
      <c r="H48" s="7" t="s">
        <v>187</v>
      </c>
      <c r="I48" s="86">
        <v>-2.9976774673835891E-3</v>
      </c>
      <c r="J48" s="84"/>
      <c r="K48">
        <f t="shared" si="2"/>
        <v>-8.3850176188679876E-2</v>
      </c>
      <c r="L48">
        <f t="shared" si="1"/>
        <v>1.0715677468201902E-4</v>
      </c>
    </row>
    <row r="49" spans="2:12" ht="24" x14ac:dyDescent="0.25">
      <c r="B49" s="7" t="s">
        <v>98</v>
      </c>
      <c r="C49" s="92">
        <v>0.50265900872154867</v>
      </c>
      <c r="D49" s="93">
        <v>0.50001952145509942</v>
      </c>
      <c r="E49" s="94">
        <v>9402</v>
      </c>
      <c r="F49" s="95">
        <v>0</v>
      </c>
      <c r="H49" s="7" t="s">
        <v>98</v>
      </c>
      <c r="I49" s="86">
        <v>-6.8029899004132283E-2</v>
      </c>
      <c r="J49" s="84"/>
      <c r="K49">
        <f t="shared" si="2"/>
        <v>-6.7665472957591913E-2</v>
      </c>
      <c r="L49">
        <f t="shared" si="1"/>
        <v>6.8389013087591849E-2</v>
      </c>
    </row>
    <row r="50" spans="2:12" ht="24" x14ac:dyDescent="0.25">
      <c r="B50" s="7" t="s">
        <v>99</v>
      </c>
      <c r="C50" s="92">
        <v>1.8400340353116357E-2</v>
      </c>
      <c r="D50" s="93">
        <v>0.13440122428117368</v>
      </c>
      <c r="E50" s="94">
        <v>9402</v>
      </c>
      <c r="F50" s="95">
        <v>0</v>
      </c>
      <c r="H50" s="7" t="s">
        <v>99</v>
      </c>
      <c r="I50" s="86">
        <v>-9.2793848000167854E-3</v>
      </c>
      <c r="J50" s="84"/>
      <c r="K50">
        <f t="shared" si="2"/>
        <v>-6.7772008849958376E-2</v>
      </c>
      <c r="L50">
        <f t="shared" si="1"/>
        <v>1.2704038932758476E-3</v>
      </c>
    </row>
    <row r="51" spans="2:12" ht="24" x14ac:dyDescent="0.25">
      <c r="B51" s="7" t="s">
        <v>100</v>
      </c>
      <c r="C51" s="92">
        <v>4.4671346522016592E-3</v>
      </c>
      <c r="D51" s="93">
        <v>6.6690722098826954E-2</v>
      </c>
      <c r="E51" s="94">
        <v>9402</v>
      </c>
      <c r="F51" s="95">
        <v>0</v>
      </c>
      <c r="H51" s="7" t="s">
        <v>100</v>
      </c>
      <c r="I51" s="86">
        <v>-3.2912121590022254E-3</v>
      </c>
      <c r="J51" s="84"/>
      <c r="K51">
        <f t="shared" si="2"/>
        <v>-4.91299204447605E-2</v>
      </c>
      <c r="L51">
        <f t="shared" si="1"/>
        <v>2.2045477122648941E-4</v>
      </c>
    </row>
    <row r="52" spans="2:12" ht="24" x14ac:dyDescent="0.25">
      <c r="B52" s="7" t="s">
        <v>101</v>
      </c>
      <c r="C52" s="92">
        <v>8.9449053392895134E-2</v>
      </c>
      <c r="D52" s="93">
        <v>0.28540599851912801</v>
      </c>
      <c r="E52" s="94">
        <v>9402</v>
      </c>
      <c r="F52" s="95">
        <v>0</v>
      </c>
      <c r="H52" s="7" t="s">
        <v>101</v>
      </c>
      <c r="I52" s="86">
        <v>-2.3690430232775721E-2</v>
      </c>
      <c r="J52" s="84"/>
      <c r="K52">
        <f t="shared" si="2"/>
        <v>-7.5581255425287736E-2</v>
      </c>
      <c r="L52">
        <f t="shared" si="1"/>
        <v>7.4248143689600501E-3</v>
      </c>
    </row>
    <row r="53" spans="2:12" ht="36" x14ac:dyDescent="0.25">
      <c r="B53" s="7" t="s">
        <v>102</v>
      </c>
      <c r="C53" s="92">
        <v>2.0208466283769414E-3</v>
      </c>
      <c r="D53" s="93">
        <v>4.4910770798265408E-2</v>
      </c>
      <c r="E53" s="94">
        <v>9402</v>
      </c>
      <c r="F53" s="95">
        <v>0</v>
      </c>
      <c r="H53" s="7" t="s">
        <v>102</v>
      </c>
      <c r="I53" s="86">
        <v>4.4395012924294434E-4</v>
      </c>
      <c r="J53" s="84"/>
      <c r="K53">
        <f t="shared" si="2"/>
        <v>9.8651830339596021E-3</v>
      </c>
      <c r="L53">
        <f t="shared" si="1"/>
        <v>-1.997639109509032E-5</v>
      </c>
    </row>
    <row r="54" spans="2:12" ht="24" x14ac:dyDescent="0.25">
      <c r="B54" s="7" t="s">
        <v>103</v>
      </c>
      <c r="C54" s="92">
        <v>4.2544139544777704E-4</v>
      </c>
      <c r="D54" s="93">
        <v>2.062293942972436E-2</v>
      </c>
      <c r="E54" s="94">
        <v>9402</v>
      </c>
      <c r="F54" s="95">
        <v>0</v>
      </c>
      <c r="H54" s="7" t="s">
        <v>103</v>
      </c>
      <c r="I54" s="86">
        <v>-5.0975049249615248E-4</v>
      </c>
      <c r="J54" s="84"/>
      <c r="K54">
        <f t="shared" si="2"/>
        <v>-2.4707128936280107E-2</v>
      </c>
      <c r="L54">
        <f t="shared" si="1"/>
        <v>1.051590931529266E-5</v>
      </c>
    </row>
    <row r="55" spans="2:12" ht="24" x14ac:dyDescent="0.25">
      <c r="B55" s="7" t="s">
        <v>104</v>
      </c>
      <c r="C55" s="92">
        <v>0.3858753456711338</v>
      </c>
      <c r="D55" s="93">
        <v>0.48682724940062372</v>
      </c>
      <c r="E55" s="94">
        <v>9402</v>
      </c>
      <c r="F55" s="95">
        <v>0</v>
      </c>
      <c r="H55" s="7" t="s">
        <v>104</v>
      </c>
      <c r="I55" s="86">
        <v>-7.7109619093705312E-2</v>
      </c>
      <c r="J55" s="84"/>
      <c r="K55">
        <f t="shared" si="2"/>
        <v>-9.727252989567689E-2</v>
      </c>
      <c r="L55">
        <f t="shared" si="1"/>
        <v>6.1119629106601264E-2</v>
      </c>
    </row>
    <row r="56" spans="2:12" ht="24" x14ac:dyDescent="0.25">
      <c r="B56" s="7" t="s">
        <v>105</v>
      </c>
      <c r="C56" s="92">
        <v>2.2335673261008296E-3</v>
      </c>
      <c r="D56" s="93">
        <v>4.7210333198370584E-2</v>
      </c>
      <c r="E56" s="94">
        <v>9402</v>
      </c>
      <c r="F56" s="95">
        <v>0</v>
      </c>
      <c r="H56" s="7" t="s">
        <v>105</v>
      </c>
      <c r="I56" s="86">
        <v>7.5984373925320368E-3</v>
      </c>
      <c r="J56" s="84"/>
      <c r="K56">
        <f t="shared" si="2"/>
        <v>0.16058911804723974</v>
      </c>
      <c r="L56">
        <f t="shared" si="1"/>
        <v>-3.5948955111310459E-4</v>
      </c>
    </row>
    <row r="57" spans="2:12" ht="36" x14ac:dyDescent="0.25">
      <c r="B57" s="7" t="s">
        <v>106</v>
      </c>
      <c r="C57" s="92">
        <v>6.3816209317166565E-4</v>
      </c>
      <c r="D57" s="93">
        <v>2.5255151580566352E-2</v>
      </c>
      <c r="E57" s="94">
        <v>9402</v>
      </c>
      <c r="F57" s="95">
        <v>0</v>
      </c>
      <c r="H57" s="7" t="s">
        <v>106</v>
      </c>
      <c r="I57" s="86">
        <v>5.8021627331488346E-3</v>
      </c>
      <c r="J57" s="84"/>
      <c r="K57">
        <f t="shared" si="2"/>
        <v>0.22959513801912781</v>
      </c>
      <c r="L57">
        <f t="shared" si="1"/>
        <v>-1.4661247638513911E-4</v>
      </c>
    </row>
    <row r="58" spans="2:12" ht="24" x14ac:dyDescent="0.25">
      <c r="B58" s="7" t="s">
        <v>107</v>
      </c>
      <c r="C58" s="92">
        <v>0.16602850457349499</v>
      </c>
      <c r="D58" s="93">
        <v>0.37212601197226586</v>
      </c>
      <c r="E58" s="94">
        <v>9402</v>
      </c>
      <c r="F58" s="95">
        <v>0</v>
      </c>
      <c r="H58" s="7" t="s">
        <v>107</v>
      </c>
      <c r="I58" s="86">
        <v>2.4567055212724787E-2</v>
      </c>
      <c r="J58" s="84"/>
      <c r="K58">
        <f t="shared" si="2"/>
        <v>5.5057220174945916E-2</v>
      </c>
      <c r="L58">
        <f t="shared" si="1"/>
        <v>-1.0960887730275549E-2</v>
      </c>
    </row>
    <row r="59" spans="2:12" ht="24" x14ac:dyDescent="0.25">
      <c r="B59" s="7" t="s">
        <v>108</v>
      </c>
      <c r="C59" s="92">
        <v>8.1897468623697095E-2</v>
      </c>
      <c r="D59" s="93">
        <v>0.27422303216744076</v>
      </c>
      <c r="E59" s="94">
        <v>9402</v>
      </c>
      <c r="F59" s="95">
        <v>0</v>
      </c>
      <c r="H59" s="7" t="s">
        <v>108</v>
      </c>
      <c r="I59" s="86">
        <v>3.7297072069286542E-2</v>
      </c>
      <c r="J59" s="84"/>
      <c r="K59">
        <f t="shared" si="2"/>
        <v>0.12487111680257354</v>
      </c>
      <c r="L59">
        <f t="shared" si="1"/>
        <v>-1.1138873950183231E-2</v>
      </c>
    </row>
    <row r="60" spans="2:12" ht="24" x14ac:dyDescent="0.25">
      <c r="B60" s="7" t="s">
        <v>109</v>
      </c>
      <c r="C60" s="92">
        <v>0.28866198681131677</v>
      </c>
      <c r="D60" s="93">
        <v>0.45316452436078891</v>
      </c>
      <c r="E60" s="94">
        <v>9402</v>
      </c>
      <c r="F60" s="95">
        <v>0</v>
      </c>
      <c r="H60" s="7" t="s">
        <v>109</v>
      </c>
      <c r="I60" s="86">
        <v>3.356772384931684E-2</v>
      </c>
      <c r="J60" s="84"/>
      <c r="K60">
        <f t="shared" si="2"/>
        <v>5.269167533341345E-2</v>
      </c>
      <c r="L60">
        <f t="shared" si="1"/>
        <v>-2.1382357484282914E-2</v>
      </c>
    </row>
    <row r="61" spans="2:12" ht="24" x14ac:dyDescent="0.25">
      <c r="B61" s="7" t="s">
        <v>110</v>
      </c>
      <c r="C61" s="92">
        <v>7.4239523505637089E-2</v>
      </c>
      <c r="D61" s="93">
        <v>0.26217423093944475</v>
      </c>
      <c r="E61" s="94">
        <v>9402</v>
      </c>
      <c r="F61" s="95">
        <v>0</v>
      </c>
      <c r="H61" s="7" t="s">
        <v>110</v>
      </c>
      <c r="I61" s="86">
        <v>9.3641410662087896E-3</v>
      </c>
      <c r="J61" s="84"/>
      <c r="K61">
        <f t="shared" si="2"/>
        <v>3.3065613139592567E-2</v>
      </c>
      <c r="L61">
        <f t="shared" si="1"/>
        <v>-2.6516312007623631E-3</v>
      </c>
    </row>
    <row r="62" spans="2:12" ht="24" x14ac:dyDescent="0.25">
      <c r="B62" s="7" t="s">
        <v>188</v>
      </c>
      <c r="C62" s="92">
        <v>4.2544139544777704E-4</v>
      </c>
      <c r="D62" s="93">
        <v>2.0622939429724679E-2</v>
      </c>
      <c r="E62" s="94">
        <v>9402</v>
      </c>
      <c r="F62" s="95">
        <v>0</v>
      </c>
      <c r="H62" s="7" t="s">
        <v>188</v>
      </c>
      <c r="I62" s="86">
        <v>-1.3044043565534714E-4</v>
      </c>
      <c r="J62" s="84"/>
      <c r="K62">
        <f t="shared" si="2"/>
        <v>-6.3223257450123731E-3</v>
      </c>
      <c r="L62">
        <f t="shared" si="1"/>
        <v>2.6909239178601287E-6</v>
      </c>
    </row>
    <row r="63" spans="2:12" ht="24" x14ac:dyDescent="0.25">
      <c r="B63" s="7" t="s">
        <v>111</v>
      </c>
      <c r="C63" s="92">
        <v>0.30440331844288449</v>
      </c>
      <c r="D63" s="93">
        <v>0.46017872778502916</v>
      </c>
      <c r="E63" s="94">
        <v>9402</v>
      </c>
      <c r="F63" s="95">
        <v>0</v>
      </c>
      <c r="H63" s="7" t="s">
        <v>111</v>
      </c>
      <c r="I63" s="86">
        <v>-7.1549868430250629E-2</v>
      </c>
      <c r="J63" s="84"/>
      <c r="K63">
        <f t="shared" si="2"/>
        <v>-0.10815330661955405</v>
      </c>
      <c r="L63">
        <f t="shared" si="1"/>
        <v>4.732947454819017E-2</v>
      </c>
    </row>
    <row r="64" spans="2:12" ht="24" x14ac:dyDescent="0.25">
      <c r="B64" s="7" t="s">
        <v>189</v>
      </c>
      <c r="C64" s="92">
        <v>1.0636034886194426E-4</v>
      </c>
      <c r="D64" s="93">
        <v>1.0313115381006143E-2</v>
      </c>
      <c r="E64" s="94">
        <v>9402</v>
      </c>
      <c r="F64" s="95">
        <v>0</v>
      </c>
      <c r="H64" s="7" t="s">
        <v>189</v>
      </c>
      <c r="I64" s="86">
        <v>-1.5065238233998657E-3</v>
      </c>
      <c r="J64" s="84"/>
      <c r="K64">
        <f t="shared" si="2"/>
        <v>-0.14606290469461228</v>
      </c>
      <c r="L64">
        <f t="shared" si="1"/>
        <v>1.553695401495716E-5</v>
      </c>
    </row>
    <row r="65" spans="2:12" ht="24" x14ac:dyDescent="0.25">
      <c r="B65" s="7" t="s">
        <v>112</v>
      </c>
      <c r="C65" s="92">
        <v>1.9144862795149968E-3</v>
      </c>
      <c r="D65" s="93">
        <v>4.3715263684547492E-2</v>
      </c>
      <c r="E65" s="94">
        <v>9402</v>
      </c>
      <c r="F65" s="95">
        <v>0</v>
      </c>
      <c r="H65" s="7" t="s">
        <v>112</v>
      </c>
      <c r="I65" s="86">
        <v>3.0927450574093907E-3</v>
      </c>
      <c r="J65" s="84"/>
      <c r="K65">
        <f t="shared" si="2"/>
        <v>7.0612042093710983E-2</v>
      </c>
      <c r="L65">
        <f t="shared" si="1"/>
        <v>-1.3544509353013615E-4</v>
      </c>
    </row>
    <row r="66" spans="2:12" ht="24" x14ac:dyDescent="0.25">
      <c r="B66" s="7" t="s">
        <v>113</v>
      </c>
      <c r="C66" s="92">
        <v>5.3180174430972143E-4</v>
      </c>
      <c r="D66" s="93">
        <v>2.3055920492725899E-2</v>
      </c>
      <c r="E66" s="94">
        <v>9402</v>
      </c>
      <c r="F66" s="95">
        <v>0</v>
      </c>
      <c r="H66" s="7" t="s">
        <v>113</v>
      </c>
      <c r="I66" s="86">
        <v>2.4092980355174057E-3</v>
      </c>
      <c r="J66" s="84"/>
      <c r="K66">
        <f t="shared" si="2"/>
        <v>0.10444244754310636</v>
      </c>
      <c r="L66">
        <f t="shared" si="1"/>
        <v>-5.5572229191819924E-5</v>
      </c>
    </row>
    <row r="67" spans="2:12" ht="36" x14ac:dyDescent="0.25">
      <c r="B67" s="7" t="s">
        <v>114</v>
      </c>
      <c r="C67" s="92">
        <v>0.622101680493512</v>
      </c>
      <c r="D67" s="93">
        <v>0.48488780832300954</v>
      </c>
      <c r="E67" s="94">
        <v>9402</v>
      </c>
      <c r="F67" s="95">
        <v>0</v>
      </c>
      <c r="H67" s="7" t="s">
        <v>114</v>
      </c>
      <c r="I67" s="86">
        <v>5.4114786122367253E-2</v>
      </c>
      <c r="J67" s="84"/>
      <c r="K67">
        <f t="shared" si="2"/>
        <v>4.2174470846816685E-2</v>
      </c>
      <c r="L67">
        <f t="shared" si="1"/>
        <v>-6.9428224031249874E-2</v>
      </c>
    </row>
    <row r="68" spans="2:12" ht="24" x14ac:dyDescent="0.25">
      <c r="B68" s="7" t="s">
        <v>115</v>
      </c>
      <c r="C68" s="92">
        <v>2.1272069772388852E-4</v>
      </c>
      <c r="D68" s="93">
        <v>1.4584171908943157E-2</v>
      </c>
      <c r="E68" s="94">
        <v>9402</v>
      </c>
      <c r="F68" s="95">
        <v>0</v>
      </c>
      <c r="H68" s="7" t="s">
        <v>115</v>
      </c>
      <c r="I68" s="86">
        <v>3.0826493851904978E-3</v>
      </c>
      <c r="J68" s="84"/>
      <c r="K68">
        <f t="shared" si="2"/>
        <v>0.21132455521677809</v>
      </c>
      <c r="L68">
        <f t="shared" si="1"/>
        <v>-4.4962671322718736E-5</v>
      </c>
    </row>
    <row r="69" spans="2:12" ht="24" x14ac:dyDescent="0.25">
      <c r="B69" s="7" t="s">
        <v>116</v>
      </c>
      <c r="C69" s="92">
        <v>2.9780897681344395E-3</v>
      </c>
      <c r="D69" s="93">
        <v>5.4493454564882228E-2</v>
      </c>
      <c r="E69" s="94">
        <v>9402</v>
      </c>
      <c r="F69" s="95">
        <v>0</v>
      </c>
      <c r="H69" s="7" t="s">
        <v>116</v>
      </c>
      <c r="I69" s="86">
        <v>7.6601337239930256E-3</v>
      </c>
      <c r="J69" s="84"/>
      <c r="K69">
        <f t="shared" si="2"/>
        <v>0.14015116529332419</v>
      </c>
      <c r="L69">
        <f t="shared" si="1"/>
        <v>-4.1862946748592671E-4</v>
      </c>
    </row>
    <row r="70" spans="2:12" ht="24" x14ac:dyDescent="0.25">
      <c r="B70" s="7" t="s">
        <v>117</v>
      </c>
      <c r="C70" s="92">
        <v>4.3395022335673265E-2</v>
      </c>
      <c r="D70" s="93">
        <v>0.20375551541339942</v>
      </c>
      <c r="E70" s="94">
        <v>9402</v>
      </c>
      <c r="F70" s="95">
        <v>0</v>
      </c>
      <c r="H70" s="7" t="s">
        <v>117</v>
      </c>
      <c r="I70" s="86">
        <v>2.4341499444743581E-2</v>
      </c>
      <c r="J70" s="84"/>
      <c r="K70">
        <f t="shared" si="2"/>
        <v>0.11428009438376099</v>
      </c>
      <c r="L70">
        <f t="shared" ref="L70:L110" si="3">((0-C70)/D70)*I70</f>
        <v>-5.184153714540193E-3</v>
      </c>
    </row>
    <row r="71" spans="2:12" ht="24" x14ac:dyDescent="0.25">
      <c r="B71" s="7" t="s">
        <v>118</v>
      </c>
      <c r="C71" s="92">
        <v>6.3816209317166565E-4</v>
      </c>
      <c r="D71" s="93">
        <v>2.5255151580567698E-2</v>
      </c>
      <c r="E71" s="94">
        <v>9402</v>
      </c>
      <c r="F71" s="95">
        <v>0</v>
      </c>
      <c r="H71" s="7" t="s">
        <v>118</v>
      </c>
      <c r="I71" s="86">
        <v>1.997968491110641E-3</v>
      </c>
      <c r="J71" s="84"/>
      <c r="K71">
        <f t="shared" si="2"/>
        <v>7.9060838616886259E-2</v>
      </c>
      <c r="L71">
        <f t="shared" si="3"/>
        <v>-5.0485848414359046E-5</v>
      </c>
    </row>
    <row r="72" spans="2:12" ht="24" x14ac:dyDescent="0.25">
      <c r="B72" s="7" t="s">
        <v>119</v>
      </c>
      <c r="C72" s="92">
        <v>2.371835779621357E-2</v>
      </c>
      <c r="D72" s="93">
        <v>0.15217838355141577</v>
      </c>
      <c r="E72" s="94">
        <v>9402</v>
      </c>
      <c r="F72" s="95">
        <v>0</v>
      </c>
      <c r="H72" s="7" t="s">
        <v>119</v>
      </c>
      <c r="I72" s="86">
        <v>6.8232870319803367E-3</v>
      </c>
      <c r="J72" s="84"/>
      <c r="K72">
        <f t="shared" si="2"/>
        <v>4.3773956020231292E-2</v>
      </c>
      <c r="L72">
        <f t="shared" si="3"/>
        <v>-1.0634701157546111E-3</v>
      </c>
    </row>
    <row r="73" spans="2:12" ht="36" x14ac:dyDescent="0.25">
      <c r="B73" s="7" t="s">
        <v>120</v>
      </c>
      <c r="C73" s="92">
        <v>2.3080195703041907E-2</v>
      </c>
      <c r="D73" s="93">
        <v>0.15016623683252436</v>
      </c>
      <c r="E73" s="94">
        <v>9402</v>
      </c>
      <c r="F73" s="95">
        <v>0</v>
      </c>
      <c r="H73" s="7" t="s">
        <v>120</v>
      </c>
      <c r="I73" s="86">
        <v>-1.2596758401776527E-2</v>
      </c>
      <c r="J73" s="84"/>
      <c r="K73">
        <f t="shared" si="2"/>
        <v>-8.1949331702066322E-2</v>
      </c>
      <c r="L73">
        <f t="shared" si="3"/>
        <v>1.9360919955741308E-3</v>
      </c>
    </row>
    <row r="74" spans="2:12" ht="24" x14ac:dyDescent="0.25">
      <c r="B74" s="7" t="s">
        <v>121</v>
      </c>
      <c r="C74" s="92">
        <v>9.2533503509891514E-3</v>
      </c>
      <c r="D74" s="93">
        <v>9.575333437803793E-2</v>
      </c>
      <c r="E74" s="94">
        <v>9402</v>
      </c>
      <c r="F74" s="95">
        <v>0</v>
      </c>
      <c r="H74" s="7" t="s">
        <v>121</v>
      </c>
      <c r="I74" s="86">
        <v>-6.0307104799656912E-3</v>
      </c>
      <c r="J74" s="84"/>
      <c r="K74">
        <f t="shared" si="2"/>
        <v>-6.2398936202472298E-2</v>
      </c>
      <c r="L74">
        <f t="shared" si="3"/>
        <v>5.8279199673806658E-4</v>
      </c>
    </row>
    <row r="75" spans="2:12" ht="36" x14ac:dyDescent="0.25">
      <c r="B75" s="7" t="s">
        <v>122</v>
      </c>
      <c r="C75" s="92">
        <v>0.37311210380770049</v>
      </c>
      <c r="D75" s="93">
        <v>0.48365725681986999</v>
      </c>
      <c r="E75" s="94">
        <v>9402</v>
      </c>
      <c r="F75" s="95">
        <v>0</v>
      </c>
      <c r="H75" s="7" t="s">
        <v>122</v>
      </c>
      <c r="I75" s="86">
        <v>-7.2500569334005158E-2</v>
      </c>
      <c r="J75" s="84"/>
      <c r="K75">
        <f t="shared" si="2"/>
        <v>-9.3970944799584441E-2</v>
      </c>
      <c r="L75">
        <f t="shared" si="3"/>
        <v>5.5929771692728579E-2</v>
      </c>
    </row>
    <row r="76" spans="2:12" ht="24" x14ac:dyDescent="0.25">
      <c r="B76" s="7" t="s">
        <v>123</v>
      </c>
      <c r="C76" s="92">
        <v>4.2544139544777704E-4</v>
      </c>
      <c r="D76" s="93">
        <v>2.0622939429725172E-2</v>
      </c>
      <c r="E76" s="94">
        <v>9402</v>
      </c>
      <c r="F76" s="95">
        <v>0</v>
      </c>
      <c r="H76" s="7" t="s">
        <v>123</v>
      </c>
      <c r="I76" s="86">
        <v>4.1952478491981953E-3</v>
      </c>
      <c r="J76" s="84"/>
      <c r="K76">
        <f t="shared" si="2"/>
        <v>0.20333973395929558</v>
      </c>
      <c r="L76">
        <f t="shared" si="3"/>
        <v>-8.6545960399785299E-5</v>
      </c>
    </row>
    <row r="77" spans="2:12" ht="24" x14ac:dyDescent="0.25">
      <c r="B77" s="7" t="s">
        <v>124</v>
      </c>
      <c r="C77" s="92">
        <v>9.5724313975749842E-4</v>
      </c>
      <c r="D77" s="93">
        <v>3.0926179062456215E-2</v>
      </c>
      <c r="E77" s="94">
        <v>9402</v>
      </c>
      <c r="F77" s="95">
        <v>0</v>
      </c>
      <c r="H77" s="7" t="s">
        <v>124</v>
      </c>
      <c r="I77" s="86">
        <v>7.7285833957552678E-3</v>
      </c>
      <c r="J77" s="84"/>
      <c r="K77">
        <f t="shared" si="2"/>
        <v>0.24966502479101943</v>
      </c>
      <c r="L77">
        <f t="shared" si="3"/>
        <v>-2.3921912308305919E-4</v>
      </c>
    </row>
    <row r="78" spans="2:12" ht="24" x14ac:dyDescent="0.25">
      <c r="B78" s="7" t="s">
        <v>125</v>
      </c>
      <c r="C78" s="92">
        <v>4.2544139544777704E-4</v>
      </c>
      <c r="D78" s="93">
        <v>2.0622939429724291E-2</v>
      </c>
      <c r="E78" s="94">
        <v>9402</v>
      </c>
      <c r="F78" s="95">
        <v>0</v>
      </c>
      <c r="H78" s="7" t="s">
        <v>125</v>
      </c>
      <c r="I78" s="86">
        <v>-9.7856249239369479E-5</v>
      </c>
      <c r="J78" s="84"/>
      <c r="K78">
        <f t="shared" si="2"/>
        <v>-4.7430007479514515E-3</v>
      </c>
      <c r="L78">
        <f t="shared" si="3"/>
        <v>2.0187277071510752E-6</v>
      </c>
    </row>
    <row r="79" spans="2:12" ht="24" x14ac:dyDescent="0.25">
      <c r="B79" s="7" t="s">
        <v>126</v>
      </c>
      <c r="C79" s="92">
        <v>0.10721123165283981</v>
      </c>
      <c r="D79" s="93">
        <v>0.30939806889343796</v>
      </c>
      <c r="E79" s="94">
        <v>9402</v>
      </c>
      <c r="F79" s="95">
        <v>0</v>
      </c>
      <c r="H79" s="7" t="s">
        <v>126</v>
      </c>
      <c r="I79" s="86">
        <v>2.7667648620545011E-2</v>
      </c>
      <c r="J79" s="84"/>
      <c r="K79">
        <f t="shared" si="2"/>
        <v>7.9836845857968047E-2</v>
      </c>
      <c r="L79">
        <f t="shared" si="3"/>
        <v>-9.5872695526366195E-3</v>
      </c>
    </row>
    <row r="80" spans="2:12" ht="24" x14ac:dyDescent="0.25">
      <c r="B80" s="7" t="s">
        <v>127</v>
      </c>
      <c r="C80" s="92">
        <v>9.2533503509891507E-2</v>
      </c>
      <c r="D80" s="93">
        <v>0.28979300609008246</v>
      </c>
      <c r="E80" s="94">
        <v>9402</v>
      </c>
      <c r="F80" s="95">
        <v>0</v>
      </c>
      <c r="H80" s="7" t="s">
        <v>127</v>
      </c>
      <c r="I80" s="86">
        <v>-7.7244690974722398E-3</v>
      </c>
      <c r="J80" s="84"/>
      <c r="K80">
        <f t="shared" si="2"/>
        <v>-2.4188633824207169E-2</v>
      </c>
      <c r="L80">
        <f t="shared" si="3"/>
        <v>2.4664921972644446E-3</v>
      </c>
    </row>
    <row r="81" spans="2:12" ht="24" x14ac:dyDescent="0.25">
      <c r="B81" s="7" t="s">
        <v>128</v>
      </c>
      <c r="C81" s="92">
        <v>0.11072112316528399</v>
      </c>
      <c r="D81" s="93">
        <v>0.31380317017562598</v>
      </c>
      <c r="E81" s="94">
        <v>9402</v>
      </c>
      <c r="F81" s="95">
        <v>0</v>
      </c>
      <c r="H81" s="7" t="s">
        <v>128</v>
      </c>
      <c r="I81" s="86">
        <v>2.768813727915078E-2</v>
      </c>
      <c r="J81" s="84"/>
      <c r="K81">
        <f t="shared" si="2"/>
        <v>7.8464712792634297E-2</v>
      </c>
      <c r="L81">
        <f t="shared" si="3"/>
        <v>-9.769377588462181E-3</v>
      </c>
    </row>
    <row r="82" spans="2:12" ht="24" x14ac:dyDescent="0.25">
      <c r="B82" s="7" t="s">
        <v>129</v>
      </c>
      <c r="C82" s="92">
        <v>0.26855988087640925</v>
      </c>
      <c r="D82" s="93">
        <v>0.44323398609281112</v>
      </c>
      <c r="E82" s="94">
        <v>9402</v>
      </c>
      <c r="F82" s="95">
        <v>0</v>
      </c>
      <c r="H82" s="7" t="s">
        <v>129</v>
      </c>
      <c r="I82" s="86">
        <v>4.8818540386010967E-2</v>
      </c>
      <c r="J82" s="84"/>
      <c r="K82">
        <f t="shared" ref="K82:K110" si="4">((1-C82)/D82)*I82</f>
        <v>8.0562051006410493E-2</v>
      </c>
      <c r="L82">
        <f t="shared" si="3"/>
        <v>-2.9579639201859305E-2</v>
      </c>
    </row>
    <row r="83" spans="2:12" ht="24" x14ac:dyDescent="0.25">
      <c r="B83" s="7" t="s">
        <v>130</v>
      </c>
      <c r="C83" s="92">
        <v>1.3614124654328865E-2</v>
      </c>
      <c r="D83" s="93">
        <v>0.11588877730785041</v>
      </c>
      <c r="E83" s="94">
        <v>9402</v>
      </c>
      <c r="F83" s="95">
        <v>0</v>
      </c>
      <c r="H83" s="7" t="s">
        <v>130</v>
      </c>
      <c r="I83" s="86">
        <v>4.6120369078362835E-3</v>
      </c>
      <c r="J83" s="84"/>
      <c r="K83">
        <f t="shared" si="4"/>
        <v>3.9255294327403906E-2</v>
      </c>
      <c r="L83">
        <f t="shared" si="3"/>
        <v>-5.4180263898077419E-4</v>
      </c>
    </row>
    <row r="84" spans="2:12" ht="24" x14ac:dyDescent="0.25">
      <c r="B84" s="7" t="s">
        <v>131</v>
      </c>
      <c r="C84" s="92">
        <v>1.0636034886194426E-4</v>
      </c>
      <c r="D84" s="93">
        <v>1.0313115381006106E-2</v>
      </c>
      <c r="E84" s="94">
        <v>9402</v>
      </c>
      <c r="F84" s="95">
        <v>0</v>
      </c>
      <c r="H84" s="7" t="s">
        <v>131</v>
      </c>
      <c r="I84" s="86">
        <v>2.7163814051080074E-3</v>
      </c>
      <c r="J84" s="84"/>
      <c r="K84">
        <f t="shared" si="4"/>
        <v>0.26336294994201326</v>
      </c>
      <c r="L84">
        <f t="shared" si="3"/>
        <v>-2.8014354849698246E-5</v>
      </c>
    </row>
    <row r="85" spans="2:12" x14ac:dyDescent="0.25">
      <c r="B85" s="7" t="s">
        <v>132</v>
      </c>
      <c r="C85" s="92">
        <v>0.12922782386726228</v>
      </c>
      <c r="D85" s="93">
        <v>0.33546976494989555</v>
      </c>
      <c r="E85" s="94">
        <v>9402</v>
      </c>
      <c r="F85" s="95">
        <v>0</v>
      </c>
      <c r="H85" s="7" t="s">
        <v>132</v>
      </c>
      <c r="I85" s="86">
        <v>3.5718178055796281E-2</v>
      </c>
      <c r="J85" s="84"/>
      <c r="K85">
        <f t="shared" si="4"/>
        <v>9.271296218837384E-2</v>
      </c>
      <c r="L85">
        <f t="shared" si="3"/>
        <v>-1.3759160749831955E-2</v>
      </c>
    </row>
    <row r="86" spans="2:12" x14ac:dyDescent="0.25">
      <c r="B86" s="7" t="s">
        <v>133</v>
      </c>
      <c r="C86" s="92">
        <v>2.0208466283769409E-2</v>
      </c>
      <c r="D86" s="93">
        <v>0.1407202556212139</v>
      </c>
      <c r="E86" s="94">
        <v>9402</v>
      </c>
      <c r="F86" s="95">
        <v>0</v>
      </c>
      <c r="H86" s="7" t="s">
        <v>133</v>
      </c>
      <c r="I86" s="86">
        <v>1.7832529490628118E-2</v>
      </c>
      <c r="J86" s="84"/>
      <c r="K86">
        <f t="shared" si="4"/>
        <v>0.12416237692669789</v>
      </c>
      <c r="L86">
        <f t="shared" si="3"/>
        <v>-2.5608827199384058E-3</v>
      </c>
    </row>
    <row r="87" spans="2:12" x14ac:dyDescent="0.25">
      <c r="B87" s="7" t="s">
        <v>134</v>
      </c>
      <c r="C87" s="92">
        <v>1.9144862795149968E-3</v>
      </c>
      <c r="D87" s="93">
        <v>4.3715263684547312E-2</v>
      </c>
      <c r="E87" s="94">
        <v>9402</v>
      </c>
      <c r="F87" s="95">
        <v>0</v>
      </c>
      <c r="H87" s="7" t="s">
        <v>134</v>
      </c>
      <c r="I87" s="86">
        <v>5.8590344310618919E-3</v>
      </c>
      <c r="J87" s="84"/>
      <c r="K87">
        <f t="shared" si="4"/>
        <v>0.13377060772710228</v>
      </c>
      <c r="L87">
        <f t="shared" si="3"/>
        <v>-2.5659323732820131E-4</v>
      </c>
    </row>
    <row r="88" spans="2:12" x14ac:dyDescent="0.25">
      <c r="B88" s="7" t="s">
        <v>135</v>
      </c>
      <c r="C88" s="92">
        <v>8.2429270368006818E-2</v>
      </c>
      <c r="D88" s="93">
        <v>0.27503223655033249</v>
      </c>
      <c r="E88" s="94">
        <v>9402</v>
      </c>
      <c r="F88" s="95">
        <v>0</v>
      </c>
      <c r="H88" s="7" t="s">
        <v>135</v>
      </c>
      <c r="I88" s="86">
        <v>-6.098236976126983E-3</v>
      </c>
      <c r="J88" s="84"/>
      <c r="K88">
        <f t="shared" si="4"/>
        <v>-2.0345119618840082E-2</v>
      </c>
      <c r="L88">
        <f t="shared" si="3"/>
        <v>1.8276883858352922E-3</v>
      </c>
    </row>
    <row r="89" spans="2:12" x14ac:dyDescent="0.25">
      <c r="B89" s="7" t="s">
        <v>136</v>
      </c>
      <c r="C89" s="92">
        <v>9.636247606892151E-2</v>
      </c>
      <c r="D89" s="93">
        <v>0.2951033916670206</v>
      </c>
      <c r="E89" s="94">
        <v>9402</v>
      </c>
      <c r="F89" s="95">
        <v>0</v>
      </c>
      <c r="H89" s="7" t="s">
        <v>136</v>
      </c>
      <c r="I89" s="86">
        <v>4.7469525033568702E-2</v>
      </c>
      <c r="J89" s="84"/>
      <c r="K89">
        <f t="shared" si="4"/>
        <v>0.14535666235893063</v>
      </c>
      <c r="L89">
        <f t="shared" si="3"/>
        <v>-1.5500604531213645E-2</v>
      </c>
    </row>
    <row r="90" spans="2:12" x14ac:dyDescent="0.25">
      <c r="B90" s="7" t="s">
        <v>137</v>
      </c>
      <c r="C90" s="92">
        <v>0.37268666241225268</v>
      </c>
      <c r="D90" s="93">
        <v>0.4835454299681084</v>
      </c>
      <c r="E90" s="94">
        <v>9402</v>
      </c>
      <c r="F90" s="95">
        <v>0</v>
      </c>
      <c r="H90" s="7" t="s">
        <v>137</v>
      </c>
      <c r="I90" s="86">
        <v>6.1634053436737654E-2</v>
      </c>
      <c r="J90" s="84"/>
      <c r="K90">
        <f t="shared" si="4"/>
        <v>7.9959113196481843E-2</v>
      </c>
      <c r="L90">
        <f t="shared" si="3"/>
        <v>-4.7503684747452084E-2</v>
      </c>
    </row>
    <row r="91" spans="2:12" x14ac:dyDescent="0.25">
      <c r="B91" s="7" t="s">
        <v>138</v>
      </c>
      <c r="C91" s="92">
        <v>2.0208466283769412E-2</v>
      </c>
      <c r="D91" s="93">
        <v>0.14072025562121429</v>
      </c>
      <c r="E91" s="94">
        <v>9402</v>
      </c>
      <c r="F91" s="95">
        <v>0</v>
      </c>
      <c r="H91" s="7" t="s">
        <v>138</v>
      </c>
      <c r="I91" s="86">
        <v>1.9450500326594913E-2</v>
      </c>
      <c r="J91" s="84"/>
      <c r="K91">
        <f t="shared" si="4"/>
        <v>0.13542780648324426</v>
      </c>
      <c r="L91">
        <f t="shared" si="3"/>
        <v>-2.7932352618124635E-3</v>
      </c>
    </row>
    <row r="92" spans="2:12" x14ac:dyDescent="0.25">
      <c r="B92" s="7" t="s">
        <v>139</v>
      </c>
      <c r="C92" s="92">
        <v>0.30227611146564559</v>
      </c>
      <c r="D92" s="93">
        <v>0.45926865585016813</v>
      </c>
      <c r="E92" s="94">
        <v>9402</v>
      </c>
      <c r="F92" s="95">
        <v>0</v>
      </c>
      <c r="H92" s="7" t="s">
        <v>139</v>
      </c>
      <c r="I92" s="86">
        <v>-2.9528022030273294E-3</v>
      </c>
      <c r="J92" s="84"/>
      <c r="K92">
        <f t="shared" si="4"/>
        <v>-4.4859160513692226E-3</v>
      </c>
      <c r="L92">
        <f t="shared" si="3"/>
        <v>1.9434410698157512E-3</v>
      </c>
    </row>
    <row r="93" spans="2:12" x14ac:dyDescent="0.25">
      <c r="B93" s="7" t="s">
        <v>140</v>
      </c>
      <c r="C93" s="92">
        <v>0.23207828121676238</v>
      </c>
      <c r="D93" s="93">
        <v>0.42218113404575136</v>
      </c>
      <c r="E93" s="94">
        <v>9402</v>
      </c>
      <c r="F93" s="95">
        <v>0</v>
      </c>
      <c r="H93" s="7" t="s">
        <v>140</v>
      </c>
      <c r="I93" s="86">
        <v>1.3260592759040355E-2</v>
      </c>
      <c r="J93" s="84"/>
      <c r="K93">
        <f t="shared" si="4"/>
        <v>2.4120208987129427E-2</v>
      </c>
      <c r="L93">
        <f t="shared" si="3"/>
        <v>-7.2895146828139065E-3</v>
      </c>
    </row>
    <row r="94" spans="2:12" ht="24" x14ac:dyDescent="0.25">
      <c r="B94" s="7" t="s">
        <v>141</v>
      </c>
      <c r="C94" s="96">
        <v>1.9399064028930015</v>
      </c>
      <c r="D94" s="97">
        <v>1.4081474263386935</v>
      </c>
      <c r="E94" s="94">
        <v>9402</v>
      </c>
      <c r="F94" s="95">
        <v>0</v>
      </c>
      <c r="H94" s="7" t="s">
        <v>141</v>
      </c>
      <c r="I94" s="86">
        <v>-2.0087621941308025E-2</v>
      </c>
      <c r="J94" s="84"/>
      <c r="K94">
        <f t="shared" si="4"/>
        <v>1.3408031097013948E-2</v>
      </c>
      <c r="L94">
        <f t="shared" si="3"/>
        <v>2.7673314380269022E-2</v>
      </c>
    </row>
    <row r="95" spans="2:12" x14ac:dyDescent="0.25">
      <c r="B95" s="7" t="s">
        <v>142</v>
      </c>
      <c r="C95" s="98">
        <v>1.4714741544352261</v>
      </c>
      <c r="D95" s="99">
        <v>3.2455854722657991</v>
      </c>
      <c r="E95" s="94">
        <v>9402</v>
      </c>
      <c r="F95" s="95">
        <v>0</v>
      </c>
      <c r="H95" s="7" t="s">
        <v>142</v>
      </c>
      <c r="I95" s="86">
        <v>-1.7864606319249108E-2</v>
      </c>
      <c r="J95" s="84"/>
      <c r="K95">
        <f t="shared" si="4"/>
        <v>2.5951250492892235E-3</v>
      </c>
      <c r="L95">
        <f t="shared" si="3"/>
        <v>8.0994035444654795E-3</v>
      </c>
    </row>
    <row r="96" spans="2:12" x14ac:dyDescent="0.25">
      <c r="B96" s="7" t="s">
        <v>143</v>
      </c>
      <c r="C96" s="100">
        <v>0.67783450329717077</v>
      </c>
      <c r="D96" s="101">
        <v>0.46733084462413688</v>
      </c>
      <c r="E96" s="94">
        <v>9402</v>
      </c>
      <c r="F96" s="95">
        <v>0</v>
      </c>
      <c r="H96" s="7" t="s">
        <v>143</v>
      </c>
      <c r="I96" s="86">
        <v>4.1283020075189532E-2</v>
      </c>
      <c r="J96" s="84"/>
      <c r="K96">
        <f t="shared" si="4"/>
        <v>2.8459419747081219E-2</v>
      </c>
      <c r="L96">
        <f t="shared" si="3"/>
        <v>-5.9878468817480546E-2</v>
      </c>
    </row>
    <row r="97" spans="2:12" x14ac:dyDescent="0.25">
      <c r="B97" s="7" t="s">
        <v>144</v>
      </c>
      <c r="C97" s="100">
        <v>0.22293129121463517</v>
      </c>
      <c r="D97" s="101">
        <v>0.41623473868342525</v>
      </c>
      <c r="E97" s="94">
        <v>9402</v>
      </c>
      <c r="F97" s="95">
        <v>0</v>
      </c>
      <c r="H97" s="7" t="s">
        <v>144</v>
      </c>
      <c r="I97" s="86">
        <v>-3.235417701247665E-2</v>
      </c>
      <c r="J97" s="84"/>
      <c r="K97">
        <f t="shared" si="4"/>
        <v>-6.0402018905058565E-2</v>
      </c>
      <c r="L97">
        <f t="shared" si="3"/>
        <v>1.7328583578565936E-2</v>
      </c>
    </row>
    <row r="98" spans="2:12" x14ac:dyDescent="0.25">
      <c r="B98" s="7" t="s">
        <v>145</v>
      </c>
      <c r="C98" s="100">
        <v>7.6260370134014044E-2</v>
      </c>
      <c r="D98" s="101">
        <v>0.26542836962855038</v>
      </c>
      <c r="E98" s="94">
        <v>9402</v>
      </c>
      <c r="F98" s="95">
        <v>0</v>
      </c>
      <c r="H98" s="7" t="s">
        <v>145</v>
      </c>
      <c r="I98" s="86">
        <v>-1.6465849238896452E-2</v>
      </c>
      <c r="J98" s="84"/>
      <c r="K98">
        <f t="shared" si="4"/>
        <v>-5.7304189083679923E-2</v>
      </c>
      <c r="L98">
        <f t="shared" si="3"/>
        <v>4.7308121557856657E-3</v>
      </c>
    </row>
    <row r="99" spans="2:12" x14ac:dyDescent="0.25">
      <c r="B99" s="7" t="s">
        <v>146</v>
      </c>
      <c r="C99" s="100">
        <v>2.2973835354179961E-2</v>
      </c>
      <c r="D99" s="101">
        <v>0.14982798759145372</v>
      </c>
      <c r="E99" s="94">
        <v>9402</v>
      </c>
      <c r="F99" s="95">
        <v>0</v>
      </c>
      <c r="H99" s="7" t="s">
        <v>146</v>
      </c>
      <c r="I99" s="86">
        <v>-9.7137573001827189E-3</v>
      </c>
      <c r="J99" s="84"/>
      <c r="K99">
        <f t="shared" si="4"/>
        <v>-6.3343272454386271E-2</v>
      </c>
      <c r="L99">
        <f t="shared" si="3"/>
        <v>1.4894564391625771E-3</v>
      </c>
    </row>
    <row r="100" spans="2:12" x14ac:dyDescent="0.25">
      <c r="B100" s="7" t="s">
        <v>147</v>
      </c>
      <c r="C100" s="100">
        <v>0.98298234418208896</v>
      </c>
      <c r="D100" s="101">
        <v>0.12934386185443159</v>
      </c>
      <c r="E100" s="94">
        <v>9402</v>
      </c>
      <c r="F100" s="95">
        <v>0</v>
      </c>
      <c r="H100" s="7" t="s">
        <v>147</v>
      </c>
      <c r="I100" s="86">
        <v>1.9322249610623438E-3</v>
      </c>
      <c r="J100" s="84"/>
      <c r="K100">
        <f t="shared" si="4"/>
        <v>2.5422110395267216E-4</v>
      </c>
      <c r="L100">
        <f t="shared" si="3"/>
        <v>-1.4684446517066269E-2</v>
      </c>
    </row>
    <row r="101" spans="2:12" x14ac:dyDescent="0.25">
      <c r="B101" s="7" t="s">
        <v>148</v>
      </c>
      <c r="C101" s="100">
        <v>1.5315890236119971E-2</v>
      </c>
      <c r="D101" s="101">
        <v>0.12281253179872391</v>
      </c>
      <c r="E101" s="94">
        <v>9402</v>
      </c>
      <c r="F101" s="95">
        <v>0</v>
      </c>
      <c r="H101" s="7" t="s">
        <v>148</v>
      </c>
      <c r="I101" s="86">
        <v>-2.4796082295789616E-3</v>
      </c>
      <c r="J101" s="84"/>
      <c r="K101">
        <f t="shared" si="4"/>
        <v>-1.9880958289400889E-2</v>
      </c>
      <c r="L101">
        <f t="shared" si="3"/>
        <v>3.0923071869450502E-4</v>
      </c>
    </row>
    <row r="102" spans="2:12" x14ac:dyDescent="0.25">
      <c r="B102" s="7" t="s">
        <v>149</v>
      </c>
      <c r="C102" s="100">
        <v>9.572431397574982E-4</v>
      </c>
      <c r="D102" s="101">
        <v>3.0926179062458963E-2</v>
      </c>
      <c r="E102" s="94">
        <v>9402</v>
      </c>
      <c r="F102" s="95">
        <v>0</v>
      </c>
      <c r="H102" s="7" t="s">
        <v>149</v>
      </c>
      <c r="I102" s="86">
        <v>2.2341555644105693E-3</v>
      </c>
      <c r="J102" s="84"/>
      <c r="K102">
        <f t="shared" si="4"/>
        <v>7.2172411917281215E-2</v>
      </c>
      <c r="L102">
        <f t="shared" si="3"/>
        <v>-6.9152742175612774E-5</v>
      </c>
    </row>
    <row r="103" spans="2:12" x14ac:dyDescent="0.25">
      <c r="B103" s="7" t="s">
        <v>150</v>
      </c>
      <c r="C103" s="100">
        <v>7.4452244203360987E-4</v>
      </c>
      <c r="D103" s="101">
        <v>2.7277229798747006E-2</v>
      </c>
      <c r="E103" s="94">
        <v>9402</v>
      </c>
      <c r="F103" s="95">
        <v>0</v>
      </c>
      <c r="H103" s="7" t="s">
        <v>150</v>
      </c>
      <c r="I103" s="86">
        <v>-5.311525047458004E-4</v>
      </c>
      <c r="J103" s="84"/>
      <c r="K103">
        <f t="shared" si="4"/>
        <v>-1.9457879473166125E-2</v>
      </c>
      <c r="L103">
        <f t="shared" si="3"/>
        <v>1.4497621746903979E-5</v>
      </c>
    </row>
    <row r="104" spans="2:12" x14ac:dyDescent="0.25">
      <c r="B104" s="7" t="s">
        <v>151</v>
      </c>
      <c r="C104" s="100">
        <v>0.9607530312699426</v>
      </c>
      <c r="D104" s="101">
        <v>0.19419231471402579</v>
      </c>
      <c r="E104" s="94">
        <v>9402</v>
      </c>
      <c r="F104" s="95">
        <v>0</v>
      </c>
      <c r="H104" s="7" t="s">
        <v>151</v>
      </c>
      <c r="I104" s="86">
        <v>1.2722786609927842E-2</v>
      </c>
      <c r="J104" s="84"/>
      <c r="K104">
        <f t="shared" si="4"/>
        <v>2.5713211615730649E-3</v>
      </c>
      <c r="L104">
        <f t="shared" si="3"/>
        <v>-6.2945105833304926E-2</v>
      </c>
    </row>
    <row r="105" spans="2:12" x14ac:dyDescent="0.25">
      <c r="B105" s="7" t="s">
        <v>152</v>
      </c>
      <c r="C105" s="100">
        <v>3.7013401403956606E-2</v>
      </c>
      <c r="D105" s="101">
        <v>0.18880466352608319</v>
      </c>
      <c r="E105" s="94">
        <v>9402</v>
      </c>
      <c r="F105" s="95">
        <v>0</v>
      </c>
      <c r="H105" s="7" t="s">
        <v>152</v>
      </c>
      <c r="I105" s="86">
        <v>-1.2434382168156856E-2</v>
      </c>
      <c r="J105" s="84"/>
      <c r="K105">
        <f t="shared" si="4"/>
        <v>-6.3420803099508441E-2</v>
      </c>
      <c r="L105">
        <f t="shared" si="3"/>
        <v>2.4376451820884624E-3</v>
      </c>
    </row>
    <row r="106" spans="2:12" x14ac:dyDescent="0.25">
      <c r="B106" s="7" t="s">
        <v>153</v>
      </c>
      <c r="C106" s="100">
        <v>1.0636034886194426E-3</v>
      </c>
      <c r="D106" s="101">
        <v>3.2597319723815486E-2</v>
      </c>
      <c r="E106" s="94">
        <v>9402</v>
      </c>
      <c r="F106" s="95">
        <v>0</v>
      </c>
      <c r="H106" s="7" t="s">
        <v>153</v>
      </c>
      <c r="I106" s="86">
        <v>-1.687550784917634E-3</v>
      </c>
      <c r="J106" s="84"/>
      <c r="K106">
        <f t="shared" si="4"/>
        <v>-5.1714555500216967E-2</v>
      </c>
      <c r="L106">
        <f t="shared" si="3"/>
        <v>5.5062346145886885E-5</v>
      </c>
    </row>
    <row r="107" spans="2:12" x14ac:dyDescent="0.25">
      <c r="B107" s="7" t="s">
        <v>154</v>
      </c>
      <c r="C107" s="100">
        <v>1.169963837481387E-3</v>
      </c>
      <c r="D107" s="101">
        <v>3.4186537225869437E-2</v>
      </c>
      <c r="E107" s="94">
        <v>9402</v>
      </c>
      <c r="F107" s="95">
        <v>0</v>
      </c>
      <c r="H107" s="7" t="s">
        <v>154</v>
      </c>
      <c r="I107" s="86">
        <v>-1.988747998826583E-3</v>
      </c>
      <c r="J107" s="84"/>
      <c r="K107">
        <f t="shared" si="4"/>
        <v>-5.8105365350748048E-2</v>
      </c>
      <c r="L107">
        <f t="shared" si="3"/>
        <v>6.8060804904507353E-5</v>
      </c>
    </row>
    <row r="108" spans="2:12" ht="24" x14ac:dyDescent="0.25">
      <c r="B108" s="7" t="s">
        <v>155</v>
      </c>
      <c r="C108" s="100">
        <v>0.77334609657519682</v>
      </c>
      <c r="D108" s="101">
        <v>0.41868909290242307</v>
      </c>
      <c r="E108" s="94">
        <v>9402</v>
      </c>
      <c r="F108" s="95">
        <v>0</v>
      </c>
      <c r="H108" s="7" t="s">
        <v>155</v>
      </c>
      <c r="I108" s="86">
        <v>5.1214265867764432E-2</v>
      </c>
      <c r="J108" s="84"/>
      <c r="K108">
        <f t="shared" si="4"/>
        <v>2.772442240970853E-2</v>
      </c>
      <c r="L108">
        <f t="shared" si="3"/>
        <v>-9.4596093543402524E-2</v>
      </c>
    </row>
    <row r="109" spans="2:12" ht="24" x14ac:dyDescent="0.25">
      <c r="B109" s="7" t="s">
        <v>156</v>
      </c>
      <c r="C109" s="100">
        <v>0.20889172516485854</v>
      </c>
      <c r="D109" s="101">
        <v>0.40653849863824298</v>
      </c>
      <c r="E109" s="94">
        <v>9402</v>
      </c>
      <c r="F109" s="95">
        <v>0</v>
      </c>
      <c r="H109" s="7" t="s">
        <v>156</v>
      </c>
      <c r="I109" s="86">
        <v>-4.809718662911841E-2</v>
      </c>
      <c r="J109" s="84"/>
      <c r="K109">
        <f t="shared" si="4"/>
        <v>-9.3595274410762375E-2</v>
      </c>
      <c r="L109">
        <f t="shared" si="3"/>
        <v>2.4713783132930534E-2</v>
      </c>
    </row>
    <row r="110" spans="2:12" ht="24" x14ac:dyDescent="0.25">
      <c r="B110" s="7" t="s">
        <v>157</v>
      </c>
      <c r="C110" s="100">
        <v>1.5634971282705808E-2</v>
      </c>
      <c r="D110" s="101">
        <v>0.12406512834307636</v>
      </c>
      <c r="E110" s="94">
        <v>9402</v>
      </c>
      <c r="F110" s="95">
        <v>0</v>
      </c>
      <c r="H110" s="7" t="s">
        <v>157</v>
      </c>
      <c r="I110" s="86">
        <v>-1.4183682215665027E-2</v>
      </c>
      <c r="J110" s="84"/>
      <c r="K110">
        <f t="shared" si="4"/>
        <v>-0.11253702743071595</v>
      </c>
      <c r="L110">
        <f t="shared" si="3"/>
        <v>1.7874600791264448E-3</v>
      </c>
    </row>
    <row r="111" spans="2:12" ht="15.75" customHeight="1" x14ac:dyDescent="0.25">
      <c r="B111" s="7" t="s">
        <v>158</v>
      </c>
      <c r="C111" s="100">
        <v>2.1272069772388853E-3</v>
      </c>
      <c r="D111" s="101">
        <v>4.60750231787782E-2</v>
      </c>
      <c r="E111" s="94">
        <v>9402</v>
      </c>
      <c r="F111" s="95">
        <v>0</v>
      </c>
      <c r="H111" s="7" t="s">
        <v>158</v>
      </c>
      <c r="I111" s="86">
        <v>-2.8170604265353822E-3</v>
      </c>
      <c r="J111" s="84"/>
      <c r="K111">
        <f t="shared" ref="K111:K139" si="5">((1-C111)/D111)*I111</f>
        <v>-6.101066829708094E-2</v>
      </c>
      <c r="L111">
        <f t="shared" ref="L111:L139" si="6">((0-C111)/D111)*I111</f>
        <v>1.3005898166079929E-4</v>
      </c>
    </row>
    <row r="112" spans="2:12" x14ac:dyDescent="0.25">
      <c r="B112" s="7" t="s">
        <v>159</v>
      </c>
      <c r="C112" s="100">
        <v>0.82184641565624328</v>
      </c>
      <c r="D112" s="101">
        <v>0.38266233042193204</v>
      </c>
      <c r="E112" s="94">
        <v>9402</v>
      </c>
      <c r="F112" s="95">
        <v>0</v>
      </c>
      <c r="H112" s="7" t="s">
        <v>159</v>
      </c>
      <c r="I112" s="86">
        <v>4.6767966986743299E-2</v>
      </c>
      <c r="J112" s="84"/>
      <c r="K112">
        <f t="shared" si="5"/>
        <v>2.1773454789688559E-2</v>
      </c>
      <c r="L112">
        <f t="shared" si="6"/>
        <v>-0.10044387173726771</v>
      </c>
    </row>
    <row r="113" spans="2:12" x14ac:dyDescent="0.25">
      <c r="B113" s="7" t="s">
        <v>160</v>
      </c>
      <c r="C113" s="100">
        <v>5.669006594341628E-2</v>
      </c>
      <c r="D113" s="101">
        <v>0.23126173641555781</v>
      </c>
      <c r="E113" s="94">
        <v>9402</v>
      </c>
      <c r="F113" s="95">
        <v>0</v>
      </c>
      <c r="H113" s="7" t="s">
        <v>160</v>
      </c>
      <c r="I113" s="86">
        <v>-2.18550340165794E-2</v>
      </c>
      <c r="J113" s="84"/>
      <c r="K113">
        <f t="shared" si="5"/>
        <v>-8.9146051640547092E-2</v>
      </c>
      <c r="L113">
        <f t="shared" si="6"/>
        <v>5.3574073203756442E-3</v>
      </c>
    </row>
    <row r="114" spans="2:12" x14ac:dyDescent="0.25">
      <c r="B114" s="7" t="s">
        <v>161</v>
      </c>
      <c r="C114" s="100">
        <v>3.9672410125505209E-2</v>
      </c>
      <c r="D114" s="101">
        <v>0.19519877715341821</v>
      </c>
      <c r="E114" s="94">
        <v>9402</v>
      </c>
      <c r="F114" s="95">
        <v>0</v>
      </c>
      <c r="H114" s="7" t="s">
        <v>161</v>
      </c>
      <c r="I114" s="86">
        <v>-2.0674747613311058E-2</v>
      </c>
      <c r="J114" s="84"/>
      <c r="K114">
        <f t="shared" si="5"/>
        <v>-0.10171442073712186</v>
      </c>
      <c r="L114">
        <f t="shared" si="6"/>
        <v>4.2019580169394676E-3</v>
      </c>
    </row>
    <row r="115" spans="2:12" x14ac:dyDescent="0.25">
      <c r="B115" s="7" t="s">
        <v>162</v>
      </c>
      <c r="C115" s="100">
        <v>8.1791108274835142E-2</v>
      </c>
      <c r="D115" s="101">
        <v>0.2740607807304542</v>
      </c>
      <c r="E115" s="94">
        <v>9402</v>
      </c>
      <c r="F115" s="95">
        <v>0</v>
      </c>
      <c r="H115" s="7" t="s">
        <v>162</v>
      </c>
      <c r="I115" s="86">
        <v>-3.2133093413082431E-2</v>
      </c>
      <c r="J115" s="84"/>
      <c r="K115">
        <f t="shared" si="5"/>
        <v>-0.1076582063726456</v>
      </c>
      <c r="L115">
        <f t="shared" si="6"/>
        <v>9.5898483378390447E-3</v>
      </c>
    </row>
    <row r="116" spans="2:12" x14ac:dyDescent="0.25">
      <c r="B116" s="7" t="s">
        <v>163</v>
      </c>
      <c r="C116" s="100">
        <v>0.76845352052754734</v>
      </c>
      <c r="D116" s="101">
        <v>0.42184313946569418</v>
      </c>
      <c r="E116" s="94">
        <v>9402</v>
      </c>
      <c r="F116" s="95">
        <v>0</v>
      </c>
      <c r="H116" s="7" t="s">
        <v>163</v>
      </c>
      <c r="I116" s="86">
        <v>3.7479082335699999E-2</v>
      </c>
      <c r="J116" s="84"/>
      <c r="K116">
        <f t="shared" si="5"/>
        <v>2.0571982229416488E-2</v>
      </c>
      <c r="L116">
        <f t="shared" si="6"/>
        <v>-6.8274033811453444E-2</v>
      </c>
    </row>
    <row r="117" spans="2:12" x14ac:dyDescent="0.25">
      <c r="B117" s="7" t="s">
        <v>164</v>
      </c>
      <c r="C117" s="100">
        <v>6.5624335247819618E-2</v>
      </c>
      <c r="D117" s="101">
        <v>0.24763744536217611</v>
      </c>
      <c r="E117" s="94">
        <v>9402</v>
      </c>
      <c r="F117" s="95">
        <v>0</v>
      </c>
      <c r="H117" s="7" t="s">
        <v>164</v>
      </c>
      <c r="I117" s="86">
        <v>-1.3509231359410328E-2</v>
      </c>
      <c r="J117" s="84"/>
      <c r="K117">
        <f t="shared" si="5"/>
        <v>-5.097248929086233E-2</v>
      </c>
      <c r="L117">
        <f t="shared" si="6"/>
        <v>3.5799687982313103E-3</v>
      </c>
    </row>
    <row r="118" spans="2:12" x14ac:dyDescent="0.25">
      <c r="B118" s="7" t="s">
        <v>165</v>
      </c>
      <c r="C118" s="100">
        <v>5.1159327802595196E-2</v>
      </c>
      <c r="D118" s="101">
        <v>0.22033432433474628</v>
      </c>
      <c r="E118" s="94">
        <v>9402</v>
      </c>
      <c r="F118" s="95">
        <v>0</v>
      </c>
      <c r="H118" s="7" t="s">
        <v>165</v>
      </c>
      <c r="I118" s="86">
        <v>-1.318458845770995E-2</v>
      </c>
      <c r="J118" s="84"/>
      <c r="K118">
        <f t="shared" si="5"/>
        <v>-5.6777689144127778E-2</v>
      </c>
      <c r="L118">
        <f t="shared" si="6"/>
        <v>3.0613236720463473E-3</v>
      </c>
    </row>
    <row r="119" spans="2:12" x14ac:dyDescent="0.25">
      <c r="B119" s="7" t="s">
        <v>166</v>
      </c>
      <c r="C119" s="100">
        <v>0.11476281642203787</v>
      </c>
      <c r="D119" s="101">
        <v>0.31875244145276038</v>
      </c>
      <c r="E119" s="94">
        <v>9402</v>
      </c>
      <c r="F119" s="95">
        <v>0</v>
      </c>
      <c r="H119" s="7" t="s">
        <v>166</v>
      </c>
      <c r="I119" s="86">
        <v>-2.9991565809197221E-2</v>
      </c>
      <c r="J119" s="84"/>
      <c r="K119">
        <f t="shared" si="5"/>
        <v>-8.3292379274094289E-2</v>
      </c>
      <c r="L119">
        <f t="shared" si="6"/>
        <v>1.0798086896160968E-2</v>
      </c>
    </row>
    <row r="120" spans="2:12" ht="24" x14ac:dyDescent="0.25">
      <c r="B120" s="7" t="s">
        <v>167</v>
      </c>
      <c r="C120" s="100">
        <v>0.69974473516273139</v>
      </c>
      <c r="D120" s="101">
        <v>0.45839326966935279</v>
      </c>
      <c r="E120" s="94">
        <v>9402</v>
      </c>
      <c r="F120" s="95">
        <v>0</v>
      </c>
      <c r="H120" s="7" t="s">
        <v>167</v>
      </c>
      <c r="I120" s="86">
        <v>4.1338762903221575E-2</v>
      </c>
      <c r="J120" s="84"/>
      <c r="K120">
        <f t="shared" si="5"/>
        <v>2.7077581685492406E-2</v>
      </c>
      <c r="L120">
        <f t="shared" si="6"/>
        <v>-6.3104289730377114E-2</v>
      </c>
    </row>
    <row r="121" spans="2:12" ht="24" x14ac:dyDescent="0.25">
      <c r="B121" s="7" t="s">
        <v>168</v>
      </c>
      <c r="C121" s="100">
        <v>0.15794511805998723</v>
      </c>
      <c r="D121" s="101">
        <v>0.36470893190060416</v>
      </c>
      <c r="E121" s="94">
        <v>9402</v>
      </c>
      <c r="F121" s="95">
        <v>0</v>
      </c>
      <c r="H121" s="7" t="s">
        <v>168</v>
      </c>
      <c r="I121" s="86">
        <v>-3.3080005047118763E-2</v>
      </c>
      <c r="J121" s="84"/>
      <c r="K121">
        <f t="shared" si="5"/>
        <v>-7.6376467116846258E-2</v>
      </c>
      <c r="L121">
        <f t="shared" si="6"/>
        <v>1.4326014104902956E-2</v>
      </c>
    </row>
    <row r="122" spans="2:12" ht="24" x14ac:dyDescent="0.25">
      <c r="B122" s="7" t="s">
        <v>169</v>
      </c>
      <c r="C122" s="100">
        <v>9.1576260370134013E-2</v>
      </c>
      <c r="D122" s="101">
        <v>0.28844219173097951</v>
      </c>
      <c r="E122" s="94">
        <v>9402</v>
      </c>
      <c r="F122" s="95">
        <v>0</v>
      </c>
      <c r="H122" s="7" t="s">
        <v>169</v>
      </c>
      <c r="I122" s="86">
        <v>-1.8977360199646159E-2</v>
      </c>
      <c r="J122" s="84"/>
      <c r="K122">
        <f t="shared" si="5"/>
        <v>-5.9767554869171985E-2</v>
      </c>
      <c r="L122">
        <f t="shared" si="6"/>
        <v>6.0250397778195859E-3</v>
      </c>
    </row>
    <row r="123" spans="2:12" ht="24" x14ac:dyDescent="0.25">
      <c r="B123" s="7" t="s">
        <v>170</v>
      </c>
      <c r="C123" s="100">
        <v>5.0733886407147419E-2</v>
      </c>
      <c r="D123" s="101">
        <v>0.21946544610052429</v>
      </c>
      <c r="E123" s="94">
        <v>9402</v>
      </c>
      <c r="F123" s="95">
        <v>0</v>
      </c>
      <c r="H123" s="7" t="s">
        <v>170</v>
      </c>
      <c r="I123" s="86">
        <v>-6.4291032556993187E-3</v>
      </c>
      <c r="J123" s="84"/>
      <c r="K123">
        <f t="shared" si="5"/>
        <v>-2.780815827667674E-2</v>
      </c>
      <c r="L123">
        <f t="shared" si="6"/>
        <v>1.4862175347870933E-3</v>
      </c>
    </row>
    <row r="124" spans="2:12" ht="24" x14ac:dyDescent="0.25">
      <c r="B124" s="7" t="s">
        <v>171</v>
      </c>
      <c r="C124" s="100">
        <v>0.98744947883429057</v>
      </c>
      <c r="D124" s="101">
        <v>0.11132979766794979</v>
      </c>
      <c r="E124" s="94">
        <v>9402</v>
      </c>
      <c r="F124" s="95">
        <v>0</v>
      </c>
      <c r="H124" s="7" t="s">
        <v>171</v>
      </c>
      <c r="I124" s="86">
        <v>-7.4985973702607796E-3</v>
      </c>
      <c r="J124" s="84"/>
      <c r="K124">
        <f t="shared" si="5"/>
        <v>-8.4533796862979686E-4</v>
      </c>
      <c r="L124">
        <f t="shared" si="6"/>
        <v>6.6509472040330767E-2</v>
      </c>
    </row>
    <row r="125" spans="2:12" ht="24" x14ac:dyDescent="0.25">
      <c r="B125" s="7" t="s">
        <v>172</v>
      </c>
      <c r="C125" s="100">
        <v>2.9780897681344395E-3</v>
      </c>
      <c r="D125" s="101">
        <v>5.4493454564884344E-2</v>
      </c>
      <c r="E125" s="94">
        <v>9402</v>
      </c>
      <c r="F125" s="95">
        <v>0</v>
      </c>
      <c r="H125" s="7" t="s">
        <v>172</v>
      </c>
      <c r="I125" s="86">
        <v>-1.7519657523453094E-3</v>
      </c>
      <c r="J125" s="84"/>
      <c r="K125">
        <f t="shared" si="5"/>
        <v>-3.2054276151355157E-2</v>
      </c>
      <c r="L125">
        <f t="shared" si="6"/>
        <v>9.5745650974818036E-5</v>
      </c>
    </row>
    <row r="126" spans="2:12" ht="24" x14ac:dyDescent="0.25">
      <c r="B126" s="7" t="s">
        <v>173</v>
      </c>
      <c r="C126" s="100">
        <v>2.1272069772388857E-3</v>
      </c>
      <c r="D126" s="101">
        <v>4.6075023178778145E-2</v>
      </c>
      <c r="E126" s="94">
        <v>9402</v>
      </c>
      <c r="F126" s="95">
        <v>0</v>
      </c>
      <c r="H126" s="7" t="s">
        <v>173</v>
      </c>
      <c r="I126" s="86">
        <v>-1.1331244853356114E-3</v>
      </c>
      <c r="J126" s="84"/>
      <c r="K126">
        <f t="shared" si="5"/>
        <v>-2.4540716792197402E-2</v>
      </c>
      <c r="L126">
        <f t="shared" si="6"/>
        <v>5.2314467687481144E-5</v>
      </c>
    </row>
    <row r="127" spans="2:12" ht="24" x14ac:dyDescent="0.25">
      <c r="B127" s="7" t="s">
        <v>174</v>
      </c>
      <c r="C127" s="100">
        <v>7.4452244203360987E-3</v>
      </c>
      <c r="D127" s="101">
        <v>8.5968477468433668E-2</v>
      </c>
      <c r="E127" s="94">
        <v>9402</v>
      </c>
      <c r="F127" s="95">
        <v>0</v>
      </c>
      <c r="H127" s="7" t="s">
        <v>174</v>
      </c>
      <c r="I127" s="86">
        <v>1.1428569633983027E-2</v>
      </c>
      <c r="J127" s="84"/>
      <c r="K127">
        <f t="shared" si="5"/>
        <v>0.13194931098343274</v>
      </c>
      <c r="L127">
        <f t="shared" si="6"/>
        <v>-9.8976122683672239E-4</v>
      </c>
    </row>
    <row r="128" spans="2:12" x14ac:dyDescent="0.25">
      <c r="B128" s="7" t="s">
        <v>175</v>
      </c>
      <c r="C128" s="100">
        <v>0.89597957881301848</v>
      </c>
      <c r="D128" s="101">
        <v>0.3053032705695064</v>
      </c>
      <c r="E128" s="94">
        <v>9402</v>
      </c>
      <c r="F128" s="95">
        <v>0</v>
      </c>
      <c r="H128" s="7" t="s">
        <v>175</v>
      </c>
      <c r="I128" s="86">
        <v>2.3172308776157641E-2</v>
      </c>
      <c r="J128" s="84"/>
      <c r="K128">
        <f t="shared" si="5"/>
        <v>7.8950786025790299E-3</v>
      </c>
      <c r="L128">
        <f t="shared" si="6"/>
        <v>-6.8004235325281936E-2</v>
      </c>
    </row>
    <row r="129" spans="2:12" x14ac:dyDescent="0.25">
      <c r="B129" s="7" t="s">
        <v>176</v>
      </c>
      <c r="C129" s="100">
        <v>0.10082961072112318</v>
      </c>
      <c r="D129" s="101">
        <v>0.30111898694209555</v>
      </c>
      <c r="E129" s="94">
        <v>9402</v>
      </c>
      <c r="F129" s="95">
        <v>0</v>
      </c>
      <c r="H129" s="7" t="s">
        <v>176</v>
      </c>
      <c r="I129" s="86">
        <v>-2.3075656239174354E-2</v>
      </c>
      <c r="J129" s="84"/>
      <c r="K129">
        <f t="shared" si="5"/>
        <v>-6.8906139111825318E-2</v>
      </c>
      <c r="L129">
        <f t="shared" si="6"/>
        <v>7.7268772034552171E-3</v>
      </c>
    </row>
    <row r="130" spans="2:12" x14ac:dyDescent="0.25">
      <c r="B130" s="7" t="s">
        <v>177</v>
      </c>
      <c r="C130" s="100">
        <v>2.3399276749627739E-3</v>
      </c>
      <c r="D130" s="101">
        <v>4.8318741012397651E-2</v>
      </c>
      <c r="E130" s="94">
        <v>9402</v>
      </c>
      <c r="F130" s="95">
        <v>0</v>
      </c>
      <c r="H130" s="7" t="s">
        <v>177</v>
      </c>
      <c r="I130" s="86">
        <v>-3.4644206743536326E-3</v>
      </c>
      <c r="J130" s="84"/>
      <c r="K130">
        <f t="shared" si="5"/>
        <v>-7.1531544657862184E-2</v>
      </c>
      <c r="L130">
        <f t="shared" si="6"/>
        <v>1.6777121348325884E-4</v>
      </c>
    </row>
    <row r="131" spans="2:12" x14ac:dyDescent="0.25">
      <c r="B131" s="7" t="s">
        <v>178</v>
      </c>
      <c r="C131" s="100">
        <v>8.5088279089555409E-4</v>
      </c>
      <c r="D131" s="101">
        <v>2.9159033286027321E-2</v>
      </c>
      <c r="E131" s="94">
        <v>9402</v>
      </c>
      <c r="F131" s="95">
        <v>0</v>
      </c>
      <c r="H131" s="7" t="s">
        <v>178</v>
      </c>
      <c r="I131" s="86">
        <v>1.417503065806309E-3</v>
      </c>
      <c r="J131" s="84"/>
      <c r="K131">
        <f t="shared" si="5"/>
        <v>4.8571464045080205E-2</v>
      </c>
      <c r="L131">
        <f t="shared" si="6"/>
        <v>-4.1363818646012521E-5</v>
      </c>
    </row>
    <row r="132" spans="2:12" x14ac:dyDescent="0.25">
      <c r="B132" s="7" t="s">
        <v>179</v>
      </c>
      <c r="C132" s="100">
        <v>0.96139119336311418</v>
      </c>
      <c r="D132" s="101">
        <v>0.19267100199060772</v>
      </c>
      <c r="E132" s="94">
        <v>9402</v>
      </c>
      <c r="F132" s="95">
        <v>0</v>
      </c>
      <c r="H132" s="7" t="s">
        <v>179</v>
      </c>
      <c r="I132" s="86">
        <v>-1.9054490206169353E-2</v>
      </c>
      <c r="J132" s="84"/>
      <c r="K132">
        <f t="shared" si="5"/>
        <v>-3.8182763380775354E-3</v>
      </c>
      <c r="L132">
        <f t="shared" si="6"/>
        <v>9.5078236418409914E-2</v>
      </c>
    </row>
    <row r="133" spans="2:12" x14ac:dyDescent="0.25">
      <c r="B133" s="7" t="s">
        <v>180</v>
      </c>
      <c r="C133" s="100">
        <v>3.2014465007445231E-2</v>
      </c>
      <c r="D133" s="101">
        <v>0.17604782147621806</v>
      </c>
      <c r="E133" s="94">
        <v>9402</v>
      </c>
      <c r="F133" s="95">
        <v>0</v>
      </c>
      <c r="H133" s="7" t="s">
        <v>180</v>
      </c>
      <c r="I133" s="86">
        <v>1.544848577628293E-2</v>
      </c>
      <c r="J133" s="84"/>
      <c r="K133">
        <f t="shared" si="5"/>
        <v>8.494232216898065E-2</v>
      </c>
      <c r="L133">
        <f t="shared" si="6"/>
        <v>-2.8093219396619251E-3</v>
      </c>
    </row>
    <row r="134" spans="2:12" x14ac:dyDescent="0.25">
      <c r="B134" s="7" t="s">
        <v>181</v>
      </c>
      <c r="C134" s="100">
        <v>5.2116570942352695E-3</v>
      </c>
      <c r="D134" s="101">
        <v>7.2007271910531079E-2</v>
      </c>
      <c r="E134" s="94">
        <v>9402</v>
      </c>
      <c r="F134" s="95">
        <v>0</v>
      </c>
      <c r="H134" s="7" t="s">
        <v>181</v>
      </c>
      <c r="I134" s="86">
        <v>1.071823202460251E-2</v>
      </c>
      <c r="J134" s="84"/>
      <c r="K134">
        <f t="shared" si="5"/>
        <v>0.14807354856995292</v>
      </c>
      <c r="L134">
        <f t="shared" si="6"/>
        <v>-7.7575151073748473E-4</v>
      </c>
    </row>
    <row r="135" spans="2:12" x14ac:dyDescent="0.25">
      <c r="B135" s="7" t="s">
        <v>182</v>
      </c>
      <c r="C135" s="100">
        <v>1.3826845352052754E-3</v>
      </c>
      <c r="D135" s="101">
        <v>3.7160726496814789E-2</v>
      </c>
      <c r="E135" s="94">
        <v>9402</v>
      </c>
      <c r="F135" s="95">
        <v>0</v>
      </c>
      <c r="H135" s="7" t="s">
        <v>182</v>
      </c>
      <c r="I135" s="86">
        <v>4.8380326106260687E-3</v>
      </c>
      <c r="J135" s="84"/>
      <c r="K135">
        <f t="shared" si="5"/>
        <v>0.13001207439172788</v>
      </c>
      <c r="L135">
        <f t="shared" si="6"/>
        <v>-1.8001458803839197E-4</v>
      </c>
    </row>
    <row r="136" spans="2:12" x14ac:dyDescent="0.25">
      <c r="B136" s="7" t="s">
        <v>183</v>
      </c>
      <c r="C136" s="100">
        <v>0.99744735162731335</v>
      </c>
      <c r="D136" s="101">
        <v>5.0461898451249876E-2</v>
      </c>
      <c r="E136" s="94">
        <v>9402</v>
      </c>
      <c r="F136" s="95">
        <v>0</v>
      </c>
      <c r="H136" s="7" t="s">
        <v>183</v>
      </c>
      <c r="I136" s="86">
        <v>-2.1686030867735903E-3</v>
      </c>
      <c r="J136" s="84"/>
      <c r="K136">
        <f t="shared" si="5"/>
        <v>-1.0970021561522801E-4</v>
      </c>
      <c r="L136">
        <f t="shared" si="6"/>
        <v>4.2865359251650553E-2</v>
      </c>
    </row>
    <row r="137" spans="2:12" x14ac:dyDescent="0.25">
      <c r="B137" s="7" t="s">
        <v>184</v>
      </c>
      <c r="C137" s="100">
        <v>1.0636034886194424E-3</v>
      </c>
      <c r="D137" s="101">
        <v>3.2597319723815153E-2</v>
      </c>
      <c r="E137" s="94">
        <v>9402</v>
      </c>
      <c r="F137" s="95">
        <v>0</v>
      </c>
      <c r="H137" s="7" t="s">
        <v>184</v>
      </c>
      <c r="I137" s="86">
        <v>1.7343677318688137E-3</v>
      </c>
      <c r="J137" s="84"/>
      <c r="K137">
        <f t="shared" si="5"/>
        <v>5.3149248679881231E-2</v>
      </c>
      <c r="L137">
        <f t="shared" si="6"/>
        <v>-5.6589915545018335E-5</v>
      </c>
    </row>
    <row r="138" spans="2:12" x14ac:dyDescent="0.25">
      <c r="B138" s="7" t="s">
        <v>190</v>
      </c>
      <c r="C138" s="100">
        <v>4.2544139544777704E-4</v>
      </c>
      <c r="D138" s="101">
        <v>2.0622939429724253E-2</v>
      </c>
      <c r="E138" s="94">
        <v>9402</v>
      </c>
      <c r="F138" s="95">
        <v>0</v>
      </c>
      <c r="H138" s="7" t="s">
        <v>190</v>
      </c>
      <c r="I138" s="86">
        <v>5.4205963885302301E-4</v>
      </c>
      <c r="J138" s="84"/>
      <c r="K138">
        <f t="shared" si="5"/>
        <v>2.6273122999280332E-2</v>
      </c>
      <c r="L138">
        <f t="shared" si="6"/>
        <v>-1.1182431580881178E-5</v>
      </c>
    </row>
    <row r="139" spans="2:12" ht="15.75" thickBot="1" x14ac:dyDescent="0.3">
      <c r="B139" s="8" t="s">
        <v>185</v>
      </c>
      <c r="C139" s="102">
        <v>1.0636034886194426E-3</v>
      </c>
      <c r="D139" s="103">
        <v>3.2597319723815632E-2</v>
      </c>
      <c r="E139" s="104">
        <v>9402</v>
      </c>
      <c r="F139" s="105">
        <v>0</v>
      </c>
      <c r="H139" s="8" t="s">
        <v>185</v>
      </c>
      <c r="I139" s="87">
        <v>1.2797747337982386E-3</v>
      </c>
      <c r="J139" s="84"/>
      <c r="K139">
        <f t="shared" si="5"/>
        <v>3.9218364324374609E-2</v>
      </c>
      <c r="L139">
        <f t="shared" si="6"/>
        <v>-4.1757202219308566E-5</v>
      </c>
    </row>
    <row r="140" spans="2:12" ht="15.75" thickTop="1" x14ac:dyDescent="0.25">
      <c r="B140" s="109" t="s">
        <v>48</v>
      </c>
      <c r="C140" s="109"/>
      <c r="D140" s="109"/>
      <c r="E140" s="109"/>
      <c r="F140" s="109"/>
      <c r="H140" s="109" t="s">
        <v>191</v>
      </c>
      <c r="I140" s="109"/>
      <c r="J140" s="84"/>
    </row>
  </sheetData>
  <mergeCells count="7">
    <mergeCell ref="K3:L3"/>
    <mergeCell ref="H2:I2"/>
    <mergeCell ref="H3:H4"/>
    <mergeCell ref="H140:I140"/>
    <mergeCell ref="B3:F3"/>
    <mergeCell ref="B4"/>
    <mergeCell ref="B140:F140"/>
  </mergeCells>
  <pageMargins left="0.25" right="0.2" top="0.25" bottom="0.25" header="0.55000000000000004" footer="0.05"/>
  <pageSetup scale="8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97"/>
  <sheetViews>
    <sheetView tabSelected="1" topLeftCell="A82" workbookViewId="0">
      <selection activeCell="C101" sqref="C101"/>
    </sheetView>
  </sheetViews>
  <sheetFormatPr defaultRowHeight="15" x14ac:dyDescent="0.25"/>
  <cols>
    <col min="2" max="2" width="30.7109375" customWidth="1"/>
    <col min="8" max="8" width="27.7109375" customWidth="1"/>
    <col min="9" max="9" width="10.28515625" bestFit="1" customWidth="1"/>
    <col min="11" max="11" width="12.7109375" bestFit="1" customWidth="1"/>
    <col min="12" max="12" width="15.28515625" bestFit="1" customWidth="1"/>
  </cols>
  <sheetData>
    <row r="1" spans="1:12" x14ac:dyDescent="0.25">
      <c r="A1" t="s">
        <v>3</v>
      </c>
    </row>
    <row r="4" spans="1:12" ht="15.75" customHeight="1" thickBot="1" x14ac:dyDescent="0.3">
      <c r="H4" s="112" t="s">
        <v>6</v>
      </c>
      <c r="I4" s="112"/>
      <c r="J4" s="66"/>
    </row>
    <row r="5" spans="1:12" ht="16.5" thickTop="1" thickBot="1" x14ac:dyDescent="0.3">
      <c r="B5" s="112" t="s">
        <v>0</v>
      </c>
      <c r="C5" s="112"/>
      <c r="D5" s="112"/>
      <c r="E5" s="112"/>
      <c r="F5" s="112"/>
      <c r="H5" s="115" t="s">
        <v>47</v>
      </c>
      <c r="I5" s="67" t="s">
        <v>4</v>
      </c>
      <c r="J5" s="66"/>
      <c r="K5" s="111" t="s">
        <v>8</v>
      </c>
      <c r="L5" s="111"/>
    </row>
    <row r="6" spans="1:12" ht="27.75" thickTop="1" thickBot="1" x14ac:dyDescent="0.3">
      <c r="B6" s="113" t="s">
        <v>47</v>
      </c>
      <c r="C6" s="73" t="s">
        <v>1</v>
      </c>
      <c r="D6" s="74" t="s">
        <v>49</v>
      </c>
      <c r="E6" s="74" t="s">
        <v>50</v>
      </c>
      <c r="F6" s="75" t="s">
        <v>2</v>
      </c>
      <c r="H6" s="116"/>
      <c r="I6" s="68" t="s">
        <v>5</v>
      </c>
      <c r="J6" s="66"/>
      <c r="K6" s="1" t="s">
        <v>9</v>
      </c>
      <c r="L6" s="1" t="s">
        <v>10</v>
      </c>
    </row>
    <row r="7" spans="1:12" ht="36.75" thickTop="1" x14ac:dyDescent="0.25">
      <c r="B7" s="69" t="s">
        <v>56</v>
      </c>
      <c r="C7" s="76">
        <v>2.9780897681344402E-2</v>
      </c>
      <c r="D7" s="77">
        <v>0.1699913801256169</v>
      </c>
      <c r="E7" s="78">
        <v>9402</v>
      </c>
      <c r="F7" s="79">
        <v>0</v>
      </c>
      <c r="H7" s="69" t="s">
        <v>56</v>
      </c>
      <c r="I7" s="70">
        <v>4.0561551668682139E-2</v>
      </c>
      <c r="J7" s="66"/>
      <c r="K7">
        <f>((1-C7)/D7)*I7</f>
        <v>0.23150345752566867</v>
      </c>
      <c r="L7">
        <f>((0-C7)/D7)*I7</f>
        <v>-7.1060039582533704E-3</v>
      </c>
    </row>
    <row r="8" spans="1:12" ht="24" x14ac:dyDescent="0.25">
      <c r="B8" s="71" t="s">
        <v>57</v>
      </c>
      <c r="C8" s="80">
        <v>0.19453307806849607</v>
      </c>
      <c r="D8" s="81">
        <v>0.3958618786612409</v>
      </c>
      <c r="E8" s="82">
        <v>9402</v>
      </c>
      <c r="F8" s="83">
        <v>0</v>
      </c>
      <c r="H8" s="71" t="s">
        <v>57</v>
      </c>
      <c r="I8" s="72">
        <v>6.9922062521875952E-2</v>
      </c>
      <c r="J8" s="66"/>
      <c r="K8">
        <f t="shared" ref="K8:K18" si="0">((1-C8)/D8)*I8</f>
        <v>0.1422716141929731</v>
      </c>
      <c r="L8">
        <f t="shared" ref="L8:L71" si="1">((0-C8)/D8)*I8</f>
        <v>-3.4360858623920215E-2</v>
      </c>
    </row>
    <row r="9" spans="1:12" ht="24" x14ac:dyDescent="0.25">
      <c r="B9" s="71" t="s">
        <v>58</v>
      </c>
      <c r="C9" s="80">
        <v>5.6264624547968517E-2</v>
      </c>
      <c r="D9" s="81">
        <v>0.23044427697923037</v>
      </c>
      <c r="E9" s="82">
        <v>9402</v>
      </c>
      <c r="F9" s="83">
        <v>0</v>
      </c>
      <c r="H9" s="71" t="s">
        <v>58</v>
      </c>
      <c r="I9" s="72">
        <v>1.3116443636641707E-2</v>
      </c>
      <c r="J9" s="66"/>
      <c r="K9">
        <f t="shared" si="0"/>
        <v>5.3715596769353155E-2</v>
      </c>
      <c r="L9">
        <f t="shared" si="1"/>
        <v>-3.202473874787312E-3</v>
      </c>
    </row>
    <row r="10" spans="1:12" ht="24" x14ac:dyDescent="0.25">
      <c r="B10" s="71" t="s">
        <v>59</v>
      </c>
      <c r="C10" s="80">
        <v>0.43597106998510954</v>
      </c>
      <c r="D10" s="81">
        <v>0.49590972257505722</v>
      </c>
      <c r="E10" s="82">
        <v>9402</v>
      </c>
      <c r="F10" s="83">
        <v>0</v>
      </c>
      <c r="H10" s="71" t="s">
        <v>59</v>
      </c>
      <c r="I10" s="72">
        <v>-4.6604415284026902E-2</v>
      </c>
      <c r="J10" s="66"/>
      <c r="K10">
        <f t="shared" si="0"/>
        <v>-5.3006096250998204E-2</v>
      </c>
      <c r="L10">
        <f t="shared" si="1"/>
        <v>4.0971523389183792E-2</v>
      </c>
    </row>
    <row r="11" spans="1:12" ht="36" x14ac:dyDescent="0.25">
      <c r="B11" s="71" t="s">
        <v>60</v>
      </c>
      <c r="C11" s="80">
        <v>4.9563922569666026E-2</v>
      </c>
      <c r="D11" s="81">
        <v>0.21705379756010482</v>
      </c>
      <c r="E11" s="82">
        <v>9402</v>
      </c>
      <c r="F11" s="83">
        <v>0</v>
      </c>
      <c r="H11" s="71" t="s">
        <v>60</v>
      </c>
      <c r="I11" s="72">
        <v>4.6124281299066245E-3</v>
      </c>
      <c r="J11" s="66"/>
      <c r="K11">
        <f t="shared" si="0"/>
        <v>2.019691960470699E-2</v>
      </c>
      <c r="L11">
        <f t="shared" si="1"/>
        <v>-1.0532413312212912E-3</v>
      </c>
    </row>
    <row r="12" spans="1:12" ht="36" x14ac:dyDescent="0.25">
      <c r="B12" s="71" t="s">
        <v>61</v>
      </c>
      <c r="C12" s="80">
        <v>2.4888321633694959E-2</v>
      </c>
      <c r="D12" s="81">
        <v>0.15579305055893386</v>
      </c>
      <c r="E12" s="82">
        <v>9402</v>
      </c>
      <c r="F12" s="83">
        <v>0</v>
      </c>
      <c r="H12" s="71" t="s">
        <v>61</v>
      </c>
      <c r="I12" s="72">
        <v>-6.4652274373750767E-3</v>
      </c>
      <c r="J12" s="66"/>
      <c r="K12">
        <f t="shared" si="0"/>
        <v>-4.0465981986108429E-2</v>
      </c>
      <c r="L12">
        <f t="shared" si="1"/>
        <v>1.0328359276559089E-3</v>
      </c>
    </row>
    <row r="13" spans="1:12" ht="24" x14ac:dyDescent="0.25">
      <c r="B13" s="71" t="s">
        <v>62</v>
      </c>
      <c r="C13" s="80">
        <v>6.6581578387577112E-2</v>
      </c>
      <c r="D13" s="81">
        <v>0.24930921090740282</v>
      </c>
      <c r="E13" s="82">
        <v>9402</v>
      </c>
      <c r="F13" s="83">
        <v>0</v>
      </c>
      <c r="H13" s="71" t="s">
        <v>62</v>
      </c>
      <c r="I13" s="72">
        <v>-1.9122559827344853E-2</v>
      </c>
      <c r="J13" s="66"/>
      <c r="K13">
        <f t="shared" si="0"/>
        <v>-7.1595227253191521E-2</v>
      </c>
      <c r="L13">
        <f t="shared" si="1"/>
        <v>5.1069521718890036E-3</v>
      </c>
    </row>
    <row r="14" spans="1:12" ht="36" x14ac:dyDescent="0.25">
      <c r="B14" s="71" t="s">
        <v>63</v>
      </c>
      <c r="C14" s="80">
        <v>4.1480536056158264E-2</v>
      </c>
      <c r="D14" s="81">
        <v>0.19940945441839805</v>
      </c>
      <c r="E14" s="82">
        <v>9402</v>
      </c>
      <c r="F14" s="83">
        <v>0</v>
      </c>
      <c r="H14" s="71" t="s">
        <v>63</v>
      </c>
      <c r="I14" s="72">
        <v>-7.8925680966599587E-3</v>
      </c>
      <c r="J14" s="66"/>
      <c r="K14">
        <f t="shared" si="0"/>
        <v>-3.7937921064051548E-2</v>
      </c>
      <c r="L14">
        <f t="shared" si="1"/>
        <v>1.6417875294030299E-3</v>
      </c>
    </row>
    <row r="15" spans="1:12" ht="24" x14ac:dyDescent="0.25">
      <c r="B15" s="71" t="s">
        <v>64</v>
      </c>
      <c r="C15" s="80">
        <v>8.732184641565624E-2</v>
      </c>
      <c r="D15" s="81">
        <v>0.28232112749335586</v>
      </c>
      <c r="E15" s="82">
        <v>9402</v>
      </c>
      <c r="F15" s="83">
        <v>0</v>
      </c>
      <c r="H15" s="71" t="s">
        <v>64</v>
      </c>
      <c r="I15" s="72">
        <v>-2.5881028110263025E-2</v>
      </c>
      <c r="J15" s="66"/>
      <c r="K15">
        <f t="shared" si="0"/>
        <v>-8.3667308777998745E-2</v>
      </c>
      <c r="L15">
        <f t="shared" si="1"/>
        <v>8.0049948149093306E-3</v>
      </c>
    </row>
    <row r="16" spans="1:12" ht="24" x14ac:dyDescent="0.25">
      <c r="B16" s="71" t="s">
        <v>65</v>
      </c>
      <c r="C16" s="80">
        <v>6.3816209317166554E-4</v>
      </c>
      <c r="D16" s="81">
        <v>2.5255151580566938E-2</v>
      </c>
      <c r="E16" s="82">
        <v>9402</v>
      </c>
      <c r="F16" s="83">
        <v>0</v>
      </c>
      <c r="H16" s="71" t="s">
        <v>65</v>
      </c>
      <c r="I16" s="72">
        <v>-1.1474904962511731E-3</v>
      </c>
      <c r="J16" s="66"/>
      <c r="K16">
        <f t="shared" si="0"/>
        <v>-4.5406902732533429E-2</v>
      </c>
      <c r="L16">
        <f t="shared" si="1"/>
        <v>2.8995467900723771E-5</v>
      </c>
    </row>
    <row r="17" spans="2:12" ht="36" x14ac:dyDescent="0.25">
      <c r="B17" s="71" t="s">
        <v>66</v>
      </c>
      <c r="C17" s="80">
        <v>4.7862156987874922E-3</v>
      </c>
      <c r="D17" s="81">
        <v>6.9020392052253771E-2</v>
      </c>
      <c r="E17" s="82">
        <v>9402</v>
      </c>
      <c r="F17" s="83">
        <v>0</v>
      </c>
      <c r="H17" s="71" t="s">
        <v>66</v>
      </c>
      <c r="I17" s="72">
        <v>-3.2461333132710931E-3</v>
      </c>
      <c r="J17" s="66"/>
      <c r="K17">
        <f t="shared" si="0"/>
        <v>-4.68064078309052E-2</v>
      </c>
      <c r="L17">
        <f t="shared" si="1"/>
        <v>2.2510295526244887E-4</v>
      </c>
    </row>
    <row r="18" spans="2:12" ht="36" x14ac:dyDescent="0.25">
      <c r="B18" s="71" t="s">
        <v>67</v>
      </c>
      <c r="C18" s="80">
        <v>7.8706658157838769E-3</v>
      </c>
      <c r="D18" s="81">
        <v>8.8371653044191145E-2</v>
      </c>
      <c r="E18" s="82">
        <v>9402</v>
      </c>
      <c r="F18" s="83">
        <v>0</v>
      </c>
      <c r="H18" s="71" t="s">
        <v>67</v>
      </c>
      <c r="I18" s="72">
        <v>-7.4101931123639235E-3</v>
      </c>
      <c r="J18" s="66"/>
      <c r="K18">
        <f t="shared" si="0"/>
        <v>-8.3192626883076479E-2</v>
      </c>
      <c r="L18">
        <f t="shared" si="1"/>
        <v>6.599758136093118E-4</v>
      </c>
    </row>
    <row r="19" spans="2:12" ht="24" x14ac:dyDescent="0.25">
      <c r="B19" s="71" t="s">
        <v>68</v>
      </c>
      <c r="C19" s="80">
        <v>3.1908104658583282E-4</v>
      </c>
      <c r="D19" s="81">
        <v>1.7860939623183202E-2</v>
      </c>
      <c r="E19" s="82">
        <v>9402</v>
      </c>
      <c r="F19" s="83">
        <v>0</v>
      </c>
      <c r="H19" s="71" t="s">
        <v>68</v>
      </c>
      <c r="I19" s="72">
        <v>4.2773259432475281E-3</v>
      </c>
      <c r="J19" s="66"/>
      <c r="K19">
        <f>((1-C19)/D19)*I19</f>
        <v>0.23940292167265612</v>
      </c>
      <c r="L19">
        <f t="shared" si="1"/>
        <v>-7.6413316844128979E-5</v>
      </c>
    </row>
    <row r="20" spans="2:12" ht="36" x14ac:dyDescent="0.25">
      <c r="B20" s="71" t="s">
        <v>69</v>
      </c>
      <c r="C20" s="80">
        <v>1.520952988725803E-2</v>
      </c>
      <c r="D20" s="81">
        <v>0.12239196601048455</v>
      </c>
      <c r="E20" s="82">
        <v>9402</v>
      </c>
      <c r="F20" s="83">
        <v>0</v>
      </c>
      <c r="H20" s="71" t="s">
        <v>69</v>
      </c>
      <c r="I20" s="72">
        <v>3.3253640915253173E-2</v>
      </c>
      <c r="J20" s="66"/>
      <c r="K20">
        <f t="shared" ref="K20:K58" si="2">((1-C20)/D20)*I20</f>
        <v>0.26756550889203939</v>
      </c>
      <c r="L20">
        <f t="shared" ref="L20:L58" si="3">((0-C20)/D20)*I20</f>
        <v>-4.1323974264565969E-3</v>
      </c>
    </row>
    <row r="21" spans="2:12" ht="24" x14ac:dyDescent="0.25">
      <c r="B21" s="71" t="s">
        <v>70</v>
      </c>
      <c r="C21" s="80">
        <v>9.5724313975749844E-3</v>
      </c>
      <c r="D21" s="81">
        <v>9.737457801278579E-2</v>
      </c>
      <c r="E21" s="82">
        <v>9402</v>
      </c>
      <c r="F21" s="83">
        <v>0</v>
      </c>
      <c r="H21" s="71" t="s">
        <v>70</v>
      </c>
      <c r="I21" s="72">
        <v>2.5108846689258286E-2</v>
      </c>
      <c r="J21" s="66"/>
      <c r="K21">
        <f t="shared" si="2"/>
        <v>0.25539000511599413</v>
      </c>
      <c r="L21">
        <f t="shared" si="3"/>
        <v>-2.4683312350128302E-3</v>
      </c>
    </row>
    <row r="22" spans="2:12" ht="24" x14ac:dyDescent="0.25">
      <c r="B22" s="71" t="s">
        <v>71</v>
      </c>
      <c r="C22" s="80">
        <v>2.1272069772388852E-4</v>
      </c>
      <c r="D22" s="81">
        <v>1.4584171908942813E-2</v>
      </c>
      <c r="E22" s="82">
        <v>9402</v>
      </c>
      <c r="F22" s="83">
        <v>0</v>
      </c>
      <c r="H22" s="71" t="s">
        <v>71</v>
      </c>
      <c r="I22" s="72">
        <v>4.6439968582360153E-3</v>
      </c>
      <c r="J22" s="66"/>
      <c r="K22">
        <f t="shared" si="2"/>
        <v>0.31835945249226488</v>
      </c>
      <c r="L22">
        <f t="shared" si="3"/>
        <v>-6.7736053721758477E-5</v>
      </c>
    </row>
    <row r="23" spans="2:12" ht="24" x14ac:dyDescent="0.25">
      <c r="B23" s="71" t="s">
        <v>72</v>
      </c>
      <c r="C23" s="80">
        <v>7.4452244203360987E-4</v>
      </c>
      <c r="D23" s="81">
        <v>2.7277229798745695E-2</v>
      </c>
      <c r="E23" s="82">
        <v>9402</v>
      </c>
      <c r="F23" s="83">
        <v>0</v>
      </c>
      <c r="H23" s="71" t="s">
        <v>72</v>
      </c>
      <c r="I23" s="72">
        <v>7.5518835222830516E-3</v>
      </c>
      <c r="J23" s="66"/>
      <c r="K23">
        <f t="shared" si="2"/>
        <v>0.27665056280268213</v>
      </c>
      <c r="L23">
        <f t="shared" si="3"/>
        <v>-2.0612601805415379E-4</v>
      </c>
    </row>
    <row r="24" spans="2:12" ht="36" x14ac:dyDescent="0.25">
      <c r="B24" s="71" t="s">
        <v>73</v>
      </c>
      <c r="C24" s="80">
        <v>0.12476068921506063</v>
      </c>
      <c r="D24" s="81">
        <v>0.33046493754137996</v>
      </c>
      <c r="E24" s="82">
        <v>9402</v>
      </c>
      <c r="F24" s="83">
        <v>0</v>
      </c>
      <c r="H24" s="71" t="s">
        <v>73</v>
      </c>
      <c r="I24" s="72">
        <v>1.2742400514394582E-3</v>
      </c>
      <c r="J24" s="66"/>
      <c r="K24">
        <f t="shared" si="2"/>
        <v>3.3748360497603061E-3</v>
      </c>
      <c r="L24">
        <f t="shared" si="3"/>
        <v>-4.8106485434060511E-4</v>
      </c>
    </row>
    <row r="25" spans="2:12" ht="36" x14ac:dyDescent="0.25">
      <c r="B25" s="71" t="s">
        <v>74</v>
      </c>
      <c r="C25" s="80">
        <v>0.31844288449266117</v>
      </c>
      <c r="D25" s="81">
        <v>0.46589709206717916</v>
      </c>
      <c r="E25" s="82">
        <v>9402</v>
      </c>
      <c r="F25" s="83">
        <v>0</v>
      </c>
      <c r="H25" s="71" t="s">
        <v>74</v>
      </c>
      <c r="I25" s="72">
        <v>2.0795317261588019E-2</v>
      </c>
      <c r="J25" s="66"/>
      <c r="K25">
        <f t="shared" si="2"/>
        <v>3.0421302665748821E-2</v>
      </c>
      <c r="L25">
        <f t="shared" si="3"/>
        <v>-1.4213698530157927E-2</v>
      </c>
    </row>
    <row r="26" spans="2:12" ht="36" x14ac:dyDescent="0.25">
      <c r="B26" s="71" t="s">
        <v>75</v>
      </c>
      <c r="C26" s="80">
        <v>8.4024675600935968E-3</v>
      </c>
      <c r="D26" s="81">
        <v>9.1283910813704114E-2</v>
      </c>
      <c r="E26" s="82">
        <v>9402</v>
      </c>
      <c r="F26" s="83">
        <v>0</v>
      </c>
      <c r="H26" s="71" t="s">
        <v>75</v>
      </c>
      <c r="I26" s="72">
        <v>-2.1802211930160797E-3</v>
      </c>
      <c r="J26" s="66"/>
      <c r="K26">
        <f t="shared" si="2"/>
        <v>-2.368327491555473E-2</v>
      </c>
      <c r="L26">
        <f t="shared" si="3"/>
        <v>2.0068419160450751E-4</v>
      </c>
    </row>
    <row r="27" spans="2:12" ht="24" x14ac:dyDescent="0.25">
      <c r="B27" s="71" t="s">
        <v>186</v>
      </c>
      <c r="C27" s="80">
        <v>1.0636034886194418E-4</v>
      </c>
      <c r="D27" s="81">
        <v>1.0313115381006011E-2</v>
      </c>
      <c r="E27" s="82">
        <v>9402</v>
      </c>
      <c r="F27" s="83">
        <v>0</v>
      </c>
      <c r="H27" s="71" t="s">
        <v>186</v>
      </c>
      <c r="I27" s="72">
        <v>-1.9648776472318301E-3</v>
      </c>
      <c r="J27" s="66"/>
      <c r="K27">
        <f t="shared" si="2"/>
        <v>-0.19050195693322616</v>
      </c>
      <c r="L27">
        <f t="shared" si="3"/>
        <v>2.026400988546176E-5</v>
      </c>
    </row>
    <row r="28" spans="2:12" ht="36" x14ac:dyDescent="0.25">
      <c r="B28" s="71" t="s">
        <v>76</v>
      </c>
      <c r="C28" s="80">
        <v>0.31578387577111255</v>
      </c>
      <c r="D28" s="81">
        <v>0.4648520223744439</v>
      </c>
      <c r="E28" s="82">
        <v>9402</v>
      </c>
      <c r="F28" s="83">
        <v>0</v>
      </c>
      <c r="H28" s="71" t="s">
        <v>76</v>
      </c>
      <c r="I28" s="72">
        <v>-7.2668982121011597E-2</v>
      </c>
      <c r="J28" s="66"/>
      <c r="K28">
        <f t="shared" si="2"/>
        <v>-0.10696154239476616</v>
      </c>
      <c r="L28">
        <f t="shared" si="3"/>
        <v>4.9365586720046754E-2</v>
      </c>
    </row>
    <row r="29" spans="2:12" ht="36" x14ac:dyDescent="0.25">
      <c r="B29" s="71" t="s">
        <v>77</v>
      </c>
      <c r="C29" s="80">
        <v>1.8081259306530525E-3</v>
      </c>
      <c r="D29" s="81">
        <v>4.2485863494465273E-2</v>
      </c>
      <c r="E29" s="82">
        <v>9402</v>
      </c>
      <c r="F29" s="83">
        <v>0</v>
      </c>
      <c r="H29" s="71" t="s">
        <v>77</v>
      </c>
      <c r="I29" s="72">
        <v>7.159841107543927E-3</v>
      </c>
      <c r="J29" s="66"/>
      <c r="K29">
        <f t="shared" si="2"/>
        <v>0.16821819366126484</v>
      </c>
      <c r="L29">
        <f t="shared" si="3"/>
        <v>-3.0471063316371891E-4</v>
      </c>
    </row>
    <row r="30" spans="2:12" ht="36" x14ac:dyDescent="0.25">
      <c r="B30" s="71" t="s">
        <v>78</v>
      </c>
      <c r="C30" s="80">
        <v>1.3826845352052756E-3</v>
      </c>
      <c r="D30" s="81">
        <v>3.7160726496813831E-2</v>
      </c>
      <c r="E30" s="82">
        <v>9402</v>
      </c>
      <c r="F30" s="83">
        <v>0</v>
      </c>
      <c r="H30" s="71" t="s">
        <v>78</v>
      </c>
      <c r="I30" s="72">
        <v>8.0935263970042474E-3</v>
      </c>
      <c r="J30" s="66"/>
      <c r="K30">
        <f t="shared" si="2"/>
        <v>0.21749670593530551</v>
      </c>
      <c r="L30">
        <f t="shared" si="3"/>
        <v>-3.0114572128650248E-4</v>
      </c>
    </row>
    <row r="31" spans="2:12" ht="36" x14ac:dyDescent="0.25">
      <c r="B31" s="71" t="s">
        <v>79</v>
      </c>
      <c r="C31" s="80">
        <v>1.0636034886194426E-4</v>
      </c>
      <c r="D31" s="81">
        <v>1.0313115381005359E-2</v>
      </c>
      <c r="E31" s="82">
        <v>9402</v>
      </c>
      <c r="F31" s="83">
        <v>0</v>
      </c>
      <c r="H31" s="71" t="s">
        <v>79</v>
      </c>
      <c r="I31" s="72">
        <v>1.4675914470736452E-4</v>
      </c>
      <c r="J31" s="66"/>
      <c r="K31">
        <f t="shared" si="2"/>
        <v>1.4228827074290882E-2</v>
      </c>
      <c r="L31">
        <f t="shared" si="3"/>
        <v>-1.5135439925849251E-6</v>
      </c>
    </row>
    <row r="32" spans="2:12" ht="36" x14ac:dyDescent="0.25">
      <c r="B32" s="71" t="s">
        <v>80</v>
      </c>
      <c r="C32" s="80">
        <v>2.7228249308657731E-2</v>
      </c>
      <c r="D32" s="81">
        <v>0.16275653351195082</v>
      </c>
      <c r="E32" s="82">
        <v>9402</v>
      </c>
      <c r="F32" s="83">
        <v>0</v>
      </c>
      <c r="H32" s="71" t="s">
        <v>80</v>
      </c>
      <c r="I32" s="72">
        <v>1.9413145895512803E-2</v>
      </c>
      <c r="J32" s="66"/>
      <c r="K32">
        <f t="shared" si="2"/>
        <v>0.11602950438740933</v>
      </c>
      <c r="L32">
        <f t="shared" si="3"/>
        <v>-3.2477097226303077E-3</v>
      </c>
    </row>
    <row r="33" spans="2:12" ht="48" x14ac:dyDescent="0.25">
      <c r="B33" s="71" t="s">
        <v>81</v>
      </c>
      <c r="C33" s="80">
        <v>0.17347372899383112</v>
      </c>
      <c r="D33" s="81">
        <v>0.37867643968831172</v>
      </c>
      <c r="E33" s="82">
        <v>9402</v>
      </c>
      <c r="F33" s="83">
        <v>0</v>
      </c>
      <c r="H33" s="71" t="s">
        <v>81</v>
      </c>
      <c r="I33" s="72">
        <v>3.5073107311041254E-2</v>
      </c>
      <c r="J33" s="66"/>
      <c r="K33">
        <f t="shared" si="2"/>
        <v>7.6553071593930752E-2</v>
      </c>
      <c r="L33">
        <f t="shared" si="3"/>
        <v>-1.6067180513408965E-2</v>
      </c>
    </row>
    <row r="34" spans="2:12" ht="36" x14ac:dyDescent="0.25">
      <c r="B34" s="71" t="s">
        <v>82</v>
      </c>
      <c r="C34" s="80">
        <v>2.7653690704105517E-3</v>
      </c>
      <c r="D34" s="81">
        <v>5.2516808240487343E-2</v>
      </c>
      <c r="E34" s="82">
        <v>9402</v>
      </c>
      <c r="F34" s="83">
        <v>0</v>
      </c>
      <c r="H34" s="71" t="s">
        <v>82</v>
      </c>
      <c r="I34" s="72">
        <v>1.0268930822257695E-3</v>
      </c>
      <c r="J34" s="66"/>
      <c r="K34">
        <f t="shared" si="2"/>
        <v>1.9499535066338617E-2</v>
      </c>
      <c r="L34">
        <f t="shared" si="3"/>
        <v>-5.407294280341341E-5</v>
      </c>
    </row>
    <row r="35" spans="2:12" x14ac:dyDescent="0.25">
      <c r="B35" s="71" t="s">
        <v>83</v>
      </c>
      <c r="C35" s="80">
        <v>0.25898744947883429</v>
      </c>
      <c r="D35" s="81">
        <v>0.43810200249587611</v>
      </c>
      <c r="E35" s="82">
        <v>9402</v>
      </c>
      <c r="F35" s="83">
        <v>0</v>
      </c>
      <c r="H35" s="71" t="s">
        <v>83</v>
      </c>
      <c r="I35" s="72">
        <v>8.8306422990947139E-2</v>
      </c>
      <c r="J35" s="66"/>
      <c r="K35">
        <f t="shared" si="2"/>
        <v>0.14936285923171194</v>
      </c>
      <c r="L35">
        <f t="shared" si="3"/>
        <v>-5.2203037495222981E-2</v>
      </c>
    </row>
    <row r="36" spans="2:12" x14ac:dyDescent="0.25">
      <c r="B36" s="71" t="s">
        <v>84</v>
      </c>
      <c r="C36" s="80">
        <v>0.11114656456073176</v>
      </c>
      <c r="D36" s="81">
        <v>0.31433026345447085</v>
      </c>
      <c r="E36" s="82">
        <v>9402</v>
      </c>
      <c r="F36" s="83">
        <v>0</v>
      </c>
      <c r="H36" s="71" t="s">
        <v>84</v>
      </c>
      <c r="I36" s="72">
        <v>1.217535230707548E-2</v>
      </c>
      <c r="J36" s="66"/>
      <c r="K36">
        <f t="shared" si="2"/>
        <v>3.4429086168456025E-2</v>
      </c>
      <c r="L36">
        <f t="shared" si="3"/>
        <v>-4.305180692358088E-3</v>
      </c>
    </row>
    <row r="37" spans="2:12" x14ac:dyDescent="0.25">
      <c r="B37" s="71" t="s">
        <v>85</v>
      </c>
      <c r="C37" s="80">
        <v>0.16996383748138694</v>
      </c>
      <c r="D37" s="81">
        <v>0.37562100305046614</v>
      </c>
      <c r="E37" s="82">
        <v>9402</v>
      </c>
      <c r="F37" s="83">
        <v>0</v>
      </c>
      <c r="H37" s="71" t="s">
        <v>85</v>
      </c>
      <c r="I37" s="72">
        <v>-5.963523089880597E-3</v>
      </c>
      <c r="J37" s="66"/>
      <c r="K37">
        <f t="shared" si="2"/>
        <v>-1.3178016618923167E-2</v>
      </c>
      <c r="L37">
        <f t="shared" si="3"/>
        <v>2.6984201123832936E-3</v>
      </c>
    </row>
    <row r="38" spans="2:12" x14ac:dyDescent="0.25">
      <c r="B38" s="71" t="s">
        <v>86</v>
      </c>
      <c r="C38" s="80">
        <v>0.53935332907891942</v>
      </c>
      <c r="D38" s="81">
        <v>0.49847541932366468</v>
      </c>
      <c r="E38" s="82">
        <v>9402</v>
      </c>
      <c r="F38" s="83">
        <v>0</v>
      </c>
      <c r="H38" s="71" t="s">
        <v>86</v>
      </c>
      <c r="I38" s="72">
        <v>5.2385793713680975E-2</v>
      </c>
      <c r="J38" s="66"/>
      <c r="K38">
        <f t="shared" si="2"/>
        <v>4.8410293752312206E-2</v>
      </c>
      <c r="L38">
        <f t="shared" si="3"/>
        <v>-5.6681736231349623E-2</v>
      </c>
    </row>
    <row r="39" spans="2:12" x14ac:dyDescent="0.25">
      <c r="B39" s="71" t="s">
        <v>87</v>
      </c>
      <c r="C39" s="80">
        <v>0.2532439906402893</v>
      </c>
      <c r="D39" s="81">
        <v>0.43489261656935529</v>
      </c>
      <c r="E39" s="82">
        <v>9402</v>
      </c>
      <c r="F39" s="83">
        <v>0</v>
      </c>
      <c r="H39" s="71" t="s">
        <v>87</v>
      </c>
      <c r="I39" s="72">
        <v>8.6395852593645933E-2</v>
      </c>
      <c r="J39" s="66"/>
      <c r="K39">
        <f t="shared" si="2"/>
        <v>0.14835069543603518</v>
      </c>
      <c r="L39">
        <f t="shared" si="3"/>
        <v>-5.0309500902036709E-2</v>
      </c>
    </row>
    <row r="40" spans="2:12" x14ac:dyDescent="0.25">
      <c r="B40" s="71" t="s">
        <v>88</v>
      </c>
      <c r="C40" s="80">
        <v>0.82078281216762394</v>
      </c>
      <c r="D40" s="81">
        <v>0.38355447399016213</v>
      </c>
      <c r="E40" s="82">
        <v>9402</v>
      </c>
      <c r="F40" s="83">
        <v>0</v>
      </c>
      <c r="H40" s="71" t="s">
        <v>88</v>
      </c>
      <c r="I40" s="72">
        <v>5.2651453773106156E-2</v>
      </c>
      <c r="J40" s="66"/>
      <c r="K40">
        <f t="shared" si="2"/>
        <v>2.4601578446832192E-2</v>
      </c>
      <c r="L40">
        <f t="shared" si="3"/>
        <v>-0.1126708491835039</v>
      </c>
    </row>
    <row r="41" spans="2:12" ht="24" x14ac:dyDescent="0.25">
      <c r="B41" s="71" t="s">
        <v>89</v>
      </c>
      <c r="C41" s="80">
        <v>2.5845564773452456E-2</v>
      </c>
      <c r="D41" s="81">
        <v>0.15868285898337831</v>
      </c>
      <c r="E41" s="82">
        <v>9402</v>
      </c>
      <c r="F41" s="83">
        <v>0</v>
      </c>
      <c r="H41" s="71" t="s">
        <v>89</v>
      </c>
      <c r="I41" s="72">
        <v>3.5063948160169292E-2</v>
      </c>
      <c r="J41" s="66"/>
      <c r="K41">
        <f t="shared" si="2"/>
        <v>0.21525765817189244</v>
      </c>
      <c r="L41">
        <f t="shared" si="3"/>
        <v>-5.7110613533977355E-3</v>
      </c>
    </row>
    <row r="42" spans="2:12" x14ac:dyDescent="0.25">
      <c r="B42" s="71" t="s">
        <v>90</v>
      </c>
      <c r="C42" s="80">
        <v>0.19846841097638798</v>
      </c>
      <c r="D42" s="81">
        <v>0.39886792586867847</v>
      </c>
      <c r="E42" s="82">
        <v>9402</v>
      </c>
      <c r="F42" s="83">
        <v>0</v>
      </c>
      <c r="H42" s="71" t="s">
        <v>90</v>
      </c>
      <c r="I42" s="72">
        <v>8.5466733908563783E-2</v>
      </c>
      <c r="J42" s="66"/>
      <c r="K42">
        <f t="shared" si="2"/>
        <v>0.17174679284927863</v>
      </c>
      <c r="L42">
        <f t="shared" si="3"/>
        <v>-4.2526474980991762E-2</v>
      </c>
    </row>
    <row r="43" spans="2:12" x14ac:dyDescent="0.25">
      <c r="B43" s="71" t="s">
        <v>91</v>
      </c>
      <c r="C43" s="80">
        <v>0.95001063603488622</v>
      </c>
      <c r="D43" s="81">
        <v>0.21793457525414026</v>
      </c>
      <c r="E43" s="82">
        <v>9402</v>
      </c>
      <c r="F43" s="83">
        <v>0</v>
      </c>
      <c r="H43" s="71" t="s">
        <v>91</v>
      </c>
      <c r="I43" s="72">
        <v>3.1894997423789886E-2</v>
      </c>
      <c r="J43" s="66"/>
      <c r="K43">
        <f t="shared" si="2"/>
        <v>7.3160058839902174E-3</v>
      </c>
      <c r="L43">
        <f t="shared" si="3"/>
        <v>-0.13903524373574608</v>
      </c>
    </row>
    <row r="44" spans="2:12" x14ac:dyDescent="0.25">
      <c r="B44" s="71" t="s">
        <v>92</v>
      </c>
      <c r="C44" s="80">
        <v>6.1369921293341845E-2</v>
      </c>
      <c r="D44" s="81">
        <v>0.2400203771562896</v>
      </c>
      <c r="E44" s="82">
        <v>9402</v>
      </c>
      <c r="F44" s="83">
        <v>0</v>
      </c>
      <c r="H44" s="71" t="s">
        <v>92</v>
      </c>
      <c r="I44" s="72">
        <v>5.7509363840776491E-2</v>
      </c>
      <c r="J44" s="66"/>
      <c r="K44">
        <f t="shared" si="2"/>
        <v>0.22489764972366791</v>
      </c>
      <c r="L44">
        <f t="shared" si="3"/>
        <v>-1.4704356248221686E-2</v>
      </c>
    </row>
    <row r="45" spans="2:12" x14ac:dyDescent="0.25">
      <c r="B45" s="71" t="s">
        <v>93</v>
      </c>
      <c r="C45" s="80">
        <v>0.15996596468836419</v>
      </c>
      <c r="D45" s="81">
        <v>0.36659398347374234</v>
      </c>
      <c r="E45" s="82">
        <v>9402</v>
      </c>
      <c r="F45" s="83">
        <v>0</v>
      </c>
      <c r="H45" s="71" t="s">
        <v>93</v>
      </c>
      <c r="I45" s="72">
        <v>7.0340966269601887E-2</v>
      </c>
      <c r="J45" s="66"/>
      <c r="K45">
        <f t="shared" si="2"/>
        <v>0.16118323924267466</v>
      </c>
      <c r="L45">
        <f t="shared" si="3"/>
        <v>-3.0693794862114807E-2</v>
      </c>
    </row>
    <row r="46" spans="2:12" ht="24" x14ac:dyDescent="0.25">
      <c r="B46" s="71" t="s">
        <v>94</v>
      </c>
      <c r="C46" s="80">
        <v>9.9553286534779836E-2</v>
      </c>
      <c r="D46" s="81">
        <v>0.29941937994924733</v>
      </c>
      <c r="E46" s="82">
        <v>9402</v>
      </c>
      <c r="F46" s="83">
        <v>0</v>
      </c>
      <c r="H46" s="71" t="s">
        <v>94</v>
      </c>
      <c r="I46" s="72">
        <v>6.1592849683010271E-2</v>
      </c>
      <c r="J46" s="66"/>
      <c r="K46">
        <f t="shared" si="2"/>
        <v>0.18522875533115052</v>
      </c>
      <c r="L46">
        <f t="shared" si="3"/>
        <v>-2.0478870185442578E-2</v>
      </c>
    </row>
    <row r="47" spans="2:12" ht="24" x14ac:dyDescent="0.25">
      <c r="B47" s="71" t="s">
        <v>95</v>
      </c>
      <c r="C47" s="80">
        <v>0.17560093597106999</v>
      </c>
      <c r="D47" s="81">
        <v>0.38050052060042294</v>
      </c>
      <c r="E47" s="82">
        <v>9402</v>
      </c>
      <c r="F47" s="83">
        <v>0</v>
      </c>
      <c r="H47" s="71" t="s">
        <v>95</v>
      </c>
      <c r="I47" s="72">
        <v>5.3501251436502577E-2</v>
      </c>
      <c r="J47" s="66"/>
      <c r="K47">
        <f t="shared" si="2"/>
        <v>0.11591674444762941</v>
      </c>
      <c r="L47">
        <f t="shared" si="3"/>
        <v>-2.4690819904920155E-2</v>
      </c>
    </row>
    <row r="48" spans="2:12" ht="24" x14ac:dyDescent="0.25">
      <c r="B48" s="71" t="s">
        <v>96</v>
      </c>
      <c r="C48" s="80">
        <v>4.6479472452669646E-2</v>
      </c>
      <c r="D48" s="81">
        <v>0.2105322906179698</v>
      </c>
      <c r="E48" s="82">
        <v>9402</v>
      </c>
      <c r="F48" s="83">
        <v>0</v>
      </c>
      <c r="H48" s="71" t="s">
        <v>96</v>
      </c>
      <c r="I48" s="72">
        <v>2.4663462636525968E-2</v>
      </c>
      <c r="J48" s="66"/>
      <c r="K48">
        <f t="shared" si="2"/>
        <v>0.11170313986179957</v>
      </c>
      <c r="L48">
        <f t="shared" si="3"/>
        <v>-5.4449829469722707E-3</v>
      </c>
    </row>
    <row r="49" spans="2:12" ht="24" x14ac:dyDescent="0.25">
      <c r="B49" s="71" t="s">
        <v>97</v>
      </c>
      <c r="C49" s="80">
        <v>5.9668155711550735E-2</v>
      </c>
      <c r="D49" s="81">
        <v>0.23688358996060732</v>
      </c>
      <c r="E49" s="82">
        <v>9402</v>
      </c>
      <c r="F49" s="83">
        <v>0</v>
      </c>
      <c r="H49" s="71" t="s">
        <v>97</v>
      </c>
      <c r="I49" s="72">
        <v>4.7254711480109327E-3</v>
      </c>
      <c r="J49" s="66"/>
      <c r="K49">
        <f t="shared" si="2"/>
        <v>1.8758205245369305E-2</v>
      </c>
      <c r="L49">
        <f t="shared" si="3"/>
        <v>-1.190289915467954E-3</v>
      </c>
    </row>
    <row r="50" spans="2:12" ht="24" x14ac:dyDescent="0.25">
      <c r="B50" s="71" t="s">
        <v>187</v>
      </c>
      <c r="C50" s="80">
        <v>1.2763241863433311E-3</v>
      </c>
      <c r="D50" s="81">
        <v>3.5704772431154864E-2</v>
      </c>
      <c r="E50" s="82">
        <v>9402</v>
      </c>
      <c r="F50" s="83">
        <v>0</v>
      </c>
      <c r="H50" s="71" t="s">
        <v>187</v>
      </c>
      <c r="I50" s="72">
        <v>-1.9574089516362562E-3</v>
      </c>
      <c r="J50" s="66"/>
      <c r="K50">
        <f t="shared" si="2"/>
        <v>-5.4752082988853451E-2</v>
      </c>
      <c r="L50">
        <f t="shared" si="3"/>
        <v>6.9970713084796732E-5</v>
      </c>
    </row>
    <row r="51" spans="2:12" ht="24" x14ac:dyDescent="0.25">
      <c r="B51" s="71" t="s">
        <v>98</v>
      </c>
      <c r="C51" s="80">
        <v>0.50265900872154856</v>
      </c>
      <c r="D51" s="81">
        <v>0.50001952145510586</v>
      </c>
      <c r="E51" s="82">
        <v>9402</v>
      </c>
      <c r="F51" s="83">
        <v>0</v>
      </c>
      <c r="H51" s="71" t="s">
        <v>98</v>
      </c>
      <c r="I51" s="72">
        <v>-7.434324980107232E-2</v>
      </c>
      <c r="J51" s="66"/>
      <c r="K51">
        <f t="shared" si="2"/>
        <v>-7.3945004073699042E-2</v>
      </c>
      <c r="L51">
        <f t="shared" si="3"/>
        <v>7.4735690601433188E-2</v>
      </c>
    </row>
    <row r="52" spans="2:12" ht="24" x14ac:dyDescent="0.25">
      <c r="B52" s="71" t="s">
        <v>99</v>
      </c>
      <c r="C52" s="80">
        <v>1.8400340353116357E-2</v>
      </c>
      <c r="D52" s="81">
        <v>0.13440122428117948</v>
      </c>
      <c r="E52" s="82">
        <v>9402</v>
      </c>
      <c r="F52" s="83">
        <v>0</v>
      </c>
      <c r="H52" s="71" t="s">
        <v>99</v>
      </c>
      <c r="I52" s="72">
        <v>-1.1915731968446969E-2</v>
      </c>
      <c r="J52" s="66"/>
      <c r="K52">
        <f t="shared" si="2"/>
        <v>-8.7026576634457953E-2</v>
      </c>
      <c r="L52">
        <f t="shared" si="3"/>
        <v>1.6313357631120623E-3</v>
      </c>
    </row>
    <row r="53" spans="2:12" ht="24" x14ac:dyDescent="0.25">
      <c r="B53" s="71" t="s">
        <v>100</v>
      </c>
      <c r="C53" s="80">
        <v>4.4671346522016601E-3</v>
      </c>
      <c r="D53" s="81">
        <v>6.6690722098828106E-2</v>
      </c>
      <c r="E53" s="82">
        <v>9402</v>
      </c>
      <c r="F53" s="83">
        <v>0</v>
      </c>
      <c r="H53" s="71" t="s">
        <v>100</v>
      </c>
      <c r="I53" s="72">
        <v>-4.3310122697313904E-3</v>
      </c>
      <c r="J53" s="66"/>
      <c r="K53">
        <f t="shared" si="2"/>
        <v>-6.4651647471334367E-2</v>
      </c>
      <c r="L53">
        <f t="shared" si="3"/>
        <v>2.9010354634573119E-4</v>
      </c>
    </row>
    <row r="54" spans="2:12" ht="24" x14ac:dyDescent="0.25">
      <c r="B54" s="71" t="s">
        <v>101</v>
      </c>
      <c r="C54" s="80">
        <v>8.9449053392895134E-2</v>
      </c>
      <c r="D54" s="81">
        <v>0.28540599851913023</v>
      </c>
      <c r="E54" s="82">
        <v>9402</v>
      </c>
      <c r="F54" s="83">
        <v>0</v>
      </c>
      <c r="H54" s="71" t="s">
        <v>101</v>
      </c>
      <c r="I54" s="72">
        <v>-2.0735228570003331E-2</v>
      </c>
      <c r="J54" s="66"/>
      <c r="K54">
        <f t="shared" si="2"/>
        <v>-6.6153066510498362E-2</v>
      </c>
      <c r="L54">
        <f t="shared" si="3"/>
        <v>6.4986250362491669E-3</v>
      </c>
    </row>
    <row r="55" spans="2:12" ht="36" x14ac:dyDescent="0.25">
      <c r="B55" s="71" t="s">
        <v>102</v>
      </c>
      <c r="C55" s="80">
        <v>2.0208466283769414E-3</v>
      </c>
      <c r="D55" s="81">
        <v>4.4910770798265408E-2</v>
      </c>
      <c r="E55" s="82">
        <v>9402</v>
      </c>
      <c r="F55" s="83">
        <v>0</v>
      </c>
      <c r="H55" s="71" t="s">
        <v>102</v>
      </c>
      <c r="I55" s="72">
        <v>-5.6471345511814228E-4</v>
      </c>
      <c r="J55" s="66"/>
      <c r="K55">
        <f t="shared" si="2"/>
        <v>-1.254871038325921E-2</v>
      </c>
      <c r="L55">
        <f t="shared" si="3"/>
        <v>2.5410369528074714E-5</v>
      </c>
    </row>
    <row r="56" spans="2:12" ht="24" x14ac:dyDescent="0.25">
      <c r="B56" s="71" t="s">
        <v>103</v>
      </c>
      <c r="C56" s="80">
        <v>4.2544139544777704E-4</v>
      </c>
      <c r="D56" s="81">
        <v>2.0622939429723999E-2</v>
      </c>
      <c r="E56" s="82">
        <v>9402</v>
      </c>
      <c r="F56" s="83">
        <v>0</v>
      </c>
      <c r="H56" s="71" t="s">
        <v>103</v>
      </c>
      <c r="I56" s="72">
        <v>-1.6765833716874147E-3</v>
      </c>
      <c r="J56" s="66"/>
      <c r="K56">
        <f t="shared" si="2"/>
        <v>-8.1262425728833562E-2</v>
      </c>
      <c r="L56">
        <f t="shared" si="3"/>
        <v>3.4587114589841901E-5</v>
      </c>
    </row>
    <row r="57" spans="2:12" ht="24" x14ac:dyDescent="0.25">
      <c r="B57" s="71" t="s">
        <v>104</v>
      </c>
      <c r="C57" s="80">
        <v>0.3858753456711338</v>
      </c>
      <c r="D57" s="81">
        <v>0.48682724940063349</v>
      </c>
      <c r="E57" s="82">
        <v>9402</v>
      </c>
      <c r="F57" s="83">
        <v>0</v>
      </c>
      <c r="H57" s="71" t="s">
        <v>104</v>
      </c>
      <c r="I57" s="72">
        <v>-9.1862036836437663E-2</v>
      </c>
      <c r="J57" s="66"/>
      <c r="K57">
        <f t="shared" si="2"/>
        <v>-0.11588246485294101</v>
      </c>
      <c r="L57">
        <f t="shared" si="3"/>
        <v>7.281288231494111E-2</v>
      </c>
    </row>
    <row r="58" spans="2:12" ht="24" x14ac:dyDescent="0.25">
      <c r="B58" s="71" t="s">
        <v>105</v>
      </c>
      <c r="C58" s="80">
        <v>2.23356732610083E-3</v>
      </c>
      <c r="D58" s="81">
        <v>4.7210333198371986E-2</v>
      </c>
      <c r="E58" s="82">
        <v>9402</v>
      </c>
      <c r="F58" s="83">
        <v>0</v>
      </c>
      <c r="H58" s="71" t="s">
        <v>105</v>
      </c>
      <c r="I58" s="72">
        <v>9.1626309732458274E-3</v>
      </c>
      <c r="J58" s="66"/>
      <c r="K58">
        <f t="shared" si="2"/>
        <v>0.19364755553977167</v>
      </c>
      <c r="L58">
        <f t="shared" si="3"/>
        <v>-4.3349308883223602E-4</v>
      </c>
    </row>
    <row r="59" spans="2:12" ht="36" x14ac:dyDescent="0.25">
      <c r="B59" s="71" t="s">
        <v>106</v>
      </c>
      <c r="C59" s="80">
        <v>6.3816209317166586E-4</v>
      </c>
      <c r="D59" s="81">
        <v>2.5255151580567105E-2</v>
      </c>
      <c r="E59" s="82">
        <v>9402</v>
      </c>
      <c r="F59" s="83">
        <v>0</v>
      </c>
      <c r="H59" s="71" t="s">
        <v>106</v>
      </c>
      <c r="I59" s="72">
        <v>6.6058694398143649E-3</v>
      </c>
      <c r="J59" s="66"/>
      <c r="K59">
        <f t="shared" ref="K59:K83" si="4">((1-C59)/D59)*I59</f>
        <v>0.26139830534318231</v>
      </c>
      <c r="L59">
        <f t="shared" si="1"/>
        <v>-1.6692101235196838E-4</v>
      </c>
    </row>
    <row r="60" spans="2:12" ht="24" x14ac:dyDescent="0.25">
      <c r="B60" s="71" t="s">
        <v>107</v>
      </c>
      <c r="C60" s="80">
        <v>0.16602850457349499</v>
      </c>
      <c r="D60" s="81">
        <v>0.37212601197226503</v>
      </c>
      <c r="E60" s="82">
        <v>9402</v>
      </c>
      <c r="F60" s="83">
        <v>0</v>
      </c>
      <c r="H60" s="71" t="s">
        <v>107</v>
      </c>
      <c r="I60" s="72">
        <v>3.0362312514578882E-2</v>
      </c>
      <c r="J60" s="66"/>
      <c r="K60">
        <f t="shared" si="4"/>
        <v>6.8044969600989519E-2</v>
      </c>
      <c r="L60">
        <f t="shared" si="1"/>
        <v>-1.3546511611675123E-2</v>
      </c>
    </row>
    <row r="61" spans="2:12" ht="24" x14ac:dyDescent="0.25">
      <c r="B61" s="71" t="s">
        <v>108</v>
      </c>
      <c r="C61" s="80">
        <v>8.1897468623697081E-2</v>
      </c>
      <c r="D61" s="81">
        <v>0.27422303216744986</v>
      </c>
      <c r="E61" s="82">
        <v>9402</v>
      </c>
      <c r="F61" s="83">
        <v>0</v>
      </c>
      <c r="H61" s="71" t="s">
        <v>108</v>
      </c>
      <c r="I61" s="72">
        <v>4.8056886245647433E-2</v>
      </c>
      <c r="J61" s="66"/>
      <c r="K61">
        <f t="shared" si="4"/>
        <v>0.16089512453953933</v>
      </c>
      <c r="L61">
        <f t="shared" si="1"/>
        <v>-1.4352322277044168E-2</v>
      </c>
    </row>
    <row r="62" spans="2:12" ht="24" x14ac:dyDescent="0.25">
      <c r="B62" s="71" t="s">
        <v>109</v>
      </c>
      <c r="C62" s="80">
        <v>0.28866198681131672</v>
      </c>
      <c r="D62" s="81">
        <v>0.45316452436079629</v>
      </c>
      <c r="E62" s="82">
        <v>9402</v>
      </c>
      <c r="F62" s="83">
        <v>0</v>
      </c>
      <c r="H62" s="71" t="s">
        <v>109</v>
      </c>
      <c r="I62" s="72">
        <v>3.7039279602460846E-2</v>
      </c>
      <c r="J62" s="66"/>
      <c r="K62">
        <f t="shared" si="4"/>
        <v>5.8141019753297274E-2</v>
      </c>
      <c r="L62">
        <f t="shared" si="1"/>
        <v>-2.3593709271897249E-2</v>
      </c>
    </row>
    <row r="63" spans="2:12" ht="24" x14ac:dyDescent="0.25">
      <c r="B63" s="71" t="s">
        <v>110</v>
      </c>
      <c r="C63" s="80">
        <v>7.4239523505637103E-2</v>
      </c>
      <c r="D63" s="81">
        <v>0.26217423093944359</v>
      </c>
      <c r="E63" s="82">
        <v>9402</v>
      </c>
      <c r="F63" s="83">
        <v>0</v>
      </c>
      <c r="H63" s="71" t="s">
        <v>110</v>
      </c>
      <c r="I63" s="72">
        <v>1.0933322194942887E-2</v>
      </c>
      <c r="J63" s="66"/>
      <c r="K63">
        <f t="shared" si="4"/>
        <v>3.8606530964496635E-2</v>
      </c>
      <c r="L63">
        <f t="shared" si="1"/>
        <v>-3.0959741053789816E-3</v>
      </c>
    </row>
    <row r="64" spans="2:12" ht="24" x14ac:dyDescent="0.25">
      <c r="B64" s="71" t="s">
        <v>188</v>
      </c>
      <c r="C64" s="80">
        <v>4.2544139544777704E-4</v>
      </c>
      <c r="D64" s="81">
        <v>2.0622939429724003E-2</v>
      </c>
      <c r="E64" s="82">
        <v>9402</v>
      </c>
      <c r="F64" s="83">
        <v>0</v>
      </c>
      <c r="H64" s="71" t="s">
        <v>188</v>
      </c>
      <c r="I64" s="72">
        <v>-3.2461777557998947E-4</v>
      </c>
      <c r="J64" s="66"/>
      <c r="K64">
        <f t="shared" si="4"/>
        <v>-1.5733919543636177E-2</v>
      </c>
      <c r="L64">
        <f t="shared" si="1"/>
        <v>6.6967097440460409E-6</v>
      </c>
    </row>
    <row r="65" spans="2:12" ht="24" x14ac:dyDescent="0.25">
      <c r="B65" s="71" t="s">
        <v>111</v>
      </c>
      <c r="C65" s="80">
        <v>0.30440331844288454</v>
      </c>
      <c r="D65" s="81">
        <v>0.46017872778501928</v>
      </c>
      <c r="E65" s="82">
        <v>9402</v>
      </c>
      <c r="F65" s="83">
        <v>0</v>
      </c>
      <c r="H65" s="71" t="s">
        <v>111</v>
      </c>
      <c r="I65" s="72">
        <v>-8.3045704827965527E-2</v>
      </c>
      <c r="J65" s="66"/>
      <c r="K65">
        <f t="shared" si="4"/>
        <v>-0.1255301760121583</v>
      </c>
      <c r="L65">
        <f t="shared" si="1"/>
        <v>5.4933847667705982E-2</v>
      </c>
    </row>
    <row r="66" spans="2:12" ht="24" x14ac:dyDescent="0.25">
      <c r="B66" s="71" t="s">
        <v>189</v>
      </c>
      <c r="C66" s="80">
        <v>1.0636034886194426E-4</v>
      </c>
      <c r="D66" s="81">
        <v>1.0313115381005331E-2</v>
      </c>
      <c r="E66" s="82">
        <v>9402</v>
      </c>
      <c r="F66" s="83">
        <v>0</v>
      </c>
      <c r="H66" s="71" t="s">
        <v>189</v>
      </c>
      <c r="I66" s="72">
        <v>-6.4345392427499909E-4</v>
      </c>
      <c r="J66" s="66"/>
      <c r="K66">
        <f t="shared" si="4"/>
        <v>-6.2385172910614607E-2</v>
      </c>
      <c r="L66">
        <f t="shared" si="1"/>
        <v>6.6360145634097014E-6</v>
      </c>
    </row>
    <row r="67" spans="2:12" ht="24" x14ac:dyDescent="0.25">
      <c r="B67" s="71" t="s">
        <v>112</v>
      </c>
      <c r="C67" s="80">
        <v>1.9144862795149964E-3</v>
      </c>
      <c r="D67" s="81">
        <v>4.3715263684545806E-2</v>
      </c>
      <c r="E67" s="82">
        <v>9402</v>
      </c>
      <c r="F67" s="83">
        <v>0</v>
      </c>
      <c r="H67" s="71" t="s">
        <v>112</v>
      </c>
      <c r="I67" s="72">
        <v>4.2189878262720564E-3</v>
      </c>
      <c r="J67" s="66"/>
      <c r="K67">
        <f t="shared" si="4"/>
        <v>9.6325866003042243E-2</v>
      </c>
      <c r="L67">
        <f t="shared" si="1"/>
        <v>-1.8476828517207587E-4</v>
      </c>
    </row>
    <row r="68" spans="2:12" ht="24" x14ac:dyDescent="0.25">
      <c r="B68" s="71" t="s">
        <v>113</v>
      </c>
      <c r="C68" s="80">
        <v>5.3180174430972132E-4</v>
      </c>
      <c r="D68" s="81">
        <v>2.3055920492725406E-2</v>
      </c>
      <c r="E68" s="82">
        <v>9402</v>
      </c>
      <c r="F68" s="83">
        <v>0</v>
      </c>
      <c r="H68" s="71" t="s">
        <v>113</v>
      </c>
      <c r="I68" s="72">
        <v>2.5571482409852716E-3</v>
      </c>
      <c r="J68" s="66"/>
      <c r="K68">
        <f t="shared" si="4"/>
        <v>0.11085171576197352</v>
      </c>
      <c r="L68">
        <f t="shared" si="1"/>
        <v>-5.8982502799815636E-5</v>
      </c>
    </row>
    <row r="69" spans="2:12" ht="36" x14ac:dyDescent="0.25">
      <c r="B69" s="71" t="s">
        <v>114</v>
      </c>
      <c r="C69" s="80">
        <v>0.622101680493512</v>
      </c>
      <c r="D69" s="81">
        <v>0.48488780832302586</v>
      </c>
      <c r="E69" s="82">
        <v>9402</v>
      </c>
      <c r="F69" s="83">
        <v>0</v>
      </c>
      <c r="H69" s="71" t="s">
        <v>114</v>
      </c>
      <c r="I69" s="72">
        <v>6.0995628940072946E-2</v>
      </c>
      <c r="J69" s="66"/>
      <c r="K69">
        <f t="shared" si="4"/>
        <v>4.7537069973801381E-2</v>
      </c>
      <c r="L69">
        <f t="shared" si="1"/>
        <v>-7.8256212292925481E-2</v>
      </c>
    </row>
    <row r="70" spans="2:12" ht="24" x14ac:dyDescent="0.25">
      <c r="B70" s="71" t="s">
        <v>115</v>
      </c>
      <c r="C70" s="80">
        <v>2.1272069772388852E-4</v>
      </c>
      <c r="D70" s="81">
        <v>1.4584171908943218E-2</v>
      </c>
      <c r="E70" s="82">
        <v>9402</v>
      </c>
      <c r="F70" s="83">
        <v>0</v>
      </c>
      <c r="H70" s="71" t="s">
        <v>115</v>
      </c>
      <c r="I70" s="72">
        <v>3.8779698675115359E-3</v>
      </c>
      <c r="J70" s="66"/>
      <c r="K70">
        <f t="shared" si="4"/>
        <v>0.26584608075540078</v>
      </c>
      <c r="L70">
        <f t="shared" si="1"/>
        <v>-5.656299590540442E-5</v>
      </c>
    </row>
    <row r="71" spans="2:12" ht="24" x14ac:dyDescent="0.25">
      <c r="B71" s="71" t="s">
        <v>116</v>
      </c>
      <c r="C71" s="80">
        <v>2.9780897681344395E-3</v>
      </c>
      <c r="D71" s="81">
        <v>5.4493454564883741E-2</v>
      </c>
      <c r="E71" s="82">
        <v>9402</v>
      </c>
      <c r="F71" s="83">
        <v>0</v>
      </c>
      <c r="H71" s="71" t="s">
        <v>116</v>
      </c>
      <c r="I71" s="72">
        <v>9.2874661225506149E-3</v>
      </c>
      <c r="J71" s="66"/>
      <c r="K71">
        <f t="shared" si="4"/>
        <v>0.1699251274975378</v>
      </c>
      <c r="L71">
        <f t="shared" si="1"/>
        <v>-5.0756385427043504E-4</v>
      </c>
    </row>
    <row r="72" spans="2:12" ht="24" x14ac:dyDescent="0.25">
      <c r="B72" s="71" t="s">
        <v>117</v>
      </c>
      <c r="C72" s="80">
        <v>4.3395022335673258E-2</v>
      </c>
      <c r="D72" s="81">
        <v>0.2037555154134022</v>
      </c>
      <c r="E72" s="82">
        <v>9402</v>
      </c>
      <c r="F72" s="83">
        <v>0</v>
      </c>
      <c r="H72" s="71" t="s">
        <v>117</v>
      </c>
      <c r="I72" s="72">
        <v>3.2407571473330544E-2</v>
      </c>
      <c r="J72" s="66"/>
      <c r="K72">
        <f t="shared" si="4"/>
        <v>0.15214922708964029</v>
      </c>
      <c r="L72">
        <f t="shared" ref="L72:L96" si="5">((0-C72)/D72)*I72</f>
        <v>-6.9020329833859514E-3</v>
      </c>
    </row>
    <row r="73" spans="2:12" ht="24" x14ac:dyDescent="0.25">
      <c r="B73" s="71" t="s">
        <v>118</v>
      </c>
      <c r="C73" s="80">
        <v>6.3816209317166565E-4</v>
      </c>
      <c r="D73" s="81">
        <v>2.5255151580566449E-2</v>
      </c>
      <c r="E73" s="82">
        <v>9402</v>
      </c>
      <c r="F73" s="83">
        <v>0</v>
      </c>
      <c r="H73" s="71" t="s">
        <v>118</v>
      </c>
      <c r="I73" s="72">
        <v>1.7577085248421972E-3</v>
      </c>
      <c r="J73" s="66"/>
      <c r="K73">
        <f t="shared" si="4"/>
        <v>6.955360439184502E-2</v>
      </c>
      <c r="L73">
        <f t="shared" si="5"/>
        <v>-4.4414817619313554E-5</v>
      </c>
    </row>
    <row r="74" spans="2:12" ht="24" x14ac:dyDescent="0.25">
      <c r="B74" s="71" t="s">
        <v>119</v>
      </c>
      <c r="C74" s="80">
        <v>2.3718357796213573E-2</v>
      </c>
      <c r="D74" s="81">
        <v>0.15217838355141564</v>
      </c>
      <c r="E74" s="82">
        <v>9402</v>
      </c>
      <c r="F74" s="83">
        <v>0</v>
      </c>
      <c r="H74" s="71" t="s">
        <v>119</v>
      </c>
      <c r="I74" s="72">
        <v>7.8381611115987855E-3</v>
      </c>
      <c r="J74" s="66"/>
      <c r="K74">
        <f t="shared" si="4"/>
        <v>5.028475545151323E-2</v>
      </c>
      <c r="L74">
        <f t="shared" si="5"/>
        <v>-1.2216472889952554E-3</v>
      </c>
    </row>
    <row r="75" spans="2:12" ht="36" x14ac:dyDescent="0.25">
      <c r="B75" s="71" t="s">
        <v>120</v>
      </c>
      <c r="C75" s="80">
        <v>2.3080195703041907E-2</v>
      </c>
      <c r="D75" s="81">
        <v>0.15016623683253008</v>
      </c>
      <c r="E75" s="82">
        <v>9402</v>
      </c>
      <c r="F75" s="83">
        <v>0</v>
      </c>
      <c r="H75" s="71" t="s">
        <v>120</v>
      </c>
      <c r="I75" s="72">
        <v>-1.6148696494215048E-2</v>
      </c>
      <c r="J75" s="66"/>
      <c r="K75">
        <f t="shared" si="4"/>
        <v>-0.10505678074874707</v>
      </c>
      <c r="L75">
        <f t="shared" si="5"/>
        <v>2.4820164858441059E-3</v>
      </c>
    </row>
    <row r="76" spans="2:12" ht="24" x14ac:dyDescent="0.25">
      <c r="B76" s="71" t="s">
        <v>121</v>
      </c>
      <c r="C76" s="80">
        <v>9.2533503509891514E-3</v>
      </c>
      <c r="D76" s="81">
        <v>9.575333437804244E-2</v>
      </c>
      <c r="E76" s="82">
        <v>9402</v>
      </c>
      <c r="F76" s="83">
        <v>0</v>
      </c>
      <c r="H76" s="71" t="s">
        <v>121</v>
      </c>
      <c r="I76" s="72">
        <v>-7.2509306090367612E-3</v>
      </c>
      <c r="J76" s="66"/>
      <c r="K76">
        <f t="shared" si="4"/>
        <v>-7.5024386925036268E-2</v>
      </c>
      <c r="L76">
        <f t="shared" si="5"/>
        <v>7.0071086016942083E-4</v>
      </c>
    </row>
    <row r="77" spans="2:12" ht="36" x14ac:dyDescent="0.25">
      <c r="B77" s="71" t="s">
        <v>122</v>
      </c>
      <c r="C77" s="80">
        <v>0.37311210380770049</v>
      </c>
      <c r="D77" s="81">
        <v>0.48365725681988209</v>
      </c>
      <c r="E77" s="82">
        <v>9402</v>
      </c>
      <c r="F77" s="83">
        <v>0</v>
      </c>
      <c r="H77" s="71" t="s">
        <v>122</v>
      </c>
      <c r="I77" s="72">
        <v>-8.5047098998587978E-2</v>
      </c>
      <c r="J77" s="66"/>
      <c r="K77">
        <f t="shared" si="4"/>
        <v>-0.11023301359941753</v>
      </c>
      <c r="L77">
        <f t="shared" si="5"/>
        <v>6.5608654853538631E-2</v>
      </c>
    </row>
    <row r="78" spans="2:12" ht="24" x14ac:dyDescent="0.25">
      <c r="B78" s="71" t="s">
        <v>123</v>
      </c>
      <c r="C78" s="80">
        <v>4.2544139544777704E-4</v>
      </c>
      <c r="D78" s="81">
        <v>2.0622939429722847E-2</v>
      </c>
      <c r="E78" s="82">
        <v>9402</v>
      </c>
      <c r="F78" s="83">
        <v>0</v>
      </c>
      <c r="H78" s="71" t="s">
        <v>123</v>
      </c>
      <c r="I78" s="72">
        <v>4.5295800557000002E-3</v>
      </c>
      <c r="J78" s="66"/>
      <c r="K78">
        <f t="shared" si="4"/>
        <v>0.2195445028711486</v>
      </c>
      <c r="L78">
        <f t="shared" si="5"/>
        <v>-9.3443074216279437E-5</v>
      </c>
    </row>
    <row r="79" spans="2:12" ht="24" x14ac:dyDescent="0.25">
      <c r="B79" s="71" t="s">
        <v>124</v>
      </c>
      <c r="C79" s="80">
        <v>9.5724313975749842E-4</v>
      </c>
      <c r="D79" s="81">
        <v>3.0926179062462707E-2</v>
      </c>
      <c r="E79" s="82">
        <v>9402</v>
      </c>
      <c r="F79" s="83">
        <v>0</v>
      </c>
      <c r="H79" s="71" t="s">
        <v>124</v>
      </c>
      <c r="I79" s="72">
        <v>9.0113443837748566E-3</v>
      </c>
      <c r="J79" s="66"/>
      <c r="K79">
        <f t="shared" si="4"/>
        <v>0.29110347961189725</v>
      </c>
      <c r="L79">
        <f t="shared" si="5"/>
        <v>-2.7892380671852178E-4</v>
      </c>
    </row>
    <row r="80" spans="2:12" ht="24" x14ac:dyDescent="0.25">
      <c r="B80" s="71" t="s">
        <v>125</v>
      </c>
      <c r="C80" s="80">
        <v>4.2544139544777704E-4</v>
      </c>
      <c r="D80" s="81">
        <v>2.0622939429725054E-2</v>
      </c>
      <c r="E80" s="82">
        <v>9402</v>
      </c>
      <c r="F80" s="83">
        <v>0</v>
      </c>
      <c r="H80" s="71" t="s">
        <v>125</v>
      </c>
      <c r="I80" s="72">
        <v>-3.5274195880981442E-4</v>
      </c>
      <c r="J80" s="66"/>
      <c r="K80">
        <f t="shared" si="4"/>
        <v>-1.7097072363526124E-2</v>
      </c>
      <c r="L80">
        <f t="shared" si="5"/>
        <v>7.2768982181426351E-6</v>
      </c>
    </row>
    <row r="81" spans="2:12" ht="24" x14ac:dyDescent="0.25">
      <c r="B81" s="71" t="s">
        <v>126</v>
      </c>
      <c r="C81" s="80">
        <v>0.10721123165283983</v>
      </c>
      <c r="D81" s="81">
        <v>0.30939806889344801</v>
      </c>
      <c r="E81" s="82">
        <v>9402</v>
      </c>
      <c r="F81" s="83">
        <v>0</v>
      </c>
      <c r="H81" s="71" t="s">
        <v>126</v>
      </c>
      <c r="I81" s="72">
        <v>3.3155645899922842E-2</v>
      </c>
      <c r="J81" s="66"/>
      <c r="K81">
        <f t="shared" si="4"/>
        <v>9.5672828122727607E-2</v>
      </c>
      <c r="L81">
        <f t="shared" si="5"/>
        <v>-1.148894576455914E-2</v>
      </c>
    </row>
    <row r="82" spans="2:12" ht="24" x14ac:dyDescent="0.25">
      <c r="B82" s="71" t="s">
        <v>127</v>
      </c>
      <c r="C82" s="80">
        <v>9.2533503509891521E-2</v>
      </c>
      <c r="D82" s="81">
        <v>0.2897930060900788</v>
      </c>
      <c r="E82" s="82">
        <v>9402</v>
      </c>
      <c r="F82" s="83">
        <v>0</v>
      </c>
      <c r="H82" s="71" t="s">
        <v>127</v>
      </c>
      <c r="I82" s="72">
        <v>-4.9804724950191356E-3</v>
      </c>
      <c r="J82" s="66"/>
      <c r="K82">
        <f t="shared" si="4"/>
        <v>-1.5596000700291213E-2</v>
      </c>
      <c r="L82">
        <f t="shared" si="5"/>
        <v>1.5903094947554331E-3</v>
      </c>
    </row>
    <row r="83" spans="2:12" ht="24" x14ac:dyDescent="0.25">
      <c r="B83" s="71" t="s">
        <v>128</v>
      </c>
      <c r="C83" s="80">
        <v>0.11072112316528399</v>
      </c>
      <c r="D83" s="81">
        <v>0.31380317017560688</v>
      </c>
      <c r="E83" s="82">
        <v>9402</v>
      </c>
      <c r="F83" s="83">
        <v>0</v>
      </c>
      <c r="H83" s="71" t="s">
        <v>128</v>
      </c>
      <c r="I83" s="72">
        <v>3.2379520434290494E-2</v>
      </c>
      <c r="J83" s="66"/>
      <c r="K83">
        <f t="shared" si="4"/>
        <v>9.1759505004805994E-2</v>
      </c>
      <c r="L83">
        <f t="shared" si="5"/>
        <v>-1.1424667469202612E-2</v>
      </c>
    </row>
    <row r="84" spans="2:12" ht="24" x14ac:dyDescent="0.25">
      <c r="B84" s="71" t="s">
        <v>129</v>
      </c>
      <c r="C84" s="80">
        <v>0.26855988087640931</v>
      </c>
      <c r="D84" s="81">
        <v>0.44323398609282799</v>
      </c>
      <c r="E84" s="82">
        <v>9402</v>
      </c>
      <c r="F84" s="83">
        <v>0</v>
      </c>
      <c r="H84" s="71" t="s">
        <v>129</v>
      </c>
      <c r="I84" s="72">
        <v>5.5376131310818401E-2</v>
      </c>
      <c r="J84" s="66"/>
      <c r="K84">
        <f t="shared" ref="K84:K96" si="6">((1-C84)/D84)*I84</f>
        <v>9.1383615321650111E-2</v>
      </c>
      <c r="L84">
        <f t="shared" si="5"/>
        <v>-3.3552948769400404E-2</v>
      </c>
    </row>
    <row r="85" spans="2:12" ht="24" x14ac:dyDescent="0.25">
      <c r="B85" s="71" t="s">
        <v>130</v>
      </c>
      <c r="C85" s="80">
        <v>1.3614124654328865E-2</v>
      </c>
      <c r="D85" s="81">
        <v>0.11588877730784931</v>
      </c>
      <c r="E85" s="82">
        <v>9402</v>
      </c>
      <c r="F85" s="83">
        <v>0</v>
      </c>
      <c r="H85" s="71" t="s">
        <v>130</v>
      </c>
      <c r="I85" s="72">
        <v>2.895774219511284E-3</v>
      </c>
      <c r="J85" s="66"/>
      <c r="K85">
        <f t="shared" si="6"/>
        <v>2.4647345969734384E-2</v>
      </c>
      <c r="L85">
        <f t="shared" si="5"/>
        <v>-3.4018333881022226E-4</v>
      </c>
    </row>
    <row r="86" spans="2:12" ht="24" x14ac:dyDescent="0.25">
      <c r="B86" s="71" t="s">
        <v>131</v>
      </c>
      <c r="C86" s="80">
        <v>1.0636034886194426E-4</v>
      </c>
      <c r="D86" s="81">
        <v>1.0313115381006006E-2</v>
      </c>
      <c r="E86" s="82">
        <v>9402</v>
      </c>
      <c r="F86" s="83">
        <v>0</v>
      </c>
      <c r="H86" s="71" t="s">
        <v>131</v>
      </c>
      <c r="I86" s="72">
        <v>3.1180888653540885E-3</v>
      </c>
      <c r="J86" s="66"/>
      <c r="K86">
        <f t="shared" si="6"/>
        <v>0.30230993343453327</v>
      </c>
      <c r="L86">
        <f t="shared" si="5"/>
        <v>-3.2157210236627299E-5</v>
      </c>
    </row>
    <row r="87" spans="2:12" x14ac:dyDescent="0.25">
      <c r="B87" s="71" t="s">
        <v>132</v>
      </c>
      <c r="C87" s="80">
        <v>0.12922782386726228</v>
      </c>
      <c r="D87" s="81">
        <v>0.33546976494990571</v>
      </c>
      <c r="E87" s="82">
        <v>9402</v>
      </c>
      <c r="F87" s="83">
        <v>0</v>
      </c>
      <c r="H87" s="71" t="s">
        <v>132</v>
      </c>
      <c r="I87" s="72">
        <v>4.5320089338993744E-2</v>
      </c>
      <c r="J87" s="66"/>
      <c r="K87">
        <f t="shared" si="6"/>
        <v>0.11763645174443242</v>
      </c>
      <c r="L87">
        <f t="shared" si="5"/>
        <v>-1.7457956378341931E-2</v>
      </c>
    </row>
    <row r="88" spans="2:12" x14ac:dyDescent="0.25">
      <c r="B88" s="71" t="s">
        <v>133</v>
      </c>
      <c r="C88" s="80">
        <v>2.0208466283769412E-2</v>
      </c>
      <c r="D88" s="81">
        <v>0.14072025562121546</v>
      </c>
      <c r="E88" s="82">
        <v>9402</v>
      </c>
      <c r="F88" s="83">
        <v>0</v>
      </c>
      <c r="H88" s="71" t="s">
        <v>133</v>
      </c>
      <c r="I88" s="72">
        <v>2.1920977047502895E-2</v>
      </c>
      <c r="J88" s="66"/>
      <c r="K88">
        <f t="shared" si="6"/>
        <v>0.15262897034343545</v>
      </c>
      <c r="L88">
        <f t="shared" si="5"/>
        <v>-3.1480139345693376E-3</v>
      </c>
    </row>
    <row r="89" spans="2:12" x14ac:dyDescent="0.25">
      <c r="B89" s="71" t="s">
        <v>134</v>
      </c>
      <c r="C89" s="80">
        <v>1.9144862795149964E-3</v>
      </c>
      <c r="D89" s="81">
        <v>4.3715263684547236E-2</v>
      </c>
      <c r="E89" s="82">
        <v>9402</v>
      </c>
      <c r="F89" s="83">
        <v>0</v>
      </c>
      <c r="H89" s="71" t="s">
        <v>134</v>
      </c>
      <c r="I89" s="72">
        <v>7.1380361836594231E-3</v>
      </c>
      <c r="J89" s="66"/>
      <c r="K89">
        <f t="shared" si="6"/>
        <v>0.16297215001911325</v>
      </c>
      <c r="L89">
        <f t="shared" si="5"/>
        <v>-3.1260642586786424E-4</v>
      </c>
    </row>
    <row r="90" spans="2:12" x14ac:dyDescent="0.25">
      <c r="B90" s="71" t="s">
        <v>135</v>
      </c>
      <c r="C90" s="80">
        <v>8.2429270368006818E-2</v>
      </c>
      <c r="D90" s="81">
        <v>0.27503223655033227</v>
      </c>
      <c r="E90" s="82">
        <v>9402</v>
      </c>
      <c r="F90" s="83">
        <v>0</v>
      </c>
      <c r="H90" s="71" t="s">
        <v>135</v>
      </c>
      <c r="I90" s="72">
        <v>6.7766102493722587E-3</v>
      </c>
      <c r="J90" s="66"/>
      <c r="K90">
        <f t="shared" si="6"/>
        <v>2.2608328714260439E-2</v>
      </c>
      <c r="L90">
        <f t="shared" si="5"/>
        <v>-2.031002057905627E-3</v>
      </c>
    </row>
    <row r="91" spans="2:12" x14ac:dyDescent="0.25">
      <c r="B91" s="71" t="s">
        <v>136</v>
      </c>
      <c r="C91" s="80">
        <v>9.636247606892151E-2</v>
      </c>
      <c r="D91" s="81">
        <v>0.29510339166703048</v>
      </c>
      <c r="E91" s="82">
        <v>9402</v>
      </c>
      <c r="F91" s="83">
        <v>0</v>
      </c>
      <c r="H91" s="71" t="s">
        <v>136</v>
      </c>
      <c r="I91" s="72">
        <v>5.9812268009158828E-2</v>
      </c>
      <c r="J91" s="66"/>
      <c r="K91">
        <f t="shared" si="6"/>
        <v>0.18315143536365111</v>
      </c>
      <c r="L91">
        <f t="shared" si="5"/>
        <v>-1.9530979336095561E-2</v>
      </c>
    </row>
    <row r="92" spans="2:12" x14ac:dyDescent="0.25">
      <c r="B92" s="71" t="s">
        <v>137</v>
      </c>
      <c r="C92" s="80">
        <v>0.37268666241225273</v>
      </c>
      <c r="D92" s="81">
        <v>0.48354542996811983</v>
      </c>
      <c r="E92" s="82">
        <v>9402</v>
      </c>
      <c r="F92" s="83">
        <v>0</v>
      </c>
      <c r="H92" s="71" t="s">
        <v>137</v>
      </c>
      <c r="I92" s="72">
        <v>7.7549433600889603E-2</v>
      </c>
      <c r="J92" s="66"/>
      <c r="K92">
        <f t="shared" si="6"/>
        <v>0.10060646012810173</v>
      </c>
      <c r="L92">
        <f t="shared" si="5"/>
        <v>-5.9770267258200817E-2</v>
      </c>
    </row>
    <row r="93" spans="2:12" s="143" customFormat="1" x14ac:dyDescent="0.25">
      <c r="B93" s="138" t="s">
        <v>138</v>
      </c>
      <c r="C93" s="139">
        <v>2.0208466283769412E-2</v>
      </c>
      <c r="D93" s="140">
        <v>0.14072025562121693</v>
      </c>
      <c r="E93" s="141">
        <v>9402</v>
      </c>
      <c r="F93" s="142">
        <v>0</v>
      </c>
      <c r="H93" s="138" t="s">
        <v>138</v>
      </c>
      <c r="I93" s="144">
        <v>2.4213463311525334E-2</v>
      </c>
      <c r="J93" s="145"/>
      <c r="K93" s="143">
        <f t="shared" si="6"/>
        <v>0.16859084180773837</v>
      </c>
      <c r="L93" s="143">
        <f t="shared" si="5"/>
        <v>-3.4772318653354638E-3</v>
      </c>
    </row>
    <row r="94" spans="2:12" s="143" customFormat="1" x14ac:dyDescent="0.25">
      <c r="B94" s="138" t="s">
        <v>139</v>
      </c>
      <c r="C94" s="139">
        <v>0.30227611146564559</v>
      </c>
      <c r="D94" s="140">
        <v>0.45926865585017257</v>
      </c>
      <c r="E94" s="141">
        <v>9402</v>
      </c>
      <c r="F94" s="142">
        <v>0</v>
      </c>
      <c r="H94" s="138" t="s">
        <v>139</v>
      </c>
      <c r="I94" s="144">
        <v>-7.3884399172204039E-5</v>
      </c>
      <c r="J94" s="145"/>
      <c r="K94" s="143">
        <f t="shared" si="6"/>
        <v>-1.1224565324848147E-4</v>
      </c>
      <c r="L94" s="143">
        <f t="shared" si="5"/>
        <v>4.8628375995759805E-5</v>
      </c>
    </row>
    <row r="95" spans="2:12" x14ac:dyDescent="0.25">
      <c r="B95" s="71" t="s">
        <v>140</v>
      </c>
      <c r="C95" s="80">
        <v>0.23207828121676238</v>
      </c>
      <c r="D95" s="81">
        <v>0.42218113404575175</v>
      </c>
      <c r="E95" s="82">
        <v>9402</v>
      </c>
      <c r="F95" s="83">
        <v>0</v>
      </c>
      <c r="H95" s="71" t="s">
        <v>140</v>
      </c>
      <c r="I95" s="72">
        <v>1.8558444320185743E-2</v>
      </c>
      <c r="J95" s="66"/>
      <c r="K95">
        <f t="shared" si="6"/>
        <v>3.3756677669911285E-2</v>
      </c>
      <c r="L95">
        <f t="shared" si="5"/>
        <v>-1.0201810342901164E-2</v>
      </c>
    </row>
    <row r="96" spans="2:12" s="151" customFormat="1" ht="24.75" thickBot="1" x14ac:dyDescent="0.3">
      <c r="B96" s="146" t="s">
        <v>141</v>
      </c>
      <c r="C96" s="147">
        <v>1.9399064028930015</v>
      </c>
      <c r="D96" s="148">
        <v>1.4081474263387013</v>
      </c>
      <c r="E96" s="149">
        <v>9402</v>
      </c>
      <c r="F96" s="150">
        <v>0</v>
      </c>
      <c r="H96" s="146" t="s">
        <v>141</v>
      </c>
      <c r="I96" s="152">
        <v>-2.63390915195208E-2</v>
      </c>
      <c r="J96" s="153"/>
      <c r="K96" s="151">
        <f t="shared" si="6"/>
        <v>1.7580744957898842E-2</v>
      </c>
      <c r="L96" s="151">
        <f t="shared" si="5"/>
        <v>3.6285527587090305E-2</v>
      </c>
    </row>
    <row r="97" spans="2:10" ht="47.25" customHeight="1" thickTop="1" x14ac:dyDescent="0.25">
      <c r="B97" s="114" t="s">
        <v>48</v>
      </c>
      <c r="C97" s="114"/>
      <c r="D97" s="114"/>
      <c r="E97" s="114"/>
      <c r="F97" s="114"/>
      <c r="H97" s="114" t="s">
        <v>7</v>
      </c>
      <c r="I97" s="114"/>
      <c r="J97" s="66"/>
    </row>
  </sheetData>
  <mergeCells count="7">
    <mergeCell ref="B5:F5"/>
    <mergeCell ref="B6"/>
    <mergeCell ref="B97:F97"/>
    <mergeCell ref="K5:L5"/>
    <mergeCell ref="H4:I4"/>
    <mergeCell ref="H5:H6"/>
    <mergeCell ref="H97:I97"/>
  </mergeCells>
  <pageMargins left="0.25" right="0.2" top="0.25" bottom="0.25" header="0.55000000000000004" footer="0.05"/>
  <pageSetup scale="83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137"/>
  <sheetViews>
    <sheetView topLeftCell="A115" workbookViewId="0">
      <selection activeCell="E139" sqref="E139"/>
    </sheetView>
  </sheetViews>
  <sheetFormatPr defaultRowHeight="15" x14ac:dyDescent="0.25"/>
  <cols>
    <col min="1" max="1" width="5.42578125" customWidth="1"/>
    <col min="2" max="2" width="35" bestFit="1" customWidth="1"/>
    <col min="3" max="3" width="6.42578125" bestFit="1" customWidth="1"/>
    <col min="4" max="4" width="8.85546875" bestFit="1" customWidth="1"/>
    <col min="5" max="5" width="7.5703125" bestFit="1" customWidth="1"/>
    <col min="6" max="6" width="8.85546875" bestFit="1" customWidth="1"/>
    <col min="8" max="8" width="37.5703125" customWidth="1"/>
    <col min="9" max="9" width="10.28515625" bestFit="1" customWidth="1"/>
    <col min="11" max="11" width="12" bestFit="1" customWidth="1"/>
    <col min="12" max="12" width="15.28515625" bestFit="1" customWidth="1"/>
  </cols>
  <sheetData>
    <row r="1" spans="1:12" x14ac:dyDescent="0.25">
      <c r="A1" t="s">
        <v>11</v>
      </c>
    </row>
    <row r="4" spans="1:12" ht="15.75" thickBot="1" x14ac:dyDescent="0.3">
      <c r="H4" s="117" t="s">
        <v>6</v>
      </c>
      <c r="I4" s="117"/>
      <c r="J4" s="37"/>
    </row>
    <row r="5" spans="1:12" ht="16.5" thickTop="1" thickBot="1" x14ac:dyDescent="0.3">
      <c r="B5" s="117" t="s">
        <v>0</v>
      </c>
      <c r="C5" s="117"/>
      <c r="D5" s="117"/>
      <c r="E5" s="117"/>
      <c r="F5" s="117"/>
      <c r="H5" s="120" t="s">
        <v>47</v>
      </c>
      <c r="I5" s="38" t="s">
        <v>4</v>
      </c>
      <c r="J5" s="37"/>
      <c r="K5" s="111" t="s">
        <v>8</v>
      </c>
      <c r="L5" s="111"/>
    </row>
    <row r="6" spans="1:12" ht="27.75" thickTop="1" thickBot="1" x14ac:dyDescent="0.3">
      <c r="B6" s="118" t="s">
        <v>47</v>
      </c>
      <c r="C6" s="46" t="s">
        <v>1</v>
      </c>
      <c r="D6" s="47" t="s">
        <v>49</v>
      </c>
      <c r="E6" s="47" t="s">
        <v>50</v>
      </c>
      <c r="F6" s="48" t="s">
        <v>2</v>
      </c>
      <c r="H6" s="121"/>
      <c r="I6" s="39" t="s">
        <v>5</v>
      </c>
      <c r="J6" s="37"/>
      <c r="K6" s="1" t="s">
        <v>9</v>
      </c>
      <c r="L6" s="1" t="s">
        <v>10</v>
      </c>
    </row>
    <row r="7" spans="1:12" ht="24.75" thickTop="1" x14ac:dyDescent="0.25">
      <c r="B7" s="40" t="s">
        <v>56</v>
      </c>
      <c r="C7" s="49">
        <v>9.3995711222301645E-2</v>
      </c>
      <c r="D7" s="50">
        <v>0.29187491256791465</v>
      </c>
      <c r="E7" s="51">
        <v>2798</v>
      </c>
      <c r="F7" s="52">
        <v>0</v>
      </c>
      <c r="H7" s="40" t="s">
        <v>56</v>
      </c>
      <c r="I7" s="41">
        <v>6.3182558554641721E-2</v>
      </c>
      <c r="J7" s="37"/>
      <c r="K7">
        <f>((1-C7)/D7)*I7</f>
        <v>0.1961239783262762</v>
      </c>
      <c r="L7">
        <f>((0-C7)/D7)*I7</f>
        <v>-2.0347379210970667E-2</v>
      </c>
    </row>
    <row r="8" spans="1:12" ht="24" x14ac:dyDescent="0.25">
      <c r="B8" s="42" t="s">
        <v>57</v>
      </c>
      <c r="C8" s="53">
        <v>0.5475339528234453</v>
      </c>
      <c r="D8" s="54">
        <v>0.49782436359388826</v>
      </c>
      <c r="E8" s="55">
        <v>2798</v>
      </c>
      <c r="F8" s="56">
        <v>0</v>
      </c>
      <c r="H8" s="42" t="s">
        <v>57</v>
      </c>
      <c r="I8" s="43">
        <v>4.7011177283375269E-2</v>
      </c>
      <c r="J8" s="37"/>
      <c r="K8">
        <f t="shared" ref="K8:K71" si="0">((1-C8)/D8)*I8</f>
        <v>4.2727843621324507E-2</v>
      </c>
      <c r="L8">
        <f t="shared" ref="L8:L71" si="1">((0-C8)/D8)*I8</f>
        <v>-5.1705415819801856E-2</v>
      </c>
    </row>
    <row r="9" spans="1:12" ht="24" x14ac:dyDescent="0.25">
      <c r="B9" s="42" t="s">
        <v>58</v>
      </c>
      <c r="C9" s="53">
        <v>0.15082201572551823</v>
      </c>
      <c r="D9" s="54">
        <v>0.35793927604504361</v>
      </c>
      <c r="E9" s="55">
        <v>2798</v>
      </c>
      <c r="F9" s="56">
        <v>0</v>
      </c>
      <c r="H9" s="42" t="s">
        <v>58</v>
      </c>
      <c r="I9" s="43">
        <v>-4.1007285690303381E-2</v>
      </c>
      <c r="J9" s="37"/>
      <c r="K9">
        <f t="shared" si="0"/>
        <v>-9.7286010598841108E-2</v>
      </c>
      <c r="L9">
        <f t="shared" si="1"/>
        <v>1.7278912656864879E-2</v>
      </c>
    </row>
    <row r="10" spans="1:12" ht="24" x14ac:dyDescent="0.25">
      <c r="B10" s="42" t="s">
        <v>59</v>
      </c>
      <c r="C10" s="53">
        <v>0.11651179413867048</v>
      </c>
      <c r="D10" s="54">
        <v>0.32089499612490729</v>
      </c>
      <c r="E10" s="55">
        <v>2798</v>
      </c>
      <c r="F10" s="56">
        <v>0</v>
      </c>
      <c r="H10" s="42" t="s">
        <v>59</v>
      </c>
      <c r="I10" s="43">
        <v>-4.9064922058762069E-2</v>
      </c>
      <c r="J10" s="37"/>
      <c r="K10">
        <f t="shared" si="0"/>
        <v>-0.13508555908908126</v>
      </c>
      <c r="L10">
        <f t="shared" si="1"/>
        <v>1.7814681336181429E-2</v>
      </c>
    </row>
    <row r="11" spans="1:12" ht="24" x14ac:dyDescent="0.25">
      <c r="B11" s="42" t="s">
        <v>60</v>
      </c>
      <c r="C11" s="53">
        <v>1.8584703359542529E-2</v>
      </c>
      <c r="D11" s="54">
        <v>0.13507713791553461</v>
      </c>
      <c r="E11" s="55">
        <v>2798</v>
      </c>
      <c r="F11" s="56">
        <v>0</v>
      </c>
      <c r="H11" s="42" t="s">
        <v>60</v>
      </c>
      <c r="I11" s="43">
        <v>-3.5045805600815191E-3</v>
      </c>
      <c r="J11" s="37"/>
      <c r="K11">
        <f t="shared" si="0"/>
        <v>-2.5462850509340183E-2</v>
      </c>
      <c r="L11">
        <f t="shared" si="1"/>
        <v>4.8218070884402386E-4</v>
      </c>
    </row>
    <row r="12" spans="1:12" ht="24" x14ac:dyDescent="0.25">
      <c r="B12" s="42" t="s">
        <v>61</v>
      </c>
      <c r="C12" s="53">
        <v>6.4331665475339528E-3</v>
      </c>
      <c r="D12" s="54">
        <v>7.9962904793797349E-2</v>
      </c>
      <c r="E12" s="55">
        <v>2798</v>
      </c>
      <c r="F12" s="56">
        <v>0</v>
      </c>
      <c r="H12" s="42" t="s">
        <v>61</v>
      </c>
      <c r="I12" s="43">
        <v>-7.8120105590169971E-3</v>
      </c>
      <c r="J12" s="37"/>
      <c r="K12">
        <f t="shared" si="0"/>
        <v>-9.7066941402831827E-2</v>
      </c>
      <c r="L12">
        <f t="shared" si="1"/>
        <v>6.2849098750034993E-4</v>
      </c>
    </row>
    <row r="13" spans="1:12" ht="24" x14ac:dyDescent="0.25">
      <c r="B13" s="42" t="s">
        <v>62</v>
      </c>
      <c r="C13" s="53">
        <v>2.28734810578985E-2</v>
      </c>
      <c r="D13" s="54">
        <v>0.14952683949172746</v>
      </c>
      <c r="E13" s="55">
        <v>2798</v>
      </c>
      <c r="F13" s="56">
        <v>0</v>
      </c>
      <c r="H13" s="42" t="s">
        <v>62</v>
      </c>
      <c r="I13" s="43">
        <v>-2.6621868662248371E-2</v>
      </c>
      <c r="J13" s="37"/>
      <c r="K13">
        <f t="shared" si="0"/>
        <v>-0.17396832529932346</v>
      </c>
      <c r="L13">
        <f t="shared" si="1"/>
        <v>4.0724114188576089E-3</v>
      </c>
    </row>
    <row r="14" spans="1:12" ht="36" x14ac:dyDescent="0.25">
      <c r="B14" s="42" t="s">
        <v>63</v>
      </c>
      <c r="C14" s="53">
        <v>1.4653323802716226E-2</v>
      </c>
      <c r="D14" s="54">
        <v>0.12018222031316167</v>
      </c>
      <c r="E14" s="55">
        <v>2798</v>
      </c>
      <c r="F14" s="56">
        <v>0</v>
      </c>
      <c r="H14" s="42" t="s">
        <v>63</v>
      </c>
      <c r="I14" s="43">
        <v>-1.5826199559494814E-2</v>
      </c>
      <c r="J14" s="37"/>
      <c r="K14">
        <f t="shared" si="0"/>
        <v>-0.12975540884623957</v>
      </c>
      <c r="L14">
        <f t="shared" si="1"/>
        <v>1.9296234177351552E-3</v>
      </c>
    </row>
    <row r="15" spans="1:12" ht="24" x14ac:dyDescent="0.25">
      <c r="B15" s="42" t="s">
        <v>64</v>
      </c>
      <c r="C15" s="53">
        <v>2.4303073624017155E-2</v>
      </c>
      <c r="D15" s="54">
        <v>0.15401594737663871</v>
      </c>
      <c r="E15" s="55">
        <v>2798</v>
      </c>
      <c r="F15" s="56">
        <v>0</v>
      </c>
      <c r="H15" s="42" t="s">
        <v>64</v>
      </c>
      <c r="I15" s="43">
        <v>-2.6185153167413065E-2</v>
      </c>
      <c r="J15" s="37"/>
      <c r="K15">
        <f t="shared" si="0"/>
        <v>-0.16588394836575554</v>
      </c>
      <c r="L15">
        <f t="shared" si="1"/>
        <v>4.1319078713814572E-3</v>
      </c>
    </row>
    <row r="16" spans="1:12" ht="24" x14ac:dyDescent="0.25">
      <c r="B16" s="42" t="s">
        <v>65</v>
      </c>
      <c r="C16" s="53">
        <v>3.5739814152966406E-4</v>
      </c>
      <c r="D16" s="54">
        <v>1.8904976633936782E-2</v>
      </c>
      <c r="E16" s="55">
        <v>2798</v>
      </c>
      <c r="F16" s="56">
        <v>0</v>
      </c>
      <c r="H16" s="42" t="s">
        <v>65</v>
      </c>
      <c r="I16" s="43">
        <v>-5.045696806705819E-3</v>
      </c>
      <c r="J16" s="37"/>
      <c r="K16">
        <f t="shared" si="0"/>
        <v>-0.2668024183108465</v>
      </c>
      <c r="L16">
        <f t="shared" si="1"/>
        <v>9.5388780232694509E-5</v>
      </c>
    </row>
    <row r="17" spans="2:12" ht="36" x14ac:dyDescent="0.25">
      <c r="B17" s="42" t="s">
        <v>66</v>
      </c>
      <c r="C17" s="53">
        <v>7.1479628305932811E-4</v>
      </c>
      <c r="D17" s="54">
        <v>2.6730894576504571E-2</v>
      </c>
      <c r="E17" s="55">
        <v>2798</v>
      </c>
      <c r="F17" s="56">
        <v>0</v>
      </c>
      <c r="H17" s="42" t="s">
        <v>66</v>
      </c>
      <c r="I17" s="43">
        <v>1.1373256388451532E-3</v>
      </c>
      <c r="J17" s="37"/>
      <c r="K17">
        <f t="shared" si="0"/>
        <v>4.251682185394684E-2</v>
      </c>
      <c r="L17">
        <f t="shared" si="1"/>
        <v>-3.0412605045741661E-5</v>
      </c>
    </row>
    <row r="18" spans="2:12" ht="36" x14ac:dyDescent="0.25">
      <c r="B18" s="42" t="s">
        <v>67</v>
      </c>
      <c r="C18" s="53">
        <v>2.1443888491779841E-3</v>
      </c>
      <c r="D18" s="54">
        <v>4.626613746781183E-2</v>
      </c>
      <c r="E18" s="55">
        <v>2798</v>
      </c>
      <c r="F18" s="56">
        <v>0</v>
      </c>
      <c r="H18" s="42" t="s">
        <v>67</v>
      </c>
      <c r="I18" s="43">
        <v>-1.1868738082514445E-2</v>
      </c>
      <c r="J18" s="37"/>
      <c r="K18">
        <f t="shared" si="0"/>
        <v>-0.25598175125719258</v>
      </c>
      <c r="L18">
        <f t="shared" si="1"/>
        <v>5.5010404997964026E-4</v>
      </c>
    </row>
    <row r="19" spans="2:12" ht="24" x14ac:dyDescent="0.25">
      <c r="B19" s="42" t="s">
        <v>68</v>
      </c>
      <c r="C19" s="53">
        <v>1.0721944245889921E-3</v>
      </c>
      <c r="D19" s="54">
        <v>3.2732670987739451E-2</v>
      </c>
      <c r="E19" s="55">
        <v>2798</v>
      </c>
      <c r="F19" s="56">
        <v>0</v>
      </c>
      <c r="H19" s="42" t="s">
        <v>68</v>
      </c>
      <c r="I19" s="43">
        <v>6.29045216014067E-3</v>
      </c>
      <c r="J19" s="37"/>
      <c r="K19">
        <f t="shared" si="0"/>
        <v>0.19197051089292674</v>
      </c>
      <c r="L19">
        <f t="shared" si="1"/>
        <v>-2.0605063780993924E-4</v>
      </c>
    </row>
    <row r="20" spans="2:12" ht="24" x14ac:dyDescent="0.25">
      <c r="B20" s="42" t="s">
        <v>69</v>
      </c>
      <c r="C20" s="53">
        <v>5.0393137955682628E-2</v>
      </c>
      <c r="D20" s="54">
        <v>0.21879391794550088</v>
      </c>
      <c r="E20" s="55">
        <v>2798</v>
      </c>
      <c r="F20" s="56">
        <v>0</v>
      </c>
      <c r="H20" s="42" t="s">
        <v>69</v>
      </c>
      <c r="I20" s="43">
        <v>5.8100994494172699E-2</v>
      </c>
      <c r="J20" s="37"/>
      <c r="K20">
        <f t="shared" ref="K20:K65" si="2">((1-C20)/D20)*I20</f>
        <v>0.25216927226015717</v>
      </c>
      <c r="L20">
        <f t="shared" ref="L20:L65" si="3">((0-C20)/D20)*I20</f>
        <v>-1.3381959875303785E-2</v>
      </c>
    </row>
    <row r="21" spans="2:12" ht="24" x14ac:dyDescent="0.25">
      <c r="B21" s="42" t="s">
        <v>70</v>
      </c>
      <c r="C21" s="53">
        <v>2.8591851322373123E-2</v>
      </c>
      <c r="D21" s="54">
        <v>0.16668619442838772</v>
      </c>
      <c r="E21" s="55">
        <v>2798</v>
      </c>
      <c r="F21" s="56">
        <v>0</v>
      </c>
      <c r="H21" s="42" t="s">
        <v>70</v>
      </c>
      <c r="I21" s="43">
        <v>4.1459598425520702E-2</v>
      </c>
      <c r="J21" s="37"/>
      <c r="K21">
        <f t="shared" si="2"/>
        <v>0.24161684109211368</v>
      </c>
      <c r="L21">
        <f t="shared" si="3"/>
        <v>-7.111606801828217E-3</v>
      </c>
    </row>
    <row r="22" spans="2:12" ht="24" x14ac:dyDescent="0.25">
      <c r="B22" s="42" t="s">
        <v>71</v>
      </c>
      <c r="C22" s="53">
        <v>7.1479628305932811E-4</v>
      </c>
      <c r="D22" s="54">
        <v>2.6730894576504422E-2</v>
      </c>
      <c r="E22" s="55">
        <v>2798</v>
      </c>
      <c r="F22" s="56">
        <v>0</v>
      </c>
      <c r="H22" s="42" t="s">
        <v>71</v>
      </c>
      <c r="I22" s="43">
        <v>8.5451234359058999E-3</v>
      </c>
      <c r="J22" s="37"/>
      <c r="K22">
        <f t="shared" si="2"/>
        <v>0.31944368300120957</v>
      </c>
      <c r="L22">
        <f t="shared" si="3"/>
        <v>-2.2850048855594391E-4</v>
      </c>
    </row>
    <row r="23" spans="2:12" ht="24" x14ac:dyDescent="0.25">
      <c r="B23" s="42" t="s">
        <v>72</v>
      </c>
      <c r="C23" s="53">
        <v>2.5017869907076485E-3</v>
      </c>
      <c r="D23" s="54">
        <v>4.9964189861589473E-2</v>
      </c>
      <c r="E23" s="55">
        <v>2798</v>
      </c>
      <c r="F23" s="56">
        <v>0</v>
      </c>
      <c r="H23" s="42" t="s">
        <v>72</v>
      </c>
      <c r="I23" s="43">
        <v>1.3192488285024135E-2</v>
      </c>
      <c r="J23" s="37"/>
      <c r="K23">
        <f t="shared" si="2"/>
        <v>0.26337830205817259</v>
      </c>
      <c r="L23">
        <f t="shared" si="3"/>
        <v>-6.605690126862087E-4</v>
      </c>
    </row>
    <row r="24" spans="2:12" ht="24" x14ac:dyDescent="0.25">
      <c r="B24" s="42" t="s">
        <v>73</v>
      </c>
      <c r="C24" s="53">
        <v>6.6476054324517517E-2</v>
      </c>
      <c r="D24" s="54">
        <v>0.24915692948002346</v>
      </c>
      <c r="E24" s="55">
        <v>2798</v>
      </c>
      <c r="F24" s="56">
        <v>0</v>
      </c>
      <c r="H24" s="42" t="s">
        <v>73</v>
      </c>
      <c r="I24" s="43">
        <v>3.0433348627063244E-2</v>
      </c>
      <c r="J24" s="37"/>
      <c r="K24">
        <f t="shared" si="2"/>
        <v>0.11402556513175942</v>
      </c>
      <c r="L24">
        <f t="shared" si="3"/>
        <v>-8.1197377926903735E-3</v>
      </c>
    </row>
    <row r="25" spans="2:12" ht="36" x14ac:dyDescent="0.25">
      <c r="B25" s="42" t="s">
        <v>74</v>
      </c>
      <c r="C25" s="53">
        <v>0.30378842030021441</v>
      </c>
      <c r="D25" s="54">
        <v>0.45997460048046929</v>
      </c>
      <c r="E25" s="55">
        <v>2798</v>
      </c>
      <c r="F25" s="56">
        <v>0</v>
      </c>
      <c r="H25" s="42" t="s">
        <v>74</v>
      </c>
      <c r="I25" s="43">
        <v>-1.3470889280312807E-3</v>
      </c>
      <c r="J25" s="37"/>
      <c r="K25">
        <f t="shared" si="2"/>
        <v>-2.0389363012677277E-3</v>
      </c>
      <c r="L25">
        <f t="shared" si="3"/>
        <v>8.8967959757575363E-4</v>
      </c>
    </row>
    <row r="26" spans="2:12" ht="24" x14ac:dyDescent="0.25">
      <c r="B26" s="42" t="s">
        <v>75</v>
      </c>
      <c r="C26" s="53">
        <v>3.5739814152966403E-3</v>
      </c>
      <c r="D26" s="54">
        <v>5.968652524928917E-2</v>
      </c>
      <c r="E26" s="55">
        <v>2798</v>
      </c>
      <c r="F26" s="56">
        <v>0</v>
      </c>
      <c r="H26" s="42" t="s">
        <v>75</v>
      </c>
      <c r="I26" s="43">
        <v>-6.5540252974950223E-3</v>
      </c>
      <c r="J26" s="37"/>
      <c r="K26">
        <f t="shared" si="2"/>
        <v>-0.10941500289404378</v>
      </c>
      <c r="L26">
        <f t="shared" si="3"/>
        <v>3.924497951723234E-4</v>
      </c>
    </row>
    <row r="27" spans="2:12" ht="24" x14ac:dyDescent="0.25">
      <c r="B27" s="42" t="s">
        <v>76</v>
      </c>
      <c r="C27" s="53">
        <v>7.2551822730521798E-2</v>
      </c>
      <c r="D27" s="54">
        <v>0.25944578041101113</v>
      </c>
      <c r="E27" s="55">
        <v>2798</v>
      </c>
      <c r="F27" s="56">
        <v>0</v>
      </c>
      <c r="H27" s="42" t="s">
        <v>76</v>
      </c>
      <c r="I27" s="43">
        <v>-5.9280606456738938E-2</v>
      </c>
      <c r="J27" s="37"/>
      <c r="K27">
        <f t="shared" si="2"/>
        <v>-0.21191206239173971</v>
      </c>
      <c r="L27">
        <f t="shared" si="3"/>
        <v>1.6577321258390426E-2</v>
      </c>
    </row>
    <row r="28" spans="2:12" ht="36" x14ac:dyDescent="0.25">
      <c r="B28" s="42" t="s">
        <v>77</v>
      </c>
      <c r="C28" s="53">
        <v>5.3609721229449609E-3</v>
      </c>
      <c r="D28" s="54">
        <v>7.3035186807679356E-2</v>
      </c>
      <c r="E28" s="55">
        <v>2798</v>
      </c>
      <c r="F28" s="56">
        <v>0</v>
      </c>
      <c r="H28" s="42" t="s">
        <v>77</v>
      </c>
      <c r="I28" s="43">
        <v>4.3349432105719305E-3</v>
      </c>
      <c r="J28" s="37"/>
      <c r="K28">
        <f t="shared" si="2"/>
        <v>5.9035978263728445E-2</v>
      </c>
      <c r="L28">
        <f t="shared" si="3"/>
        <v>-3.1819607400500419E-4</v>
      </c>
    </row>
    <row r="29" spans="2:12" ht="24" x14ac:dyDescent="0.25">
      <c r="B29" s="42" t="s">
        <v>78</v>
      </c>
      <c r="C29" s="53">
        <v>3.5739814152966403E-3</v>
      </c>
      <c r="D29" s="54">
        <v>5.9686525249289676E-2</v>
      </c>
      <c r="E29" s="55">
        <v>2798</v>
      </c>
      <c r="F29" s="56">
        <v>0</v>
      </c>
      <c r="H29" s="42" t="s">
        <v>78</v>
      </c>
      <c r="I29" s="43">
        <v>7.2428299758902888E-3</v>
      </c>
      <c r="J29" s="37"/>
      <c r="K29">
        <f t="shared" si="2"/>
        <v>0.12091412937877787</v>
      </c>
      <c r="L29">
        <f t="shared" si="3"/>
        <v>-4.3369486864697942E-4</v>
      </c>
    </row>
    <row r="30" spans="2:12" ht="24" x14ac:dyDescent="0.25">
      <c r="B30" s="42" t="s">
        <v>79</v>
      </c>
      <c r="C30" s="53">
        <v>3.5739814152966406E-4</v>
      </c>
      <c r="D30" s="54">
        <v>1.8904976633936355E-2</v>
      </c>
      <c r="E30" s="55">
        <v>2798</v>
      </c>
      <c r="F30" s="56">
        <v>0</v>
      </c>
      <c r="H30" s="42" t="s">
        <v>79</v>
      </c>
      <c r="I30" s="43">
        <v>-4.0857103461445551E-3</v>
      </c>
      <c r="J30" s="37"/>
      <c r="K30">
        <f t="shared" si="2"/>
        <v>-0.21604100337941548</v>
      </c>
      <c r="L30">
        <f t="shared" si="3"/>
        <v>7.7240258626891481E-5</v>
      </c>
    </row>
    <row r="31" spans="2:12" ht="36" x14ac:dyDescent="0.25">
      <c r="B31" s="42" t="s">
        <v>80</v>
      </c>
      <c r="C31" s="53">
        <v>6.2902072909220869E-2</v>
      </c>
      <c r="D31" s="54">
        <v>0.242830139484601</v>
      </c>
      <c r="E31" s="55">
        <v>2798</v>
      </c>
      <c r="F31" s="56">
        <v>0</v>
      </c>
      <c r="H31" s="42" t="s">
        <v>80</v>
      </c>
      <c r="I31" s="43">
        <v>1.3162596395810635E-2</v>
      </c>
      <c r="J31" s="37"/>
      <c r="K31">
        <f t="shared" si="2"/>
        <v>5.0795349472790234E-2</v>
      </c>
      <c r="L31">
        <f t="shared" si="3"/>
        <v>-3.4096039310492297E-3</v>
      </c>
    </row>
    <row r="32" spans="2:12" ht="36" x14ac:dyDescent="0.25">
      <c r="B32" s="42" t="s">
        <v>81</v>
      </c>
      <c r="C32" s="53">
        <v>0.39492494639027875</v>
      </c>
      <c r="D32" s="54">
        <v>0.48892194390181115</v>
      </c>
      <c r="E32" s="55">
        <v>2798</v>
      </c>
      <c r="F32" s="56">
        <v>0</v>
      </c>
      <c r="H32" s="42" t="s">
        <v>81</v>
      </c>
      <c r="I32" s="43">
        <v>-3.0818068874338581E-2</v>
      </c>
      <c r="J32" s="37"/>
      <c r="K32">
        <f t="shared" si="2"/>
        <v>-3.8139512674508581E-2</v>
      </c>
      <c r="L32">
        <f t="shared" si="3"/>
        <v>2.4893184586728869E-2</v>
      </c>
    </row>
    <row r="33" spans="2:12" ht="36" x14ac:dyDescent="0.25">
      <c r="B33" s="42" t="s">
        <v>82</v>
      </c>
      <c r="C33" s="53">
        <v>4.2887776983559682E-3</v>
      </c>
      <c r="D33" s="54">
        <v>6.5359856618657647E-2</v>
      </c>
      <c r="E33" s="55">
        <v>2798</v>
      </c>
      <c r="F33" s="56">
        <v>0</v>
      </c>
      <c r="H33" s="42" t="s">
        <v>82</v>
      </c>
      <c r="I33" s="43">
        <v>-7.6886330503071459E-3</v>
      </c>
      <c r="J33" s="37"/>
      <c r="K33">
        <f t="shared" si="2"/>
        <v>-0.11713089055591286</v>
      </c>
      <c r="L33">
        <f t="shared" si="3"/>
        <v>5.0451209141096705E-4</v>
      </c>
    </row>
    <row r="34" spans="2:12" x14ac:dyDescent="0.25">
      <c r="B34" s="42" t="s">
        <v>83</v>
      </c>
      <c r="C34" s="53">
        <v>0.60578984989278051</v>
      </c>
      <c r="D34" s="54">
        <v>0.4887677238640265</v>
      </c>
      <c r="E34" s="55">
        <v>2798</v>
      </c>
      <c r="F34" s="56">
        <v>0</v>
      </c>
      <c r="H34" s="42" t="s">
        <v>83</v>
      </c>
      <c r="I34" s="43">
        <v>0.10957707590148835</v>
      </c>
      <c r="J34" s="37"/>
      <c r="K34">
        <f t="shared" si="2"/>
        <v>8.8378167031857843E-2</v>
      </c>
      <c r="L34">
        <f t="shared" si="3"/>
        <v>-0.13581232377062469</v>
      </c>
    </row>
    <row r="35" spans="2:12" x14ac:dyDescent="0.25">
      <c r="B35" s="42" t="s">
        <v>84</v>
      </c>
      <c r="C35" s="53">
        <v>5.8613295210864905E-2</v>
      </c>
      <c r="D35" s="54">
        <v>0.23494149127145256</v>
      </c>
      <c r="E35" s="55">
        <v>2798</v>
      </c>
      <c r="F35" s="56">
        <v>0</v>
      </c>
      <c r="H35" s="42" t="s">
        <v>84</v>
      </c>
      <c r="I35" s="43">
        <v>4.3979200819495544E-3</v>
      </c>
      <c r="J35" s="37"/>
      <c r="K35">
        <f t="shared" si="2"/>
        <v>1.7622019301345593E-2</v>
      </c>
      <c r="L35">
        <f t="shared" si="3"/>
        <v>-1.097194823622125E-3</v>
      </c>
    </row>
    <row r="36" spans="2:12" x14ac:dyDescent="0.25">
      <c r="B36" s="42" t="s">
        <v>85</v>
      </c>
      <c r="C36" s="53">
        <v>5.7898498927805575E-2</v>
      </c>
      <c r="D36" s="54">
        <v>0.23359316011501444</v>
      </c>
      <c r="E36" s="55">
        <v>2798</v>
      </c>
      <c r="F36" s="56">
        <v>0</v>
      </c>
      <c r="H36" s="42" t="s">
        <v>85</v>
      </c>
      <c r="I36" s="43">
        <v>-1.8268967613923326E-2</v>
      </c>
      <c r="J36" s="37"/>
      <c r="K36">
        <f t="shared" si="2"/>
        <v>-7.3680332949998067E-2</v>
      </c>
      <c r="L36">
        <f t="shared" si="3"/>
        <v>4.5281539976857682E-3</v>
      </c>
    </row>
    <row r="37" spans="2:12" x14ac:dyDescent="0.25">
      <c r="B37" s="42" t="s">
        <v>86</v>
      </c>
      <c r="C37" s="53">
        <v>0.69085060757684058</v>
      </c>
      <c r="D37" s="54">
        <v>0.46222549103211785</v>
      </c>
      <c r="E37" s="55">
        <v>2798</v>
      </c>
      <c r="F37" s="56">
        <v>0</v>
      </c>
      <c r="H37" s="42" t="s">
        <v>86</v>
      </c>
      <c r="I37" s="43">
        <v>5.4737148373623243E-2</v>
      </c>
      <c r="J37" s="37"/>
      <c r="K37">
        <f t="shared" si="2"/>
        <v>3.6609742411428642E-2</v>
      </c>
      <c r="L37">
        <f t="shared" si="3"/>
        <v>-8.1811135354094289E-2</v>
      </c>
    </row>
    <row r="38" spans="2:12" x14ac:dyDescent="0.25">
      <c r="B38" s="42" t="s">
        <v>87</v>
      </c>
      <c r="C38" s="53">
        <v>0.51715511079342391</v>
      </c>
      <c r="D38" s="54">
        <v>0.49979493638363415</v>
      </c>
      <c r="E38" s="55">
        <v>2798</v>
      </c>
      <c r="F38" s="56">
        <v>0</v>
      </c>
      <c r="H38" s="42" t="s">
        <v>87</v>
      </c>
      <c r="I38" s="43">
        <v>0.11143467342664079</v>
      </c>
      <c r="J38" s="37"/>
      <c r="K38">
        <f t="shared" si="2"/>
        <v>0.10765547753200334</v>
      </c>
      <c r="L38">
        <f t="shared" si="3"/>
        <v>-0.11530531161273787</v>
      </c>
    </row>
    <row r="39" spans="2:12" x14ac:dyDescent="0.25">
      <c r="B39" s="42" t="s">
        <v>88</v>
      </c>
      <c r="C39" s="53">
        <v>0.94853466761972838</v>
      </c>
      <c r="D39" s="54">
        <v>0.22098440026772209</v>
      </c>
      <c r="E39" s="55">
        <v>2798</v>
      </c>
      <c r="F39" s="56">
        <v>0</v>
      </c>
      <c r="H39" s="42" t="s">
        <v>88</v>
      </c>
      <c r="I39" s="43">
        <v>5.0934048735171343E-2</v>
      </c>
      <c r="J39" s="37"/>
      <c r="K39">
        <f t="shared" si="2"/>
        <v>1.1862094086518333E-2</v>
      </c>
      <c r="L39">
        <f t="shared" si="3"/>
        <v>-0.21862498406680314</v>
      </c>
    </row>
    <row r="40" spans="2:12" x14ac:dyDescent="0.25">
      <c r="B40" s="42" t="s">
        <v>89</v>
      </c>
      <c r="C40" s="53">
        <v>6.7548248749106504E-2</v>
      </c>
      <c r="D40" s="54">
        <v>0.25101394738694138</v>
      </c>
      <c r="E40" s="55">
        <v>2798</v>
      </c>
      <c r="F40" s="56">
        <v>0</v>
      </c>
      <c r="H40" s="42" t="s">
        <v>89</v>
      </c>
      <c r="I40" s="43">
        <v>5.2257224561191591E-2</v>
      </c>
      <c r="J40" s="37"/>
      <c r="K40">
        <f t="shared" si="2"/>
        <v>0.19412204407303491</v>
      </c>
      <c r="L40">
        <f t="shared" si="3"/>
        <v>-1.4062501467920123E-2</v>
      </c>
    </row>
    <row r="41" spans="2:12" x14ac:dyDescent="0.25">
      <c r="B41" s="42" t="s">
        <v>90</v>
      </c>
      <c r="C41" s="53">
        <v>0.42816297355253752</v>
      </c>
      <c r="D41" s="54">
        <v>0.49490097805315136</v>
      </c>
      <c r="E41" s="55">
        <v>2798</v>
      </c>
      <c r="F41" s="56">
        <v>0</v>
      </c>
      <c r="H41" s="42" t="s">
        <v>90</v>
      </c>
      <c r="I41" s="43">
        <v>0.11612326104050377</v>
      </c>
      <c r="J41" s="37"/>
      <c r="K41">
        <f t="shared" si="2"/>
        <v>0.13417548810673907</v>
      </c>
      <c r="L41">
        <f t="shared" si="3"/>
        <v>-0.10046389671992088</v>
      </c>
    </row>
    <row r="42" spans="2:12" x14ac:dyDescent="0.25">
      <c r="B42" s="42" t="s">
        <v>91</v>
      </c>
      <c r="C42" s="53">
        <v>0.98606147248034315</v>
      </c>
      <c r="D42" s="54">
        <v>0.11725680745302842</v>
      </c>
      <c r="E42" s="55">
        <v>2798</v>
      </c>
      <c r="F42" s="56">
        <v>0</v>
      </c>
      <c r="H42" s="42" t="s">
        <v>91</v>
      </c>
      <c r="I42" s="43">
        <v>2.8259633627959215E-2</v>
      </c>
      <c r="J42" s="37"/>
      <c r="K42">
        <f t="shared" si="2"/>
        <v>3.3592734577608217E-3</v>
      </c>
      <c r="L42">
        <f t="shared" si="3"/>
        <v>-0.23764706333236252</v>
      </c>
    </row>
    <row r="43" spans="2:12" x14ac:dyDescent="0.25">
      <c r="B43" s="42" t="s">
        <v>92</v>
      </c>
      <c r="C43" s="53">
        <v>0.15654038598999284</v>
      </c>
      <c r="D43" s="54">
        <v>0.36343183632627413</v>
      </c>
      <c r="E43" s="55">
        <v>2798</v>
      </c>
      <c r="F43" s="56">
        <v>0</v>
      </c>
      <c r="H43" s="42" t="s">
        <v>92</v>
      </c>
      <c r="I43" s="43">
        <v>8.2780119674213587E-2</v>
      </c>
      <c r="J43" s="37"/>
      <c r="K43">
        <f t="shared" si="2"/>
        <v>0.19211769803631443</v>
      </c>
      <c r="L43">
        <f t="shared" si="3"/>
        <v>-3.5655742262671916E-2</v>
      </c>
    </row>
    <row r="44" spans="2:12" x14ac:dyDescent="0.25">
      <c r="B44" s="42" t="s">
        <v>93</v>
      </c>
      <c r="C44" s="53">
        <v>0.34846318799142245</v>
      </c>
      <c r="D44" s="54">
        <v>0.47656874223325124</v>
      </c>
      <c r="E44" s="55">
        <v>2798</v>
      </c>
      <c r="F44" s="56">
        <v>0</v>
      </c>
      <c r="H44" s="42" t="s">
        <v>93</v>
      </c>
      <c r="I44" s="43">
        <v>8.122740891871999E-2</v>
      </c>
      <c r="J44" s="37"/>
      <c r="K44">
        <f t="shared" si="2"/>
        <v>0.11104934580186447</v>
      </c>
      <c r="L44">
        <f t="shared" si="3"/>
        <v>-5.9392820711364702E-2</v>
      </c>
    </row>
    <row r="45" spans="2:12" ht="24" x14ac:dyDescent="0.25">
      <c r="B45" s="42" t="s">
        <v>94</v>
      </c>
      <c r="C45" s="53">
        <v>0.27019299499642602</v>
      </c>
      <c r="D45" s="54">
        <v>0.44413876270514574</v>
      </c>
      <c r="E45" s="55">
        <v>2798</v>
      </c>
      <c r="F45" s="56">
        <v>0</v>
      </c>
      <c r="H45" s="42" t="s">
        <v>94</v>
      </c>
      <c r="I45" s="43">
        <v>7.3369012436210773E-2</v>
      </c>
      <c r="J45" s="37"/>
      <c r="K45">
        <f t="shared" si="2"/>
        <v>0.12055966225512382</v>
      </c>
      <c r="L45">
        <f t="shared" si="3"/>
        <v>-4.4634233430398434E-2</v>
      </c>
    </row>
    <row r="46" spans="2:12" x14ac:dyDescent="0.25">
      <c r="B46" s="42" t="s">
        <v>95</v>
      </c>
      <c r="C46" s="53">
        <v>0.37026447462473194</v>
      </c>
      <c r="D46" s="54">
        <v>0.48296175553287435</v>
      </c>
      <c r="E46" s="55">
        <v>2798</v>
      </c>
      <c r="F46" s="56">
        <v>0</v>
      </c>
      <c r="H46" s="42" t="s">
        <v>95</v>
      </c>
      <c r="I46" s="43">
        <v>1.8095886953234552E-2</v>
      </c>
      <c r="J46" s="37"/>
      <c r="K46">
        <f t="shared" si="2"/>
        <v>2.3595290407732793E-2</v>
      </c>
      <c r="L46">
        <f t="shared" si="3"/>
        <v>-1.3873280852673763E-2</v>
      </c>
    </row>
    <row r="47" spans="2:12" x14ac:dyDescent="0.25">
      <c r="B47" s="42" t="s">
        <v>96</v>
      </c>
      <c r="C47" s="53">
        <v>0.10257326661901359</v>
      </c>
      <c r="D47" s="54">
        <v>0.30345494322413175</v>
      </c>
      <c r="E47" s="55">
        <v>2798</v>
      </c>
      <c r="F47" s="56">
        <v>0</v>
      </c>
      <c r="H47" s="42" t="s">
        <v>96</v>
      </c>
      <c r="I47" s="43">
        <v>3.0560946598434547E-3</v>
      </c>
      <c r="J47" s="37"/>
      <c r="K47">
        <f t="shared" si="2"/>
        <v>9.0379844149076505E-3</v>
      </c>
      <c r="L47">
        <f t="shared" si="3"/>
        <v>-1.0330153433207867E-3</v>
      </c>
    </row>
    <row r="48" spans="2:12" x14ac:dyDescent="0.25">
      <c r="B48" s="42" t="s">
        <v>97</v>
      </c>
      <c r="C48" s="53">
        <v>0.11615439599714081</v>
      </c>
      <c r="D48" s="54">
        <v>0.32046724764193918</v>
      </c>
      <c r="E48" s="55">
        <v>2798</v>
      </c>
      <c r="F48" s="56">
        <v>0</v>
      </c>
      <c r="H48" s="42" t="s">
        <v>97</v>
      </c>
      <c r="I48" s="43">
        <v>-5.0149160980937496E-2</v>
      </c>
      <c r="J48" s="37"/>
      <c r="K48">
        <f t="shared" si="2"/>
        <v>-0.1383109063518311</v>
      </c>
      <c r="L48">
        <f t="shared" si="3"/>
        <v>1.8176726471631668E-2</v>
      </c>
    </row>
    <row r="49" spans="2:12" x14ac:dyDescent="0.25">
      <c r="B49" s="42" t="s">
        <v>98</v>
      </c>
      <c r="C49" s="53">
        <v>0.12115796997855612</v>
      </c>
      <c r="D49" s="54">
        <v>0.32636909349738286</v>
      </c>
      <c r="E49" s="55">
        <v>2798</v>
      </c>
      <c r="F49" s="56">
        <v>0</v>
      </c>
      <c r="H49" s="42" t="s">
        <v>98</v>
      </c>
      <c r="I49" s="43">
        <v>-7.0335887781926704E-2</v>
      </c>
      <c r="J49" s="37"/>
      <c r="K49">
        <f t="shared" si="2"/>
        <v>-0.18939947327495527</v>
      </c>
      <c r="L49">
        <f t="shared" si="3"/>
        <v>2.6110785457588381E-2</v>
      </c>
    </row>
    <row r="50" spans="2:12" ht="24" x14ac:dyDescent="0.25">
      <c r="B50" s="42" t="s">
        <v>99</v>
      </c>
      <c r="C50" s="53">
        <v>1.7869907076483202E-3</v>
      </c>
      <c r="D50" s="54">
        <v>4.2242574799089445E-2</v>
      </c>
      <c r="E50" s="55">
        <v>2798</v>
      </c>
      <c r="F50" s="56">
        <v>0</v>
      </c>
      <c r="H50" s="42" t="s">
        <v>99</v>
      </c>
      <c r="I50" s="43">
        <v>-1.002601881618944E-2</v>
      </c>
      <c r="J50" s="37"/>
      <c r="K50">
        <f t="shared" si="2"/>
        <v>-0.23691980096691292</v>
      </c>
      <c r="L50">
        <f t="shared" si="3"/>
        <v>4.2413140165934994E-4</v>
      </c>
    </row>
    <row r="51" spans="2:12" ht="24" x14ac:dyDescent="0.25">
      <c r="B51" s="42" t="s">
        <v>100</v>
      </c>
      <c r="C51" s="53">
        <v>1.7869907076483202E-3</v>
      </c>
      <c r="D51" s="54">
        <v>4.2242574799090583E-2</v>
      </c>
      <c r="E51" s="55">
        <v>2798</v>
      </c>
      <c r="F51" s="56">
        <v>0</v>
      </c>
      <c r="H51" s="42" t="s">
        <v>100</v>
      </c>
      <c r="I51" s="43">
        <v>-8.2032517852907022E-3</v>
      </c>
      <c r="J51" s="37"/>
      <c r="K51">
        <f t="shared" si="2"/>
        <v>-0.19384691130982326</v>
      </c>
      <c r="L51">
        <f t="shared" si="3"/>
        <v>3.4702275565668328E-4</v>
      </c>
    </row>
    <row r="52" spans="2:12" ht="24" x14ac:dyDescent="0.25">
      <c r="B52" s="42" t="s">
        <v>101</v>
      </c>
      <c r="C52" s="53">
        <v>1.1794138670478913E-2</v>
      </c>
      <c r="D52" s="54">
        <v>0.10797779374167775</v>
      </c>
      <c r="E52" s="55">
        <v>2798</v>
      </c>
      <c r="F52" s="56">
        <v>0</v>
      </c>
      <c r="H52" s="42" t="s">
        <v>101</v>
      </c>
      <c r="I52" s="43">
        <v>-1.5832188854296308E-2</v>
      </c>
      <c r="J52" s="37"/>
      <c r="K52">
        <f t="shared" si="2"/>
        <v>-0.14489517966000651</v>
      </c>
      <c r="L52">
        <f t="shared" si="3"/>
        <v>1.729309558329192E-3</v>
      </c>
    </row>
    <row r="53" spans="2:12" ht="24" x14ac:dyDescent="0.25">
      <c r="B53" s="42" t="s">
        <v>102</v>
      </c>
      <c r="C53" s="53">
        <v>2.8591851322373124E-3</v>
      </c>
      <c r="D53" s="54">
        <v>5.3404395911391921E-2</v>
      </c>
      <c r="E53" s="55">
        <v>2798</v>
      </c>
      <c r="F53" s="56">
        <v>0</v>
      </c>
      <c r="H53" s="42" t="s">
        <v>102</v>
      </c>
      <c r="I53" s="43">
        <v>-5.9236548700486343E-3</v>
      </c>
      <c r="J53" s="37"/>
      <c r="K53">
        <f t="shared" si="2"/>
        <v>-0.11060359251916374</v>
      </c>
      <c r="L53">
        <f t="shared" si="3"/>
        <v>3.1714291761767382E-4</v>
      </c>
    </row>
    <row r="54" spans="2:12" x14ac:dyDescent="0.25">
      <c r="B54" s="42" t="s">
        <v>103</v>
      </c>
      <c r="C54" s="53">
        <v>1.4295925661186562E-3</v>
      </c>
      <c r="D54" s="54">
        <v>3.7789670770247509E-2</v>
      </c>
      <c r="E54" s="55">
        <v>2798</v>
      </c>
      <c r="F54" s="56">
        <v>0</v>
      </c>
      <c r="H54" s="42" t="s">
        <v>103</v>
      </c>
      <c r="I54" s="43">
        <v>-1.1391522382459386E-2</v>
      </c>
      <c r="J54" s="37"/>
      <c r="K54">
        <f t="shared" si="2"/>
        <v>-0.3010144548732237</v>
      </c>
      <c r="L54">
        <f t="shared" si="3"/>
        <v>4.3094410146488716E-4</v>
      </c>
    </row>
    <row r="55" spans="2:12" ht="24" x14ac:dyDescent="0.25">
      <c r="B55" s="42" t="s">
        <v>104</v>
      </c>
      <c r="C55" s="53">
        <v>8.2201572551822727E-2</v>
      </c>
      <c r="D55" s="54">
        <v>0.27472067154995666</v>
      </c>
      <c r="E55" s="55">
        <v>2798</v>
      </c>
      <c r="F55" s="56">
        <v>0</v>
      </c>
      <c r="H55" s="42" t="s">
        <v>104</v>
      </c>
      <c r="I55" s="43">
        <v>-7.1621649228962733E-2</v>
      </c>
      <c r="J55" s="37"/>
      <c r="K55">
        <f t="shared" si="2"/>
        <v>-0.23927663201578003</v>
      </c>
      <c r="L55">
        <f t="shared" si="3"/>
        <v>2.1430539471818305E-2</v>
      </c>
    </row>
    <row r="56" spans="2:12" ht="24" x14ac:dyDescent="0.25">
      <c r="B56" s="42" t="s">
        <v>105</v>
      </c>
      <c r="C56" s="53">
        <v>4.6461758398856322E-3</v>
      </c>
      <c r="D56" s="54">
        <v>6.8016485504254001E-2</v>
      </c>
      <c r="E56" s="55">
        <v>2798</v>
      </c>
      <c r="F56" s="56">
        <v>0</v>
      </c>
      <c r="H56" s="42" t="s">
        <v>105</v>
      </c>
      <c r="I56" s="43">
        <v>1.4286550018466019E-2</v>
      </c>
      <c r="J56" s="37"/>
      <c r="K56">
        <f t="shared" si="2"/>
        <v>0.20906949380743176</v>
      </c>
      <c r="L56">
        <f t="shared" si="3"/>
        <v>-9.7590787055533673E-4</v>
      </c>
    </row>
    <row r="57" spans="2:12" ht="36" x14ac:dyDescent="0.25">
      <c r="B57" s="42" t="s">
        <v>106</v>
      </c>
      <c r="C57" s="53">
        <v>2.1443888491779841E-3</v>
      </c>
      <c r="D57" s="54">
        <v>4.6266137467812392E-2</v>
      </c>
      <c r="E57" s="55">
        <v>2798</v>
      </c>
      <c r="F57" s="56">
        <v>0</v>
      </c>
      <c r="H57" s="42" t="s">
        <v>106</v>
      </c>
      <c r="I57" s="43">
        <v>9.9797298634814666E-3</v>
      </c>
      <c r="J57" s="37"/>
      <c r="K57">
        <f t="shared" si="2"/>
        <v>0.21524012997567546</v>
      </c>
      <c r="L57">
        <f t="shared" si="3"/>
        <v>-4.6255042258382979E-4</v>
      </c>
    </row>
    <row r="58" spans="2:12" ht="24" x14ac:dyDescent="0.25">
      <c r="B58" s="42" t="s">
        <v>107</v>
      </c>
      <c r="C58" s="53">
        <v>0.22373123659756969</v>
      </c>
      <c r="D58" s="54">
        <v>0.41681850233198159</v>
      </c>
      <c r="E58" s="55">
        <v>2798</v>
      </c>
      <c r="F58" s="56">
        <v>0</v>
      </c>
      <c r="H58" s="42" t="s">
        <v>107</v>
      </c>
      <c r="I58" s="43">
        <v>2.5221798660636712E-2</v>
      </c>
      <c r="J58" s="37"/>
      <c r="K58">
        <f t="shared" si="2"/>
        <v>4.6972229753571779E-2</v>
      </c>
      <c r="L58">
        <f t="shared" si="3"/>
        <v>-1.3538036752180448E-2</v>
      </c>
    </row>
    <row r="59" spans="2:12" ht="24" x14ac:dyDescent="0.25">
      <c r="B59" s="42" t="s">
        <v>108</v>
      </c>
      <c r="C59" s="53">
        <v>0.13438170121515369</v>
      </c>
      <c r="D59" s="54">
        <v>0.34112292238158232</v>
      </c>
      <c r="E59" s="55">
        <v>2798</v>
      </c>
      <c r="F59" s="56">
        <v>0</v>
      </c>
      <c r="H59" s="42" t="s">
        <v>108</v>
      </c>
      <c r="I59" s="43">
        <v>7.1986998703876676E-2</v>
      </c>
      <c r="J59" s="37"/>
      <c r="K59">
        <f t="shared" si="2"/>
        <v>0.18267099413205848</v>
      </c>
      <c r="L59">
        <f t="shared" si="3"/>
        <v>-2.8358502804976874E-2</v>
      </c>
    </row>
    <row r="60" spans="2:12" ht="24" x14ac:dyDescent="0.25">
      <c r="B60" s="42" t="s">
        <v>109</v>
      </c>
      <c r="C60" s="53">
        <v>0.46175839885632597</v>
      </c>
      <c r="D60" s="54">
        <v>0.49862454669725986</v>
      </c>
      <c r="E60" s="55">
        <v>2798</v>
      </c>
      <c r="F60" s="56">
        <v>0</v>
      </c>
      <c r="H60" s="42" t="s">
        <v>109</v>
      </c>
      <c r="I60" s="43">
        <v>-4.0377231054709847E-2</v>
      </c>
      <c r="J60" s="37"/>
      <c r="K60">
        <f t="shared" si="2"/>
        <v>-4.3585310102733726E-2</v>
      </c>
      <c r="L60">
        <f t="shared" si="3"/>
        <v>3.7391912784018579E-2</v>
      </c>
    </row>
    <row r="61" spans="2:12" ht="24" x14ac:dyDescent="0.25">
      <c r="B61" s="42" t="s">
        <v>110</v>
      </c>
      <c r="C61" s="53">
        <v>9.1136526090064326E-2</v>
      </c>
      <c r="D61" s="54">
        <v>0.28785460533081852</v>
      </c>
      <c r="E61" s="55">
        <v>2798</v>
      </c>
      <c r="F61" s="56">
        <v>0</v>
      </c>
      <c r="H61" s="42" t="s">
        <v>110</v>
      </c>
      <c r="I61" s="43">
        <v>1.1485846857507483E-2</v>
      </c>
      <c r="J61" s="37"/>
      <c r="K61">
        <f t="shared" si="2"/>
        <v>3.6265067441650319E-2</v>
      </c>
      <c r="L61">
        <f t="shared" si="3"/>
        <v>-3.6364892637124773E-3</v>
      </c>
    </row>
    <row r="62" spans="2:12" ht="24" x14ac:dyDescent="0.25">
      <c r="B62" s="42" t="s">
        <v>111</v>
      </c>
      <c r="C62" s="53">
        <v>3.0378842030021443E-2</v>
      </c>
      <c r="D62" s="54">
        <v>0.17165808824232059</v>
      </c>
      <c r="E62" s="55">
        <v>2798</v>
      </c>
      <c r="F62" s="56">
        <v>0</v>
      </c>
      <c r="H62" s="42" t="s">
        <v>111</v>
      </c>
      <c r="I62" s="43">
        <v>-4.1871932650458674E-2</v>
      </c>
      <c r="J62" s="37"/>
      <c r="K62">
        <f t="shared" si="2"/>
        <v>-0.23651615976094267</v>
      </c>
      <c r="L62">
        <f t="shared" si="3"/>
        <v>7.4102003611058332E-3</v>
      </c>
    </row>
    <row r="63" spans="2:12" ht="24" x14ac:dyDescent="0.25">
      <c r="B63" s="42" t="s">
        <v>112</v>
      </c>
      <c r="C63" s="53">
        <v>2.1443888491779841E-3</v>
      </c>
      <c r="D63" s="54">
        <v>4.6266137467810796E-2</v>
      </c>
      <c r="E63" s="55">
        <v>2798</v>
      </c>
      <c r="F63" s="56">
        <v>0</v>
      </c>
      <c r="H63" s="42" t="s">
        <v>112</v>
      </c>
      <c r="I63" s="43">
        <v>1.468279860041799E-2</v>
      </c>
      <c r="J63" s="37"/>
      <c r="K63">
        <f t="shared" si="2"/>
        <v>0.3166746517583845</v>
      </c>
      <c r="L63">
        <f t="shared" si="3"/>
        <v>-6.8053291925154258E-4</v>
      </c>
    </row>
    <row r="64" spans="2:12" ht="24" x14ac:dyDescent="0.25">
      <c r="B64" s="42" t="s">
        <v>113</v>
      </c>
      <c r="C64" s="53">
        <v>1.0721944245889921E-3</v>
      </c>
      <c r="D64" s="54">
        <v>3.273267098773746E-2</v>
      </c>
      <c r="E64" s="55">
        <v>2798</v>
      </c>
      <c r="F64" s="56">
        <v>0</v>
      </c>
      <c r="H64" s="42" t="s">
        <v>113</v>
      </c>
      <c r="I64" s="43">
        <v>7.0469219355707349E-3</v>
      </c>
      <c r="J64" s="37"/>
      <c r="K64">
        <f t="shared" si="2"/>
        <v>0.21505627413656644</v>
      </c>
      <c r="L64">
        <f t="shared" si="3"/>
        <v>-2.308296323469407E-4</v>
      </c>
    </row>
    <row r="65" spans="2:12" ht="24" x14ac:dyDescent="0.25">
      <c r="B65" s="42" t="s">
        <v>114</v>
      </c>
      <c r="C65" s="53">
        <v>0.86669049320943536</v>
      </c>
      <c r="D65" s="54">
        <v>0.33996968989753112</v>
      </c>
      <c r="E65" s="55">
        <v>2798</v>
      </c>
      <c r="F65" s="56">
        <v>0</v>
      </c>
      <c r="H65" s="42" t="s">
        <v>114</v>
      </c>
      <c r="I65" s="43">
        <v>-3.1292091765409667E-2</v>
      </c>
      <c r="J65" s="37"/>
      <c r="K65">
        <f t="shared" si="2"/>
        <v>-1.2270309511854356E-2</v>
      </c>
      <c r="L65">
        <f t="shared" si="3"/>
        <v>7.9773459963128221E-2</v>
      </c>
    </row>
    <row r="66" spans="2:12" x14ac:dyDescent="0.25">
      <c r="B66" s="42" t="s">
        <v>115</v>
      </c>
      <c r="C66" s="53">
        <v>7.1479628305932811E-4</v>
      </c>
      <c r="D66" s="54">
        <v>2.673089457650378E-2</v>
      </c>
      <c r="E66" s="55">
        <v>2798</v>
      </c>
      <c r="F66" s="56">
        <v>0</v>
      </c>
      <c r="H66" s="42" t="s">
        <v>115</v>
      </c>
      <c r="I66" s="43">
        <v>6.217878967260098E-3</v>
      </c>
      <c r="J66" s="37"/>
      <c r="K66">
        <f t="shared" si="0"/>
        <v>0.23244393982786274</v>
      </c>
      <c r="L66">
        <f t="shared" si="1"/>
        <v>-1.662689126093439E-4</v>
      </c>
    </row>
    <row r="67" spans="2:12" ht="24" x14ac:dyDescent="0.25">
      <c r="B67" s="42" t="s">
        <v>116</v>
      </c>
      <c r="C67" s="53">
        <v>5.003573981415297E-3</v>
      </c>
      <c r="D67" s="54">
        <v>7.0571369444637044E-2</v>
      </c>
      <c r="E67" s="55">
        <v>2798</v>
      </c>
      <c r="F67" s="56">
        <v>0</v>
      </c>
      <c r="H67" s="42" t="s">
        <v>116</v>
      </c>
      <c r="I67" s="43">
        <v>1.809653119682721E-2</v>
      </c>
      <c r="J67" s="37"/>
      <c r="K67">
        <f t="shared" si="0"/>
        <v>0.25514573411109043</v>
      </c>
      <c r="L67">
        <f t="shared" si="1"/>
        <v>-1.2830604445241618E-3</v>
      </c>
    </row>
    <row r="68" spans="2:12" ht="24" x14ac:dyDescent="0.25">
      <c r="B68" s="42" t="s">
        <v>117</v>
      </c>
      <c r="C68" s="53">
        <v>6.6118656182987845E-2</v>
      </c>
      <c r="D68" s="54">
        <v>0.24853381185108656</v>
      </c>
      <c r="E68" s="55">
        <v>2798</v>
      </c>
      <c r="F68" s="56">
        <v>0</v>
      </c>
      <c r="H68" s="42" t="s">
        <v>117</v>
      </c>
      <c r="I68" s="43">
        <v>5.5802616909052624E-2</v>
      </c>
      <c r="J68" s="37"/>
      <c r="K68">
        <f t="shared" si="0"/>
        <v>0.20968182348869471</v>
      </c>
      <c r="L68">
        <f t="shared" si="1"/>
        <v>-1.4845441004748761E-2</v>
      </c>
    </row>
    <row r="69" spans="2:12" x14ac:dyDescent="0.25">
      <c r="B69" s="42" t="s">
        <v>118</v>
      </c>
      <c r="C69" s="53">
        <v>1.7869907076483202E-3</v>
      </c>
      <c r="D69" s="54">
        <v>4.2242574799089418E-2</v>
      </c>
      <c r="E69" s="55">
        <v>2798</v>
      </c>
      <c r="F69" s="56">
        <v>0</v>
      </c>
      <c r="H69" s="42" t="s">
        <v>118</v>
      </c>
      <c r="I69" s="43">
        <v>-4.9682893934636257E-4</v>
      </c>
      <c r="J69" s="37"/>
      <c r="K69">
        <f t="shared" si="0"/>
        <v>-1.1740314434127494E-2</v>
      </c>
      <c r="L69">
        <f t="shared" si="1"/>
        <v>2.1017390680500346E-5</v>
      </c>
    </row>
    <row r="70" spans="2:12" ht="24" x14ac:dyDescent="0.25">
      <c r="B70" s="42" t="s">
        <v>119</v>
      </c>
      <c r="C70" s="53">
        <v>2.6090064331665476E-2</v>
      </c>
      <c r="D70" s="54">
        <v>0.15943166995383065</v>
      </c>
      <c r="E70" s="55">
        <v>2798</v>
      </c>
      <c r="F70" s="56">
        <v>0</v>
      </c>
      <c r="H70" s="42" t="s">
        <v>119</v>
      </c>
      <c r="I70" s="43">
        <v>1.0191710808634812E-2</v>
      </c>
      <c r="J70" s="37"/>
      <c r="K70">
        <f t="shared" si="0"/>
        <v>6.2257444965998193E-2</v>
      </c>
      <c r="L70">
        <f t="shared" si="1"/>
        <v>-1.6678141220249055E-3</v>
      </c>
    </row>
    <row r="71" spans="2:12" ht="24" x14ac:dyDescent="0.25">
      <c r="B71" s="42" t="s">
        <v>120</v>
      </c>
      <c r="C71" s="53">
        <v>5.3609721229449609E-3</v>
      </c>
      <c r="D71" s="54">
        <v>7.3035186807678523E-2</v>
      </c>
      <c r="E71" s="55">
        <v>2798</v>
      </c>
      <c r="F71" s="56">
        <v>0</v>
      </c>
      <c r="H71" s="42" t="s">
        <v>120</v>
      </c>
      <c r="I71" s="43">
        <v>-2.0584805682880136E-2</v>
      </c>
      <c r="J71" s="37"/>
      <c r="K71">
        <f t="shared" si="0"/>
        <v>-0.28033680761812474</v>
      </c>
      <c r="L71">
        <f t="shared" si="1"/>
        <v>1.5109781222680098E-3</v>
      </c>
    </row>
    <row r="72" spans="2:12" x14ac:dyDescent="0.25">
      <c r="B72" s="42" t="s">
        <v>121</v>
      </c>
      <c r="C72" s="53">
        <v>2.5017869907076485E-3</v>
      </c>
      <c r="D72" s="54">
        <v>4.9964189861588473E-2</v>
      </c>
      <c r="E72" s="55">
        <v>2798</v>
      </c>
      <c r="F72" s="56">
        <v>0</v>
      </c>
      <c r="H72" s="42" t="s">
        <v>121</v>
      </c>
      <c r="I72" s="43">
        <v>-9.5346564503204258E-3</v>
      </c>
      <c r="J72" s="37"/>
      <c r="K72">
        <f t="shared" ref="K72:K122" si="4">((1-C72)/D72)*I72</f>
        <v>-0.19035238632306681</v>
      </c>
      <c r="L72">
        <f t="shared" ref="L72:L122" si="5">((0-C72)/D72)*I72</f>
        <v>4.7741551567949403E-4</v>
      </c>
    </row>
    <row r="73" spans="2:12" ht="24" x14ac:dyDescent="0.25">
      <c r="B73" s="42" t="s">
        <v>122</v>
      </c>
      <c r="C73" s="53">
        <v>8.5060757684060045E-2</v>
      </c>
      <c r="D73" s="54">
        <v>0.27902195217054765</v>
      </c>
      <c r="E73" s="55">
        <v>2798</v>
      </c>
      <c r="F73" s="56">
        <v>0</v>
      </c>
      <c r="H73" s="42" t="s">
        <v>122</v>
      </c>
      <c r="I73" s="43">
        <v>-6.7241110662287926E-2</v>
      </c>
      <c r="J73" s="37"/>
      <c r="K73">
        <f t="shared" si="4"/>
        <v>-0.22048993049920296</v>
      </c>
      <c r="L73">
        <f t="shared" si="5"/>
        <v>2.0498673226097778E-2</v>
      </c>
    </row>
    <row r="74" spans="2:12" ht="24" x14ac:dyDescent="0.25">
      <c r="B74" s="42" t="s">
        <v>123</v>
      </c>
      <c r="C74" s="53">
        <v>1.4295925661186562E-3</v>
      </c>
      <c r="D74" s="54">
        <v>3.7789670770249917E-2</v>
      </c>
      <c r="E74" s="55">
        <v>2798</v>
      </c>
      <c r="F74" s="56">
        <v>0</v>
      </c>
      <c r="H74" s="42" t="s">
        <v>123</v>
      </c>
      <c r="I74" s="43">
        <v>6.654994720204122E-3</v>
      </c>
      <c r="J74" s="37"/>
      <c r="K74">
        <f t="shared" si="4"/>
        <v>0.1758544240733699</v>
      </c>
      <c r="L74">
        <f t="shared" si="5"/>
        <v>-2.5176009172994977E-4</v>
      </c>
    </row>
    <row r="75" spans="2:12" ht="24" x14ac:dyDescent="0.25">
      <c r="B75" s="42" t="s">
        <v>124</v>
      </c>
      <c r="C75" s="53">
        <v>3.2165832737669764E-3</v>
      </c>
      <c r="D75" s="54">
        <v>5.6633763592030026E-2</v>
      </c>
      <c r="E75" s="55">
        <v>2798</v>
      </c>
      <c r="F75" s="56">
        <v>0</v>
      </c>
      <c r="H75" s="42" t="s">
        <v>124</v>
      </c>
      <c r="I75" s="43">
        <v>1.5436231473266969E-2</v>
      </c>
      <c r="J75" s="37"/>
      <c r="K75">
        <f t="shared" si="4"/>
        <v>0.27168562661912499</v>
      </c>
      <c r="L75">
        <f t="shared" si="5"/>
        <v>-8.7671948353249354E-4</v>
      </c>
    </row>
    <row r="76" spans="2:12" ht="24" x14ac:dyDescent="0.25">
      <c r="B76" s="42" t="s">
        <v>125</v>
      </c>
      <c r="C76" s="53">
        <v>3.5739814152966406E-4</v>
      </c>
      <c r="D76" s="54">
        <v>1.8904976633936702E-2</v>
      </c>
      <c r="E76" s="55">
        <v>2798</v>
      </c>
      <c r="F76" s="56">
        <v>0</v>
      </c>
      <c r="H76" s="42" t="s">
        <v>125</v>
      </c>
      <c r="I76" s="43">
        <v>7.0805894069951077E-3</v>
      </c>
      <c r="J76" s="37"/>
      <c r="K76">
        <f t="shared" si="4"/>
        <v>0.37440188129056706</v>
      </c>
      <c r="L76">
        <f t="shared" si="5"/>
        <v>-1.3385837729373154E-4</v>
      </c>
    </row>
    <row r="77" spans="2:12" ht="24" x14ac:dyDescent="0.25">
      <c r="B77" s="42" t="s">
        <v>126</v>
      </c>
      <c r="C77" s="53">
        <v>0.17369549678341673</v>
      </c>
      <c r="D77" s="54">
        <v>0.37891514250693992</v>
      </c>
      <c r="E77" s="55">
        <v>2798</v>
      </c>
      <c r="F77" s="56">
        <v>0</v>
      </c>
      <c r="H77" s="42" t="s">
        <v>126</v>
      </c>
      <c r="I77" s="43">
        <v>2.5446520717821944E-2</v>
      </c>
      <c r="J77" s="37"/>
      <c r="K77">
        <f t="shared" si="4"/>
        <v>5.549151327449324E-2</v>
      </c>
      <c r="L77">
        <f t="shared" si="5"/>
        <v>-1.166473851704313E-2</v>
      </c>
    </row>
    <row r="78" spans="2:12" ht="24" x14ac:dyDescent="0.25">
      <c r="B78" s="42" t="s">
        <v>127</v>
      </c>
      <c r="C78" s="53">
        <v>5.1465332380271622E-2</v>
      </c>
      <c r="D78" s="54">
        <v>0.2209844002677224</v>
      </c>
      <c r="E78" s="55">
        <v>2798</v>
      </c>
      <c r="F78" s="56">
        <v>0</v>
      </c>
      <c r="H78" s="42" t="s">
        <v>127</v>
      </c>
      <c r="I78" s="43">
        <v>-1.2948999735644657E-2</v>
      </c>
      <c r="J78" s="37"/>
      <c r="K78">
        <f t="shared" si="4"/>
        <v>-5.5581186479123988E-2</v>
      </c>
      <c r="L78">
        <f t="shared" si="5"/>
        <v>3.0157086861318217E-3</v>
      </c>
    </row>
    <row r="79" spans="2:12" x14ac:dyDescent="0.25">
      <c r="B79" s="42" t="s">
        <v>128</v>
      </c>
      <c r="C79" s="53">
        <v>0.18120085775553968</v>
      </c>
      <c r="D79" s="54">
        <v>0.3852533607779261</v>
      </c>
      <c r="E79" s="55">
        <v>2798</v>
      </c>
      <c r="F79" s="56">
        <v>0</v>
      </c>
      <c r="H79" s="42" t="s">
        <v>128</v>
      </c>
      <c r="I79" s="43">
        <v>2.3849396775891166E-2</v>
      </c>
      <c r="J79" s="37"/>
      <c r="K79">
        <f t="shared" si="4"/>
        <v>5.0688371890424716E-2</v>
      </c>
      <c r="L79">
        <f t="shared" si="5"/>
        <v>-1.1217374311848684E-2</v>
      </c>
    </row>
    <row r="80" spans="2:12" ht="24" x14ac:dyDescent="0.25">
      <c r="B80" s="42" t="s">
        <v>129</v>
      </c>
      <c r="C80" s="53">
        <v>0.4739099356683345</v>
      </c>
      <c r="D80" s="54">
        <v>0.49940809630850452</v>
      </c>
      <c r="E80" s="55">
        <v>2798</v>
      </c>
      <c r="F80" s="56">
        <v>0</v>
      </c>
      <c r="H80" s="42" t="s">
        <v>129</v>
      </c>
      <c r="I80" s="43">
        <v>9.7729192416979131E-3</v>
      </c>
      <c r="J80" s="37"/>
      <c r="K80">
        <f t="shared" si="4"/>
        <v>1.0295058791752054E-2</v>
      </c>
      <c r="L80">
        <f t="shared" si="5"/>
        <v>-9.273945623548387E-3</v>
      </c>
    </row>
    <row r="81" spans="2:12" ht="24" x14ac:dyDescent="0.25">
      <c r="B81" s="42" t="s">
        <v>130</v>
      </c>
      <c r="C81" s="53">
        <v>2.1443888491779844E-2</v>
      </c>
      <c r="D81" s="54">
        <v>0.14488461091248434</v>
      </c>
      <c r="E81" s="55">
        <v>2798</v>
      </c>
      <c r="F81" s="56">
        <v>0</v>
      </c>
      <c r="H81" s="42" t="s">
        <v>130</v>
      </c>
      <c r="I81" s="43">
        <v>-1.0233824712617075E-2</v>
      </c>
      <c r="J81" s="37"/>
      <c r="K81">
        <f t="shared" si="4"/>
        <v>-6.9119637024006267E-2</v>
      </c>
      <c r="L81">
        <f t="shared" si="5"/>
        <v>1.5146742956319854E-3</v>
      </c>
    </row>
    <row r="82" spans="2:12" x14ac:dyDescent="0.25">
      <c r="B82" s="42" t="s">
        <v>131</v>
      </c>
      <c r="C82" s="53">
        <v>3.5739814152966406E-4</v>
      </c>
      <c r="D82" s="54">
        <v>1.8904976633936019E-2</v>
      </c>
      <c r="E82" s="55">
        <v>2798</v>
      </c>
      <c r="F82" s="56">
        <v>0</v>
      </c>
      <c r="H82" s="42" t="s">
        <v>131</v>
      </c>
      <c r="I82" s="43">
        <v>6.1060921711399724E-3</v>
      </c>
      <c r="J82" s="37"/>
      <c r="K82">
        <f t="shared" si="4"/>
        <v>0.32287317690670764</v>
      </c>
      <c r="L82">
        <f t="shared" si="5"/>
        <v>-1.1543552982005994E-4</v>
      </c>
    </row>
    <row r="83" spans="2:12" x14ac:dyDescent="0.25">
      <c r="B83" s="42" t="s">
        <v>132</v>
      </c>
      <c r="C83" s="53">
        <v>0.22051465332380271</v>
      </c>
      <c r="D83" s="54">
        <v>0.41466781330076935</v>
      </c>
      <c r="E83" s="55">
        <v>2798</v>
      </c>
      <c r="F83" s="56">
        <v>0</v>
      </c>
      <c r="H83" s="42" t="s">
        <v>132</v>
      </c>
      <c r="I83" s="43">
        <v>6.351798898026946E-2</v>
      </c>
      <c r="J83" s="37"/>
      <c r="K83">
        <f t="shared" si="4"/>
        <v>0.11940001146061548</v>
      </c>
      <c r="L83">
        <f t="shared" si="5"/>
        <v>-3.3777994989087463E-2</v>
      </c>
    </row>
    <row r="84" spans="2:12" x14ac:dyDescent="0.25">
      <c r="B84" s="42" t="s">
        <v>133</v>
      </c>
      <c r="C84" s="53">
        <v>3.6454610436025735E-2</v>
      </c>
      <c r="D84" s="54">
        <v>0.18745194091322517</v>
      </c>
      <c r="E84" s="55">
        <v>2798</v>
      </c>
      <c r="F84" s="56">
        <v>0</v>
      </c>
      <c r="H84" s="42" t="s">
        <v>133</v>
      </c>
      <c r="I84" s="43">
        <v>2.8038106196943687E-2</v>
      </c>
      <c r="J84" s="37"/>
      <c r="K84">
        <f t="shared" si="4"/>
        <v>0.14412220981310811</v>
      </c>
      <c r="L84">
        <f t="shared" si="5"/>
        <v>-5.4526948816532011E-3</v>
      </c>
    </row>
    <row r="85" spans="2:12" x14ac:dyDescent="0.25">
      <c r="B85" s="42" t="s">
        <v>134</v>
      </c>
      <c r="C85" s="53">
        <v>3.9313795568263043E-3</v>
      </c>
      <c r="D85" s="54">
        <v>6.2588528149114558E-2</v>
      </c>
      <c r="E85" s="55">
        <v>2798</v>
      </c>
      <c r="F85" s="56">
        <v>0</v>
      </c>
      <c r="H85" s="42" t="s">
        <v>134</v>
      </c>
      <c r="I85" s="43">
        <v>1.1557205273043152E-2</v>
      </c>
      <c r="J85" s="37"/>
      <c r="K85">
        <f t="shared" si="4"/>
        <v>0.18392778761424702</v>
      </c>
      <c r="L85">
        <f t="shared" si="5"/>
        <v>-7.2594390518719674E-4</v>
      </c>
    </row>
    <row r="86" spans="2:12" x14ac:dyDescent="0.25">
      <c r="B86" s="42" t="s">
        <v>135</v>
      </c>
      <c r="C86" s="53">
        <v>2.0729092208720514E-2</v>
      </c>
      <c r="D86" s="54">
        <v>0.14250141931048757</v>
      </c>
      <c r="E86" s="55">
        <v>2798</v>
      </c>
      <c r="F86" s="56">
        <v>0</v>
      </c>
      <c r="H86" s="42" t="s">
        <v>135</v>
      </c>
      <c r="I86" s="43">
        <v>-4.5637497149972374E-3</v>
      </c>
      <c r="J86" s="37"/>
      <c r="K86">
        <f t="shared" si="4"/>
        <v>-3.1362125008734032E-2</v>
      </c>
      <c r="L86">
        <f t="shared" si="5"/>
        <v>6.6386979945495404E-4</v>
      </c>
    </row>
    <row r="87" spans="2:12" x14ac:dyDescent="0.25">
      <c r="B87" s="42" t="s">
        <v>136</v>
      </c>
      <c r="C87" s="53">
        <v>0.19513938527519656</v>
      </c>
      <c r="D87" s="54">
        <v>0.39637880696716082</v>
      </c>
      <c r="E87" s="55">
        <v>2798</v>
      </c>
      <c r="F87" s="56">
        <v>0</v>
      </c>
      <c r="H87" s="42" t="s">
        <v>136</v>
      </c>
      <c r="I87" s="43">
        <v>8.5795552701506586E-2</v>
      </c>
      <c r="J87" s="37"/>
      <c r="K87">
        <f t="shared" si="4"/>
        <v>0.17421078038036933</v>
      </c>
      <c r="L87">
        <f t="shared" si="5"/>
        <v>-4.2237604834672135E-2</v>
      </c>
    </row>
    <row r="88" spans="2:12" x14ac:dyDescent="0.25">
      <c r="B88" s="42" t="s">
        <v>137</v>
      </c>
      <c r="C88" s="53">
        <v>0.6125804145818442</v>
      </c>
      <c r="D88" s="54">
        <v>0.48724788385808276</v>
      </c>
      <c r="E88" s="55">
        <v>2798</v>
      </c>
      <c r="F88" s="56">
        <v>0</v>
      </c>
      <c r="H88" s="42" t="s">
        <v>137</v>
      </c>
      <c r="I88" s="43">
        <v>9.228113315684848E-2</v>
      </c>
      <c r="J88" s="37"/>
      <c r="K88">
        <f t="shared" si="4"/>
        <v>7.3374394294869763E-2</v>
      </c>
      <c r="L88">
        <f t="shared" si="5"/>
        <v>-0.11601818433709112</v>
      </c>
    </row>
    <row r="89" spans="2:12" x14ac:dyDescent="0.25">
      <c r="B89" s="42" t="s">
        <v>138</v>
      </c>
      <c r="C89" s="53">
        <v>3.538241601143674E-2</v>
      </c>
      <c r="D89" s="54">
        <v>0.18477744231181067</v>
      </c>
      <c r="E89" s="55">
        <v>2798</v>
      </c>
      <c r="F89" s="56">
        <v>0</v>
      </c>
      <c r="H89" s="42" t="s">
        <v>138</v>
      </c>
      <c r="I89" s="43">
        <v>3.2183539537637425E-2</v>
      </c>
      <c r="J89" s="37"/>
      <c r="K89">
        <f t="shared" si="4"/>
        <v>0.16801189455046309</v>
      </c>
      <c r="L89">
        <f t="shared" si="5"/>
        <v>-6.1627186218954598E-3</v>
      </c>
    </row>
    <row r="90" spans="2:12" x14ac:dyDescent="0.25">
      <c r="B90" s="42" t="s">
        <v>139</v>
      </c>
      <c r="C90" s="53">
        <v>0.25553967119370979</v>
      </c>
      <c r="D90" s="54">
        <v>0.43624209226795257</v>
      </c>
      <c r="E90" s="55">
        <v>2798</v>
      </c>
      <c r="F90" s="56">
        <v>0</v>
      </c>
      <c r="H90" s="42" t="s">
        <v>139</v>
      </c>
      <c r="I90" s="43">
        <v>8.0677820198624146E-3</v>
      </c>
      <c r="J90" s="37"/>
      <c r="K90">
        <f t="shared" si="4"/>
        <v>1.376791410480193E-2</v>
      </c>
      <c r="L90">
        <f t="shared" si="5"/>
        <v>-4.7259042654504944E-3</v>
      </c>
    </row>
    <row r="91" spans="2:12" x14ac:dyDescent="0.25">
      <c r="B91" s="42" t="s">
        <v>140</v>
      </c>
      <c r="C91" s="53">
        <v>0.26125804145818443</v>
      </c>
      <c r="D91" s="54">
        <v>0.43939877167383751</v>
      </c>
      <c r="E91" s="55">
        <v>2798</v>
      </c>
      <c r="F91" s="56">
        <v>0</v>
      </c>
      <c r="H91" s="42" t="s">
        <v>140</v>
      </c>
      <c r="I91" s="43">
        <v>2.4101661369711629E-2</v>
      </c>
      <c r="J91" s="37"/>
      <c r="K91">
        <f t="shared" si="4"/>
        <v>4.0521070317394603E-2</v>
      </c>
      <c r="L91">
        <f t="shared" si="5"/>
        <v>-1.4330383358498046E-2</v>
      </c>
    </row>
    <row r="92" spans="2:12" ht="24" x14ac:dyDescent="0.25">
      <c r="B92" s="42" t="s">
        <v>141</v>
      </c>
      <c r="C92" s="57">
        <v>1.8034310221586847</v>
      </c>
      <c r="D92" s="58">
        <v>1.2860305325439991</v>
      </c>
      <c r="E92" s="55">
        <v>2798</v>
      </c>
      <c r="F92" s="56">
        <v>0</v>
      </c>
      <c r="H92" s="42" t="s">
        <v>141</v>
      </c>
      <c r="I92" s="43">
        <v>-4.4173951557636551E-2</v>
      </c>
      <c r="J92" s="37"/>
      <c r="K92">
        <f t="shared" si="4"/>
        <v>2.7597107653838621E-2</v>
      </c>
      <c r="L92">
        <f t="shared" si="5"/>
        <v>6.1946176699853063E-2</v>
      </c>
    </row>
    <row r="93" spans="2:12" x14ac:dyDescent="0.25">
      <c r="B93" s="42" t="s">
        <v>142</v>
      </c>
      <c r="C93" s="59">
        <v>0.60536097212294493</v>
      </c>
      <c r="D93" s="60">
        <v>2.9256829757000484</v>
      </c>
      <c r="E93" s="55">
        <v>2798</v>
      </c>
      <c r="F93" s="56">
        <v>0</v>
      </c>
      <c r="H93" s="42" t="s">
        <v>142</v>
      </c>
      <c r="I93" s="43">
        <v>7.0625680619646322E-3</v>
      </c>
      <c r="J93" s="37"/>
      <c r="K93">
        <f t="shared" si="4"/>
        <v>9.5265448014659028E-4</v>
      </c>
      <c r="L93">
        <f t="shared" si="5"/>
        <v>-1.4613350466150105E-3</v>
      </c>
    </row>
    <row r="94" spans="2:12" x14ac:dyDescent="0.25">
      <c r="B94" s="42" t="s">
        <v>143</v>
      </c>
      <c r="C94" s="59">
        <v>0.8788420300214439</v>
      </c>
      <c r="D94" s="61">
        <v>0.32636909349738452</v>
      </c>
      <c r="E94" s="55">
        <v>2798</v>
      </c>
      <c r="F94" s="56">
        <v>0</v>
      </c>
      <c r="H94" s="42" t="s">
        <v>143</v>
      </c>
      <c r="I94" s="43">
        <v>4.4889496811943708E-4</v>
      </c>
      <c r="J94" s="37"/>
      <c r="K94">
        <f t="shared" si="4"/>
        <v>1.6664323967727508E-4</v>
      </c>
      <c r="L94">
        <f t="shared" si="5"/>
        <v>-1.2087779538832433E-3</v>
      </c>
    </row>
    <row r="95" spans="2:12" x14ac:dyDescent="0.25">
      <c r="B95" s="42" t="s">
        <v>144</v>
      </c>
      <c r="C95" s="59">
        <v>8.4345961401000716E-2</v>
      </c>
      <c r="D95" s="61">
        <v>0.2779556305207776</v>
      </c>
      <c r="E95" s="55">
        <v>2798</v>
      </c>
      <c r="F95" s="56">
        <v>0</v>
      </c>
      <c r="H95" s="42" t="s">
        <v>144</v>
      </c>
      <c r="I95" s="43">
        <v>-1.2959658833369954E-3</v>
      </c>
      <c r="J95" s="37"/>
      <c r="K95">
        <f t="shared" si="4"/>
        <v>-4.2692295627928829E-3</v>
      </c>
      <c r="L95">
        <f t="shared" si="5"/>
        <v>3.9326236409801732E-4</v>
      </c>
    </row>
    <row r="96" spans="2:12" x14ac:dyDescent="0.25">
      <c r="B96" s="42" t="s">
        <v>145</v>
      </c>
      <c r="C96" s="59">
        <v>2.7519656897784132E-2</v>
      </c>
      <c r="D96" s="61">
        <v>0.16362118935832384</v>
      </c>
      <c r="E96" s="55">
        <v>2798</v>
      </c>
      <c r="F96" s="56">
        <v>0</v>
      </c>
      <c r="H96" s="42" t="s">
        <v>145</v>
      </c>
      <c r="I96" s="43">
        <v>-1.1227339352250152E-3</v>
      </c>
      <c r="J96" s="37"/>
      <c r="K96">
        <f t="shared" si="4"/>
        <v>-6.6729540765593951E-3</v>
      </c>
      <c r="L96">
        <f t="shared" si="5"/>
        <v>1.8883405508822985E-4</v>
      </c>
    </row>
    <row r="97" spans="2:12" x14ac:dyDescent="0.25">
      <c r="B97" s="42" t="s">
        <v>146</v>
      </c>
      <c r="C97" s="59">
        <v>9.2923516797712644E-3</v>
      </c>
      <c r="D97" s="61">
        <v>9.5965073151867517E-2</v>
      </c>
      <c r="E97" s="55">
        <v>2798</v>
      </c>
      <c r="F97" s="56">
        <v>0</v>
      </c>
      <c r="H97" s="42" t="s">
        <v>146</v>
      </c>
      <c r="I97" s="43">
        <v>4.1412841065739973E-3</v>
      </c>
      <c r="J97" s="37"/>
      <c r="K97">
        <f t="shared" si="4"/>
        <v>4.2753073628746793E-2</v>
      </c>
      <c r="L97">
        <f t="shared" si="5"/>
        <v>-4.0100285510368563E-4</v>
      </c>
    </row>
    <row r="98" spans="2:12" x14ac:dyDescent="0.25">
      <c r="B98" s="42" t="s">
        <v>147</v>
      </c>
      <c r="C98" s="59">
        <v>0.98213009292351683</v>
      </c>
      <c r="D98" s="61">
        <v>0.13250225765060838</v>
      </c>
      <c r="E98" s="55">
        <v>2798</v>
      </c>
      <c r="F98" s="56">
        <v>0</v>
      </c>
      <c r="H98" s="42" t="s">
        <v>147</v>
      </c>
      <c r="I98" s="43">
        <v>-1.6374142192435284E-2</v>
      </c>
      <c r="J98" s="37"/>
      <c r="K98">
        <f t="shared" si="4"/>
        <v>-2.2082974631836201E-3</v>
      </c>
      <c r="L98">
        <f t="shared" si="5"/>
        <v>0.12136802857657199</v>
      </c>
    </row>
    <row r="99" spans="2:12" x14ac:dyDescent="0.25">
      <c r="B99" s="42" t="s">
        <v>148</v>
      </c>
      <c r="C99" s="59">
        <v>1.4653323802716226E-2</v>
      </c>
      <c r="D99" s="61">
        <v>0.12018222031316342</v>
      </c>
      <c r="E99" s="55">
        <v>2798</v>
      </c>
      <c r="F99" s="56">
        <v>0</v>
      </c>
      <c r="H99" s="42" t="s">
        <v>148</v>
      </c>
      <c r="I99" s="43">
        <v>1.508039228753261E-2</v>
      </c>
      <c r="J99" s="37"/>
      <c r="K99">
        <f t="shared" si="4"/>
        <v>0.12364070473612207</v>
      </c>
      <c r="L99">
        <f t="shared" si="5"/>
        <v>-1.8386902046358378E-3</v>
      </c>
    </row>
    <row r="100" spans="2:12" x14ac:dyDescent="0.25">
      <c r="B100" s="42" t="s">
        <v>149</v>
      </c>
      <c r="C100" s="59">
        <v>1.4295925661186562E-3</v>
      </c>
      <c r="D100" s="61">
        <v>3.7789670770248716E-2</v>
      </c>
      <c r="E100" s="55">
        <v>2798</v>
      </c>
      <c r="F100" s="56">
        <v>0</v>
      </c>
      <c r="H100" s="42" t="s">
        <v>149</v>
      </c>
      <c r="I100" s="43">
        <v>9.1029538987117044E-3</v>
      </c>
      <c r="J100" s="37"/>
      <c r="K100">
        <f t="shared" si="4"/>
        <v>0.24054034338517627</v>
      </c>
      <c r="L100">
        <f t="shared" si="5"/>
        <v>-3.4436699124577852E-4</v>
      </c>
    </row>
    <row r="101" spans="2:12" x14ac:dyDescent="0.25">
      <c r="B101" s="42" t="s">
        <v>150</v>
      </c>
      <c r="C101" s="59">
        <v>1.7869907076483202E-3</v>
      </c>
      <c r="D101" s="61">
        <v>4.2242574799089536E-2</v>
      </c>
      <c r="E101" s="55">
        <v>2798</v>
      </c>
      <c r="F101" s="56">
        <v>0</v>
      </c>
      <c r="H101" s="42" t="s">
        <v>150</v>
      </c>
      <c r="I101" s="43">
        <v>3.1291057598587505E-4</v>
      </c>
      <c r="J101" s="37"/>
      <c r="K101">
        <f t="shared" si="4"/>
        <v>7.3942322213984826E-3</v>
      </c>
      <c r="L101">
        <f t="shared" si="5"/>
        <v>-1.323707880665679E-5</v>
      </c>
    </row>
    <row r="102" spans="2:12" x14ac:dyDescent="0.25">
      <c r="B102" s="42" t="s">
        <v>151</v>
      </c>
      <c r="C102" s="59">
        <v>0.98105789849892777</v>
      </c>
      <c r="D102" s="61">
        <v>0.13634493867622846</v>
      </c>
      <c r="E102" s="55">
        <v>2798</v>
      </c>
      <c r="F102" s="56">
        <v>0</v>
      </c>
      <c r="H102" s="42" t="s">
        <v>151</v>
      </c>
      <c r="I102" s="43">
        <v>-9.8980454545056461E-3</v>
      </c>
      <c r="J102" s="37"/>
      <c r="K102">
        <f t="shared" si="4"/>
        <v>-1.3751136161107909E-3</v>
      </c>
      <c r="L102">
        <f t="shared" si="5"/>
        <v>7.1220507098568184E-2</v>
      </c>
    </row>
    <row r="103" spans="2:12" x14ac:dyDescent="0.25">
      <c r="B103" s="42" t="s">
        <v>152</v>
      </c>
      <c r="C103" s="59">
        <v>1.6440314510364547E-2</v>
      </c>
      <c r="D103" s="61">
        <v>0.12718416479353817</v>
      </c>
      <c r="E103" s="55">
        <v>2798</v>
      </c>
      <c r="F103" s="56">
        <v>0</v>
      </c>
      <c r="H103" s="42" t="s">
        <v>152</v>
      </c>
      <c r="I103" s="43">
        <v>9.1858179914445452E-3</v>
      </c>
      <c r="J103" s="37"/>
      <c r="K103">
        <f t="shared" si="4"/>
        <v>7.1037147346894106E-2</v>
      </c>
      <c r="L103">
        <f t="shared" si="5"/>
        <v>-1.1873941780367475E-3</v>
      </c>
    </row>
    <row r="104" spans="2:12" x14ac:dyDescent="0.25">
      <c r="B104" s="42" t="s">
        <v>153</v>
      </c>
      <c r="C104" s="59">
        <v>1.0721944245889921E-3</v>
      </c>
      <c r="D104" s="61">
        <v>3.273267098773814E-2</v>
      </c>
      <c r="E104" s="55">
        <v>2798</v>
      </c>
      <c r="F104" s="56">
        <v>0</v>
      </c>
      <c r="H104" s="42" t="s">
        <v>153</v>
      </c>
      <c r="I104" s="43">
        <v>6.4405738876782059E-3</v>
      </c>
      <c r="J104" s="37"/>
      <c r="K104">
        <f t="shared" si="4"/>
        <v>0.196551889782376</v>
      </c>
      <c r="L104">
        <f t="shared" si="5"/>
        <v>-2.1096803912240715E-4</v>
      </c>
    </row>
    <row r="105" spans="2:12" x14ac:dyDescent="0.25">
      <c r="B105" s="42" t="s">
        <v>154</v>
      </c>
      <c r="C105" s="59">
        <v>1.4295925661186562E-3</v>
      </c>
      <c r="D105" s="61">
        <v>3.7789670770248113E-2</v>
      </c>
      <c r="E105" s="55">
        <v>2798</v>
      </c>
      <c r="F105" s="56">
        <v>0</v>
      </c>
      <c r="H105" s="42" t="s">
        <v>154</v>
      </c>
      <c r="I105" s="43">
        <v>-7.8220778623712428E-4</v>
      </c>
      <c r="J105" s="37"/>
      <c r="K105">
        <f t="shared" si="4"/>
        <v>-2.0669392770040033E-2</v>
      </c>
      <c r="L105">
        <f t="shared" si="5"/>
        <v>2.9591113486098833E-5</v>
      </c>
    </row>
    <row r="106" spans="2:12" ht="24" x14ac:dyDescent="0.25">
      <c r="B106" s="42" t="s">
        <v>155</v>
      </c>
      <c r="C106" s="59">
        <v>0.95175125089349533</v>
      </c>
      <c r="D106" s="61">
        <v>0.21432971141461649</v>
      </c>
      <c r="E106" s="55">
        <v>2798</v>
      </c>
      <c r="F106" s="56">
        <v>0</v>
      </c>
      <c r="H106" s="42" t="s">
        <v>155</v>
      </c>
      <c r="I106" s="43">
        <v>1.7743309158109163E-2</v>
      </c>
      <c r="J106" s="37"/>
      <c r="K106">
        <f t="shared" si="4"/>
        <v>3.9942780972287229E-3</v>
      </c>
      <c r="L106">
        <f t="shared" si="5"/>
        <v>-7.8790833873482111E-2</v>
      </c>
    </row>
    <row r="107" spans="2:12" x14ac:dyDescent="0.25">
      <c r="B107" s="42" t="s">
        <v>156</v>
      </c>
      <c r="C107" s="59">
        <v>4.431736954967834E-2</v>
      </c>
      <c r="D107" s="61">
        <v>0.20583605787825685</v>
      </c>
      <c r="E107" s="55">
        <v>2798</v>
      </c>
      <c r="F107" s="56">
        <v>0</v>
      </c>
      <c r="H107" s="42" t="s">
        <v>156</v>
      </c>
      <c r="I107" s="43">
        <v>-1.9178884341120632E-2</v>
      </c>
      <c r="J107" s="37"/>
      <c r="K107">
        <f t="shared" si="4"/>
        <v>-8.904623818177386E-2</v>
      </c>
      <c r="L107">
        <f t="shared" si="5"/>
        <v>4.1292945155347637E-3</v>
      </c>
    </row>
    <row r="108" spans="2:12" x14ac:dyDescent="0.25">
      <c r="B108" s="42" t="s">
        <v>157</v>
      </c>
      <c r="C108" s="59">
        <v>2.8591851322373124E-3</v>
      </c>
      <c r="D108" s="61">
        <v>5.340439591139217E-2</v>
      </c>
      <c r="E108" s="55">
        <v>2798</v>
      </c>
      <c r="F108" s="56">
        <v>0</v>
      </c>
      <c r="H108" s="42" t="s">
        <v>157</v>
      </c>
      <c r="I108" s="43">
        <v>1.0575235401149518E-3</v>
      </c>
      <c r="J108" s="37"/>
      <c r="K108">
        <f t="shared" si="4"/>
        <v>1.9745563385487514E-2</v>
      </c>
      <c r="L108">
        <f t="shared" si="5"/>
        <v>-5.6618102897455224E-5</v>
      </c>
    </row>
    <row r="109" spans="2:12" x14ac:dyDescent="0.25">
      <c r="B109" s="42" t="s">
        <v>158</v>
      </c>
      <c r="C109" s="59">
        <v>1.0721944245889921E-3</v>
      </c>
      <c r="D109" s="61">
        <v>3.2732670987738736E-2</v>
      </c>
      <c r="E109" s="55">
        <v>2798</v>
      </c>
      <c r="F109" s="56">
        <v>0</v>
      </c>
      <c r="H109" s="42" t="s">
        <v>158</v>
      </c>
      <c r="I109" s="43">
        <v>2.6979530662989098E-3</v>
      </c>
      <c r="J109" s="37"/>
      <c r="K109">
        <f t="shared" si="4"/>
        <v>8.2335484845491483E-2</v>
      </c>
      <c r="L109">
        <f t="shared" si="5"/>
        <v>-8.8374402338631274E-5</v>
      </c>
    </row>
    <row r="110" spans="2:12" x14ac:dyDescent="0.25">
      <c r="B110" s="42" t="s">
        <v>159</v>
      </c>
      <c r="C110" s="59">
        <v>0.94853466761972838</v>
      </c>
      <c r="D110" s="61">
        <v>0.22098440026772495</v>
      </c>
      <c r="E110" s="55">
        <v>2798</v>
      </c>
      <c r="F110" s="56">
        <v>0</v>
      </c>
      <c r="H110" s="42" t="s">
        <v>159</v>
      </c>
      <c r="I110" s="43">
        <v>1.7127988706695969E-2</v>
      </c>
      <c r="J110" s="37"/>
      <c r="K110">
        <f t="shared" si="4"/>
        <v>3.9889586356670562E-3</v>
      </c>
      <c r="L110">
        <f t="shared" si="5"/>
        <v>-7.3518723743474776E-2</v>
      </c>
    </row>
    <row r="111" spans="2:12" x14ac:dyDescent="0.25">
      <c r="B111" s="42" t="s">
        <v>160</v>
      </c>
      <c r="C111" s="59">
        <v>1.8584703359542529E-2</v>
      </c>
      <c r="D111" s="61">
        <v>0.13507713791553463</v>
      </c>
      <c r="E111" s="55">
        <v>2798</v>
      </c>
      <c r="F111" s="56">
        <v>0</v>
      </c>
      <c r="H111" s="42" t="s">
        <v>160</v>
      </c>
      <c r="I111" s="43">
        <v>-1.7104793725848631E-2</v>
      </c>
      <c r="J111" s="37"/>
      <c r="K111">
        <f t="shared" si="4"/>
        <v>-0.12427644283464627</v>
      </c>
      <c r="L111">
        <f t="shared" si="5"/>
        <v>2.3533776501826679E-3</v>
      </c>
    </row>
    <row r="112" spans="2:12" x14ac:dyDescent="0.25">
      <c r="B112" s="42" t="s">
        <v>161</v>
      </c>
      <c r="C112" s="59">
        <v>1.3581129378127233E-2</v>
      </c>
      <c r="D112" s="61">
        <v>0.11576472676992446</v>
      </c>
      <c r="E112" s="55">
        <v>2798</v>
      </c>
      <c r="F112" s="56">
        <v>0</v>
      </c>
      <c r="H112" s="42" t="s">
        <v>161</v>
      </c>
      <c r="I112" s="43">
        <v>-8.6151439167105413E-3</v>
      </c>
      <c r="J112" s="37"/>
      <c r="K112">
        <f t="shared" si="4"/>
        <v>-7.340872102999095E-2</v>
      </c>
      <c r="L112">
        <f t="shared" si="5"/>
        <v>1.0106997822969769E-3</v>
      </c>
    </row>
    <row r="113" spans="2:12" x14ac:dyDescent="0.25">
      <c r="B113" s="42" t="s">
        <v>162</v>
      </c>
      <c r="C113" s="59">
        <v>1.9299499642601858E-2</v>
      </c>
      <c r="D113" s="61">
        <v>0.13760013030371646</v>
      </c>
      <c r="E113" s="55">
        <v>2798</v>
      </c>
      <c r="F113" s="56">
        <v>0</v>
      </c>
      <c r="H113" s="42" t="s">
        <v>162</v>
      </c>
      <c r="I113" s="43">
        <v>-3.4681794876462555E-3</v>
      </c>
      <c r="J113" s="37"/>
      <c r="K113">
        <f t="shared" si="4"/>
        <v>-2.4718329491088299E-2</v>
      </c>
      <c r="L113">
        <f t="shared" si="5"/>
        <v>4.8643942876048406E-4</v>
      </c>
    </row>
    <row r="114" spans="2:12" x14ac:dyDescent="0.25">
      <c r="B114" s="42" t="s">
        <v>163</v>
      </c>
      <c r="C114" s="59">
        <v>0.90564689063616866</v>
      </c>
      <c r="D114" s="61">
        <v>0.29237159732381796</v>
      </c>
      <c r="E114" s="55">
        <v>2798</v>
      </c>
      <c r="F114" s="56">
        <v>0</v>
      </c>
      <c r="H114" s="42" t="s">
        <v>163</v>
      </c>
      <c r="I114" s="43">
        <v>-5.1088797132966936E-3</v>
      </c>
      <c r="J114" s="37"/>
      <c r="K114">
        <f t="shared" si="4"/>
        <v>-1.6487192693394814E-3</v>
      </c>
      <c r="L114">
        <f t="shared" si="5"/>
        <v>1.5825206926160015E-2</v>
      </c>
    </row>
    <row r="115" spans="2:12" x14ac:dyDescent="0.25">
      <c r="B115" s="42" t="s">
        <v>164</v>
      </c>
      <c r="C115" s="59">
        <v>3.0736240171551108E-2</v>
      </c>
      <c r="D115" s="61">
        <v>0.17263306448537125</v>
      </c>
      <c r="E115" s="55">
        <v>2798</v>
      </c>
      <c r="F115" s="56">
        <v>0</v>
      </c>
      <c r="H115" s="42" t="s">
        <v>164</v>
      </c>
      <c r="I115" s="43">
        <v>8.6017149849820752E-4</v>
      </c>
      <c r="J115" s="37"/>
      <c r="K115">
        <f t="shared" si="4"/>
        <v>4.8295097072918692E-3</v>
      </c>
      <c r="L115">
        <f t="shared" si="5"/>
        <v>-1.5314816918403419E-4</v>
      </c>
    </row>
    <row r="116" spans="2:12" x14ac:dyDescent="0.25">
      <c r="B116" s="42" t="s">
        <v>165</v>
      </c>
      <c r="C116" s="59">
        <v>2.1443888491779844E-2</v>
      </c>
      <c r="D116" s="61">
        <v>0.14488461091248286</v>
      </c>
      <c r="E116" s="55">
        <v>2798</v>
      </c>
      <c r="F116" s="56">
        <v>0</v>
      </c>
      <c r="H116" s="42" t="s">
        <v>165</v>
      </c>
      <c r="I116" s="43">
        <v>4.1765009012168178E-3</v>
      </c>
      <c r="J116" s="37"/>
      <c r="K116">
        <f t="shared" si="4"/>
        <v>2.8208244173523796E-2</v>
      </c>
      <c r="L116">
        <f t="shared" si="5"/>
        <v>-6.1814998188876107E-4</v>
      </c>
    </row>
    <row r="117" spans="2:12" x14ac:dyDescent="0.25">
      <c r="B117" s="42" t="s">
        <v>166</v>
      </c>
      <c r="C117" s="59">
        <v>4.2172980700500358E-2</v>
      </c>
      <c r="D117" s="61">
        <v>0.20101955738603153</v>
      </c>
      <c r="E117" s="55">
        <v>2798</v>
      </c>
      <c r="F117" s="56">
        <v>0</v>
      </c>
      <c r="H117" s="42" t="s">
        <v>166</v>
      </c>
      <c r="I117" s="43">
        <v>3.6816645211961395E-3</v>
      </c>
      <c r="J117" s="37"/>
      <c r="K117">
        <f t="shared" si="4"/>
        <v>1.7542560536167314E-2</v>
      </c>
      <c r="L117">
        <f t="shared" si="5"/>
        <v>-7.7239632211482956E-4</v>
      </c>
    </row>
    <row r="118" spans="2:12" ht="24" x14ac:dyDescent="0.25">
      <c r="B118" s="42" t="s">
        <v>167</v>
      </c>
      <c r="C118" s="59">
        <v>0.86883488205861326</v>
      </c>
      <c r="D118" s="61">
        <v>0.33764119080377381</v>
      </c>
      <c r="E118" s="55">
        <v>2798</v>
      </c>
      <c r="F118" s="56">
        <v>0</v>
      </c>
      <c r="H118" s="42" t="s">
        <v>167</v>
      </c>
      <c r="I118" s="43">
        <v>4.3634004078239776E-3</v>
      </c>
      <c r="J118" s="37"/>
      <c r="K118">
        <f t="shared" si="4"/>
        <v>1.695071409253335E-3</v>
      </c>
      <c r="L118">
        <f t="shared" si="5"/>
        <v>-1.1228116065108601E-2</v>
      </c>
    </row>
    <row r="119" spans="2:12" ht="24" x14ac:dyDescent="0.25">
      <c r="B119" s="42" t="s">
        <v>168</v>
      </c>
      <c r="C119" s="59">
        <v>5.4324517512508934E-2</v>
      </c>
      <c r="D119" s="61">
        <v>0.22669744510892215</v>
      </c>
      <c r="E119" s="55">
        <v>2798</v>
      </c>
      <c r="F119" s="56">
        <v>0</v>
      </c>
      <c r="H119" s="42" t="s">
        <v>168</v>
      </c>
      <c r="I119" s="43">
        <v>-1.0517693299425845E-2</v>
      </c>
      <c r="J119" s="37"/>
      <c r="K119">
        <f t="shared" si="4"/>
        <v>-4.3874886551152091E-2</v>
      </c>
      <c r="L119">
        <f t="shared" si="5"/>
        <v>2.5204016461735138E-3</v>
      </c>
    </row>
    <row r="120" spans="2:12" ht="24" x14ac:dyDescent="0.25">
      <c r="B120" s="42" t="s">
        <v>169</v>
      </c>
      <c r="C120" s="59">
        <v>4.2887776983559688E-2</v>
      </c>
      <c r="D120" s="61">
        <v>0.20264030063522848</v>
      </c>
      <c r="E120" s="55">
        <v>2798</v>
      </c>
      <c r="F120" s="56">
        <v>0</v>
      </c>
      <c r="H120" s="42" t="s">
        <v>169</v>
      </c>
      <c r="I120" s="43">
        <v>-1.300591256149607E-3</v>
      </c>
      <c r="J120" s="37"/>
      <c r="K120">
        <f t="shared" si="4"/>
        <v>-6.1429626017475798E-3</v>
      </c>
      <c r="L120">
        <f t="shared" si="5"/>
        <v>2.75263447427076E-4</v>
      </c>
    </row>
    <row r="121" spans="2:12" ht="24" x14ac:dyDescent="0.25">
      <c r="B121" s="42" t="s">
        <v>170</v>
      </c>
      <c r="C121" s="59">
        <v>3.3952823445318081E-2</v>
      </c>
      <c r="D121" s="61">
        <v>0.18114015591815924</v>
      </c>
      <c r="E121" s="55">
        <v>2798</v>
      </c>
      <c r="F121" s="56">
        <v>0</v>
      </c>
      <c r="H121" s="42" t="s">
        <v>170</v>
      </c>
      <c r="I121" s="43">
        <v>6.4846068336614068E-3</v>
      </c>
      <c r="J121" s="37"/>
      <c r="K121">
        <f t="shared" si="4"/>
        <v>3.4583364969367293E-2</v>
      </c>
      <c r="L121">
        <f t="shared" si="5"/>
        <v>-1.2154715767998124E-3</v>
      </c>
    </row>
    <row r="122" spans="2:12" x14ac:dyDescent="0.25">
      <c r="B122" s="42" t="s">
        <v>171</v>
      </c>
      <c r="C122" s="59">
        <v>0.98641887062187272</v>
      </c>
      <c r="D122" s="61">
        <v>0.11576472676992376</v>
      </c>
      <c r="E122" s="55">
        <v>2798</v>
      </c>
      <c r="F122" s="56">
        <v>0</v>
      </c>
      <c r="H122" s="42" t="s">
        <v>171</v>
      </c>
      <c r="I122" s="43">
        <v>-2.4105889353348526E-2</v>
      </c>
      <c r="J122" s="37"/>
      <c r="K122">
        <f t="shared" si="4"/>
        <v>-2.8280220687023939E-3</v>
      </c>
      <c r="L122">
        <f t="shared" si="5"/>
        <v>0.20540370814785741</v>
      </c>
    </row>
    <row r="123" spans="2:12" x14ac:dyDescent="0.25">
      <c r="B123" s="42" t="s">
        <v>172</v>
      </c>
      <c r="C123" s="59">
        <v>2.1443888491779841E-3</v>
      </c>
      <c r="D123" s="61">
        <v>4.6266137467812211E-2</v>
      </c>
      <c r="E123" s="55">
        <v>2798</v>
      </c>
      <c r="F123" s="56">
        <v>0</v>
      </c>
      <c r="H123" s="42" t="s">
        <v>172</v>
      </c>
      <c r="I123" s="43">
        <v>6.8825990679252189E-3</v>
      </c>
      <c r="J123" s="37"/>
      <c r="K123">
        <f t="shared" ref="K123:K124" si="6">((1-C123)/D123)*I123</f>
        <v>0.14844204584851325</v>
      </c>
      <c r="L123">
        <f t="shared" ref="L123:L124" si="7">((0-C123)/D123)*I123</f>
        <v>-3.1900153119308005E-4</v>
      </c>
    </row>
    <row r="124" spans="2:12" x14ac:dyDescent="0.25">
      <c r="B124" s="42" t="s">
        <v>173</v>
      </c>
      <c r="C124" s="59">
        <v>1.4295925661186562E-3</v>
      </c>
      <c r="D124" s="61">
        <v>3.7789670770247773E-2</v>
      </c>
      <c r="E124" s="55">
        <v>2798</v>
      </c>
      <c r="F124" s="56">
        <v>0</v>
      </c>
      <c r="H124" s="42" t="s">
        <v>173</v>
      </c>
      <c r="I124" s="43">
        <v>2.3805957005080584E-3</v>
      </c>
      <c r="J124" s="37"/>
      <c r="K124">
        <f t="shared" si="6"/>
        <v>6.2905877985665548E-2</v>
      </c>
      <c r="L124">
        <f t="shared" si="7"/>
        <v>-9.0058522527796054E-5</v>
      </c>
    </row>
    <row r="125" spans="2:12" x14ac:dyDescent="0.25">
      <c r="B125" s="42" t="s">
        <v>174</v>
      </c>
      <c r="C125" s="59">
        <v>1.0007147962830594E-2</v>
      </c>
      <c r="D125" s="61">
        <v>9.9551730088165369E-2</v>
      </c>
      <c r="E125" s="55">
        <v>2798</v>
      </c>
      <c r="F125" s="56">
        <v>0</v>
      </c>
      <c r="H125" s="42" t="s">
        <v>174</v>
      </c>
      <c r="I125" s="43">
        <v>2.3929453461581783E-2</v>
      </c>
      <c r="J125" s="37"/>
      <c r="K125">
        <f t="shared" ref="K125:K136" si="8">((1-C125)/D125)*I125</f>
        <v>0.23796661152088114</v>
      </c>
      <c r="L125">
        <f t="shared" ref="L125:L136" si="9">((0-C125)/D125)*I125</f>
        <v>-2.4054386724132394E-3</v>
      </c>
    </row>
    <row r="126" spans="2:12" x14ac:dyDescent="0.25">
      <c r="B126" s="42" t="s">
        <v>175</v>
      </c>
      <c r="C126" s="59">
        <v>0.9653323802716226</v>
      </c>
      <c r="D126" s="61">
        <v>0.18296923444413324</v>
      </c>
      <c r="E126" s="55">
        <v>2798</v>
      </c>
      <c r="F126" s="56">
        <v>0</v>
      </c>
      <c r="H126" s="42" t="s">
        <v>175</v>
      </c>
      <c r="I126" s="43">
        <v>1.1884302509955778E-2</v>
      </c>
      <c r="J126" s="37"/>
      <c r="K126">
        <f t="shared" si="8"/>
        <v>2.2517473027846425E-3</v>
      </c>
      <c r="L126">
        <f t="shared" si="9"/>
        <v>-6.2700716132178591E-2</v>
      </c>
    </row>
    <row r="127" spans="2:12" x14ac:dyDescent="0.25">
      <c r="B127" s="42" t="s">
        <v>176</v>
      </c>
      <c r="C127" s="59">
        <v>3.2523230879199429E-2</v>
      </c>
      <c r="D127" s="61">
        <v>0.17741679755205897</v>
      </c>
      <c r="E127" s="55">
        <v>2798</v>
      </c>
      <c r="F127" s="56">
        <v>0</v>
      </c>
      <c r="H127" s="42" t="s">
        <v>176</v>
      </c>
      <c r="I127" s="43">
        <v>-1.2633441887394799E-2</v>
      </c>
      <c r="J127" s="37"/>
      <c r="K127">
        <f t="shared" si="8"/>
        <v>-6.889179440016481E-2</v>
      </c>
      <c r="L127">
        <f t="shared" si="9"/>
        <v>2.3159044294107857E-3</v>
      </c>
    </row>
    <row r="128" spans="2:12" x14ac:dyDescent="0.25">
      <c r="B128" s="42" t="s">
        <v>177</v>
      </c>
      <c r="C128" s="59">
        <v>1.0721944245889921E-3</v>
      </c>
      <c r="D128" s="61">
        <v>3.2732670987739534E-2</v>
      </c>
      <c r="E128" s="55">
        <v>2798</v>
      </c>
      <c r="F128" s="56">
        <v>0</v>
      </c>
      <c r="H128" s="42" t="s">
        <v>177</v>
      </c>
      <c r="I128" s="43">
        <v>-1.6278734577251446E-3</v>
      </c>
      <c r="J128" s="37"/>
      <c r="K128">
        <f t="shared" si="8"/>
        <v>-4.9679051901658854E-2</v>
      </c>
      <c r="L128">
        <f t="shared" si="9"/>
        <v>5.3322774849723279E-5</v>
      </c>
    </row>
    <row r="129" spans="2:12" x14ac:dyDescent="0.25">
      <c r="B129" s="42" t="s">
        <v>178</v>
      </c>
      <c r="C129" s="59">
        <v>1.0721944245889921E-3</v>
      </c>
      <c r="D129" s="61">
        <v>3.2732670987737925E-2</v>
      </c>
      <c r="E129" s="55">
        <v>2798</v>
      </c>
      <c r="F129" s="56">
        <v>0</v>
      </c>
      <c r="H129" s="42" t="s">
        <v>178</v>
      </c>
      <c r="I129" s="43">
        <v>3.6724077885022131E-3</v>
      </c>
      <c r="J129" s="37"/>
      <c r="K129">
        <f t="shared" si="8"/>
        <v>0.11207366043305234</v>
      </c>
      <c r="L129">
        <f t="shared" si="9"/>
        <v>-1.2029373212849982E-4</v>
      </c>
    </row>
    <row r="130" spans="2:12" x14ac:dyDescent="0.25">
      <c r="B130" s="42" t="s">
        <v>179</v>
      </c>
      <c r="C130" s="59">
        <v>0.94067190850607574</v>
      </c>
      <c r="D130" s="61">
        <v>0.23627996520311928</v>
      </c>
      <c r="E130" s="55">
        <v>2798</v>
      </c>
      <c r="F130" s="56">
        <v>0</v>
      </c>
      <c r="H130" s="42" t="s">
        <v>179</v>
      </c>
      <c r="I130" s="43">
        <v>-3.2641648298725928E-2</v>
      </c>
      <c r="J130" s="37"/>
      <c r="K130">
        <f t="shared" si="8"/>
        <v>-8.1960681478623447E-3</v>
      </c>
      <c r="L130">
        <f t="shared" si="9"/>
        <v>0.12995211665767278</v>
      </c>
    </row>
    <row r="131" spans="2:12" x14ac:dyDescent="0.25">
      <c r="B131" s="42" t="s">
        <v>180</v>
      </c>
      <c r="C131" s="59">
        <v>4.6819156540385987E-2</v>
      </c>
      <c r="D131" s="61">
        <v>0.21128908744776778</v>
      </c>
      <c r="E131" s="55">
        <v>2798</v>
      </c>
      <c r="F131" s="56">
        <v>0</v>
      </c>
      <c r="H131" s="42" t="s">
        <v>180</v>
      </c>
      <c r="I131" s="43">
        <v>2.4532943421456777E-2</v>
      </c>
      <c r="J131" s="37"/>
      <c r="K131">
        <f t="shared" si="8"/>
        <v>0.1106745832710927</v>
      </c>
      <c r="L131">
        <f t="shared" si="9"/>
        <v>-5.4362093770203004E-3</v>
      </c>
    </row>
    <row r="132" spans="2:12" x14ac:dyDescent="0.25">
      <c r="B132" s="42" t="s">
        <v>181</v>
      </c>
      <c r="C132" s="59">
        <v>1.0007147962830594E-2</v>
      </c>
      <c r="D132" s="61">
        <v>9.9551730088165369E-2</v>
      </c>
      <c r="E132" s="55">
        <v>2798</v>
      </c>
      <c r="F132" s="56">
        <v>0</v>
      </c>
      <c r="H132" s="42" t="s">
        <v>181</v>
      </c>
      <c r="I132" s="43">
        <v>2.0373407424988461E-2</v>
      </c>
      <c r="J132" s="37"/>
      <c r="K132">
        <f t="shared" si="8"/>
        <v>0.20260348769948003</v>
      </c>
      <c r="L132">
        <f t="shared" si="9"/>
        <v>-2.0479774929911339E-3</v>
      </c>
    </row>
    <row r="133" spans="2:12" x14ac:dyDescent="0.25">
      <c r="B133" s="42" t="s">
        <v>182</v>
      </c>
      <c r="C133" s="59">
        <v>2.5017869907076485E-3</v>
      </c>
      <c r="D133" s="61">
        <v>4.9964189861589681E-2</v>
      </c>
      <c r="E133" s="55">
        <v>2798</v>
      </c>
      <c r="F133" s="56">
        <v>0</v>
      </c>
      <c r="H133" s="42" t="s">
        <v>182</v>
      </c>
      <c r="I133" s="43">
        <v>1.0023505648882115E-2</v>
      </c>
      <c r="J133" s="37"/>
      <c r="K133">
        <f t="shared" si="8"/>
        <v>0.20011190015381033</v>
      </c>
      <c r="L133">
        <f t="shared" si="9"/>
        <v>-5.0189297781321114E-4</v>
      </c>
    </row>
    <row r="134" spans="2:12" x14ac:dyDescent="0.25">
      <c r="B134" s="42" t="s">
        <v>183</v>
      </c>
      <c r="C134" s="59">
        <v>0.99678341672623305</v>
      </c>
      <c r="D134" s="61">
        <v>5.6633763592022393E-2</v>
      </c>
      <c r="E134" s="55">
        <v>2798</v>
      </c>
      <c r="F134" s="56">
        <v>0</v>
      </c>
      <c r="H134" s="42" t="s">
        <v>183</v>
      </c>
      <c r="I134" s="43">
        <v>-2.3287037179396714E-3</v>
      </c>
      <c r="J134" s="37"/>
      <c r="K134">
        <f t="shared" si="8"/>
        <v>-1.3226155130080007E-4</v>
      </c>
      <c r="L134">
        <f t="shared" si="9"/>
        <v>4.0986385175326059E-2</v>
      </c>
    </row>
    <row r="135" spans="2:12" x14ac:dyDescent="0.25">
      <c r="B135" s="42" t="s">
        <v>184</v>
      </c>
      <c r="C135" s="59">
        <v>2.1443888491779841E-3</v>
      </c>
      <c r="D135" s="61">
        <v>4.6266137467812912E-2</v>
      </c>
      <c r="E135" s="55">
        <v>2798</v>
      </c>
      <c r="F135" s="56">
        <v>0</v>
      </c>
      <c r="H135" s="42" t="s">
        <v>184</v>
      </c>
      <c r="I135" s="43">
        <v>6.1733383942570719E-4</v>
      </c>
      <c r="J135" s="37"/>
      <c r="K135">
        <f t="shared" si="8"/>
        <v>1.331449023711515E-2</v>
      </c>
      <c r="L135">
        <f t="shared" si="9"/>
        <v>-2.861280136915863E-5</v>
      </c>
    </row>
    <row r="136" spans="2:12" ht="15.75" thickBot="1" x14ac:dyDescent="0.3">
      <c r="B136" s="44" t="s">
        <v>185</v>
      </c>
      <c r="C136" s="62">
        <v>1.0721944245889921E-3</v>
      </c>
      <c r="D136" s="63">
        <v>3.273267098773943E-2</v>
      </c>
      <c r="E136" s="64">
        <v>2798</v>
      </c>
      <c r="F136" s="65">
        <v>0</v>
      </c>
      <c r="H136" s="44" t="s">
        <v>185</v>
      </c>
      <c r="I136" s="45">
        <v>3.1565283382453211E-3</v>
      </c>
      <c r="J136" s="37"/>
      <c r="K136">
        <f t="shared" si="8"/>
        <v>9.6330175051741435E-2</v>
      </c>
      <c r="L136">
        <f t="shared" si="9"/>
        <v>-1.0339553672816611E-4</v>
      </c>
    </row>
    <row r="137" spans="2:12" ht="36" customHeight="1" thickTop="1" x14ac:dyDescent="0.25">
      <c r="B137" s="119" t="s">
        <v>48</v>
      </c>
      <c r="C137" s="119"/>
      <c r="D137" s="119"/>
      <c r="E137" s="119"/>
      <c r="F137" s="119"/>
      <c r="H137" s="119" t="s">
        <v>7</v>
      </c>
      <c r="I137" s="119"/>
      <c r="J137" s="37"/>
    </row>
  </sheetData>
  <mergeCells count="7">
    <mergeCell ref="B5:F5"/>
    <mergeCell ref="B6"/>
    <mergeCell ref="B137:F137"/>
    <mergeCell ref="K5:L5"/>
    <mergeCell ref="H4:I4"/>
    <mergeCell ref="H5:H6"/>
    <mergeCell ref="H137:I137"/>
  </mergeCells>
  <pageMargins left="0.25" right="0.2" top="0.25" bottom="0.25" header="0.55000000000000004" footer="0.05"/>
  <pageSetup scale="81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9"/>
  <sheetViews>
    <sheetView topLeftCell="A40" workbookViewId="0">
      <selection activeCell="D24" sqref="D24"/>
    </sheetView>
  </sheetViews>
  <sheetFormatPr defaultRowHeight="15" x14ac:dyDescent="0.25"/>
  <cols>
    <col min="2" max="2" width="9.140625" customWidth="1"/>
    <col min="3" max="3" width="9.85546875" customWidth="1"/>
    <col min="4" max="4" width="11.140625" customWidth="1"/>
    <col min="5" max="5" width="10.42578125" bestFit="1" customWidth="1"/>
    <col min="7" max="7" width="13" customWidth="1"/>
  </cols>
  <sheetData>
    <row r="1" spans="1:9" x14ac:dyDescent="0.25">
      <c r="A1" t="s">
        <v>12</v>
      </c>
    </row>
    <row r="3" spans="1:9" x14ac:dyDescent="0.25">
      <c r="B3" t="s">
        <v>13</v>
      </c>
    </row>
    <row r="5" spans="1:9" ht="15.75" customHeight="1" thickBot="1" x14ac:dyDescent="0.3">
      <c r="C5" s="125" t="s">
        <v>22</v>
      </c>
      <c r="D5" s="125"/>
      <c r="E5" s="125"/>
      <c r="F5" s="125"/>
      <c r="G5" s="125"/>
      <c r="H5" s="125"/>
      <c r="I5" s="125"/>
    </row>
    <row r="6" spans="1:9" ht="25.5" customHeight="1" thickTop="1" x14ac:dyDescent="0.25">
      <c r="C6" s="126" t="s">
        <v>14</v>
      </c>
      <c r="D6" s="127"/>
      <c r="E6" s="130" t="s">
        <v>15</v>
      </c>
      <c r="F6" s="131"/>
      <c r="G6" s="24" t="s">
        <v>16</v>
      </c>
      <c r="H6" s="131" t="s">
        <v>17</v>
      </c>
      <c r="I6" s="133" t="s">
        <v>18</v>
      </c>
    </row>
    <row r="7" spans="1:9" ht="15.75" thickBot="1" x14ac:dyDescent="0.3">
      <c r="C7" s="128"/>
      <c r="D7" s="129"/>
      <c r="E7" s="25" t="s">
        <v>19</v>
      </c>
      <c r="F7" s="26" t="s">
        <v>20</v>
      </c>
      <c r="G7" s="26" t="s">
        <v>21</v>
      </c>
      <c r="H7" s="132"/>
      <c r="I7" s="134"/>
    </row>
    <row r="8" spans="1:9" ht="15.75" thickTop="1" x14ac:dyDescent="0.25">
      <c r="C8" s="122" t="s">
        <v>5</v>
      </c>
      <c r="D8" s="13" t="s">
        <v>51</v>
      </c>
      <c r="E8" s="27">
        <v>0.96001133399986616</v>
      </c>
      <c r="F8" s="28">
        <v>3.6133756093227275E-3</v>
      </c>
      <c r="G8" s="29"/>
      <c r="H8" s="30">
        <v>265.68268505576305</v>
      </c>
      <c r="I8" s="31">
        <v>0</v>
      </c>
    </row>
    <row r="9" spans="1:9" ht="36.75" thickBot="1" x14ac:dyDescent="0.3">
      <c r="C9" s="123"/>
      <c r="D9" s="32" t="s">
        <v>53</v>
      </c>
      <c r="E9" s="33">
        <v>0.79128138329611442</v>
      </c>
      <c r="F9" s="34">
        <v>3.6140214893188283E-3</v>
      </c>
      <c r="G9" s="34">
        <v>0.97205405810177092</v>
      </c>
      <c r="H9" s="35">
        <v>218.94761435003403</v>
      </c>
      <c r="I9" s="36">
        <v>0</v>
      </c>
    </row>
    <row r="10" spans="1:9" ht="15.75" customHeight="1" thickTop="1" x14ac:dyDescent="0.25">
      <c r="C10" s="124" t="s">
        <v>44</v>
      </c>
      <c r="D10" s="124"/>
      <c r="E10" s="124"/>
      <c r="F10" s="124"/>
      <c r="G10" s="124"/>
      <c r="H10" s="124"/>
      <c r="I10" s="124"/>
    </row>
    <row r="12" spans="1:9" x14ac:dyDescent="0.25">
      <c r="D12" t="s">
        <v>54</v>
      </c>
    </row>
    <row r="14" spans="1:9" x14ac:dyDescent="0.25">
      <c r="B14" t="s">
        <v>11</v>
      </c>
    </row>
    <row r="16" spans="1:9" ht="15.75" customHeight="1" thickBot="1" x14ac:dyDescent="0.3">
      <c r="C16" s="125" t="s">
        <v>22</v>
      </c>
      <c r="D16" s="125"/>
      <c r="E16" s="125"/>
      <c r="F16" s="125"/>
      <c r="G16" s="125"/>
      <c r="H16" s="125"/>
      <c r="I16" s="125"/>
    </row>
    <row r="17" spans="2:9" ht="25.5" customHeight="1" thickTop="1" x14ac:dyDescent="0.25">
      <c r="C17" s="126" t="s">
        <v>14</v>
      </c>
      <c r="D17" s="127"/>
      <c r="E17" s="130" t="s">
        <v>15</v>
      </c>
      <c r="F17" s="131"/>
      <c r="G17" s="24" t="s">
        <v>16</v>
      </c>
      <c r="H17" s="131" t="s">
        <v>17</v>
      </c>
      <c r="I17" s="133" t="s">
        <v>18</v>
      </c>
    </row>
    <row r="18" spans="2:9" ht="15.75" thickBot="1" x14ac:dyDescent="0.3">
      <c r="C18" s="128"/>
      <c r="D18" s="129"/>
      <c r="E18" s="25" t="s">
        <v>19</v>
      </c>
      <c r="F18" s="26" t="s">
        <v>20</v>
      </c>
      <c r="G18" s="26" t="s">
        <v>21</v>
      </c>
      <c r="H18" s="132"/>
      <c r="I18" s="134"/>
    </row>
    <row r="19" spans="2:9" ht="15.75" thickTop="1" x14ac:dyDescent="0.25">
      <c r="C19" s="122" t="s">
        <v>5</v>
      </c>
      <c r="D19" s="13" t="s">
        <v>51</v>
      </c>
      <c r="E19" s="27">
        <v>-0.40674011395088122</v>
      </c>
      <c r="F19" s="28">
        <v>1.9088294520627921E-3</v>
      </c>
      <c r="G19" s="29"/>
      <c r="H19" s="30">
        <v>-213.08352797644346</v>
      </c>
      <c r="I19" s="31">
        <v>0</v>
      </c>
    </row>
    <row r="20" spans="2:9" ht="36.75" thickBot="1" x14ac:dyDescent="0.3">
      <c r="C20" s="123"/>
      <c r="D20" s="32" t="s">
        <v>52</v>
      </c>
      <c r="E20" s="33">
        <v>0.75033169001305011</v>
      </c>
      <c r="F20" s="34">
        <v>1.908973989181243E-3</v>
      </c>
      <c r="G20" s="34">
        <v>0.97929452522121985</v>
      </c>
      <c r="H20" s="35">
        <v>393.05495740927648</v>
      </c>
      <c r="I20" s="36">
        <v>0</v>
      </c>
    </row>
    <row r="21" spans="2:9" ht="15.75" customHeight="1" thickTop="1" x14ac:dyDescent="0.25">
      <c r="C21" s="124" t="s">
        <v>44</v>
      </c>
      <c r="D21" s="124"/>
      <c r="E21" s="124"/>
      <c r="F21" s="124"/>
      <c r="G21" s="124"/>
      <c r="H21" s="124"/>
      <c r="I21" s="124"/>
    </row>
    <row r="23" spans="2:9" x14ac:dyDescent="0.25">
      <c r="D23" t="s">
        <v>55</v>
      </c>
    </row>
    <row r="26" spans="2:9" x14ac:dyDescent="0.25">
      <c r="B26" t="s">
        <v>23</v>
      </c>
    </row>
    <row r="28" spans="2:9" x14ac:dyDescent="0.25">
      <c r="C28" s="125" t="s">
        <v>24</v>
      </c>
      <c r="D28" s="125"/>
      <c r="E28" s="125"/>
    </row>
    <row r="29" spans="2:9" ht="15.75" thickBot="1" x14ac:dyDescent="0.3">
      <c r="C29" s="11" t="s">
        <v>45</v>
      </c>
      <c r="D29" s="12"/>
      <c r="E29" s="12"/>
      <c r="F29" s="2"/>
    </row>
    <row r="30" spans="2:9" ht="15.75" thickTop="1" x14ac:dyDescent="0.25">
      <c r="C30" s="135" t="s">
        <v>25</v>
      </c>
      <c r="D30" s="13" t="s">
        <v>26</v>
      </c>
      <c r="E30" s="14">
        <v>9401.9999309999894</v>
      </c>
      <c r="F30" s="2"/>
    </row>
    <row r="31" spans="2:9" x14ac:dyDescent="0.25">
      <c r="C31" s="136"/>
      <c r="D31" s="15" t="s">
        <v>27</v>
      </c>
      <c r="E31" s="16">
        <v>0</v>
      </c>
      <c r="F31" s="2"/>
    </row>
    <row r="32" spans="2:9" x14ac:dyDescent="0.25">
      <c r="C32" s="136" t="s">
        <v>1</v>
      </c>
      <c r="D32" s="137"/>
      <c r="E32" s="17">
        <v>0.10149308691474265</v>
      </c>
      <c r="F32" s="2"/>
    </row>
    <row r="33" spans="3:6" ht="15" customHeight="1" x14ac:dyDescent="0.25">
      <c r="C33" s="136" t="s">
        <v>46</v>
      </c>
      <c r="D33" s="137"/>
      <c r="E33" s="18">
        <v>1.0175699745568312E-2</v>
      </c>
      <c r="F33" s="2"/>
    </row>
    <row r="34" spans="3:6" x14ac:dyDescent="0.25">
      <c r="C34" s="136" t="s">
        <v>28</v>
      </c>
      <c r="D34" s="137"/>
      <c r="E34" s="17">
        <v>2.5578076326688297E-3</v>
      </c>
      <c r="F34" s="2"/>
    </row>
    <row r="35" spans="3:6" ht="15" customHeight="1" x14ac:dyDescent="0.25">
      <c r="C35" s="136" t="s">
        <v>29</v>
      </c>
      <c r="D35" s="137"/>
      <c r="E35" s="19">
        <v>-1.3432883223582404</v>
      </c>
      <c r="F35" s="2"/>
    </row>
    <row r="36" spans="3:6" ht="15" customHeight="1" x14ac:dyDescent="0.25">
      <c r="C36" s="136" t="s">
        <v>30</v>
      </c>
      <c r="D36" s="137"/>
      <c r="E36" s="18">
        <v>0.98667563896066768</v>
      </c>
      <c r="F36" s="2"/>
    </row>
    <row r="37" spans="3:6" ht="15" customHeight="1" x14ac:dyDescent="0.25">
      <c r="C37" s="136" t="s">
        <v>31</v>
      </c>
      <c r="D37" s="137"/>
      <c r="E37" s="20">
        <v>0.46224053938693788</v>
      </c>
      <c r="F37" s="2"/>
    </row>
    <row r="38" spans="3:6" ht="15" customHeight="1" x14ac:dyDescent="0.25">
      <c r="C38" s="136" t="s">
        <v>32</v>
      </c>
      <c r="D38" s="137"/>
      <c r="E38" s="20">
        <v>2.5257841392548795E-2</v>
      </c>
      <c r="F38" s="2"/>
    </row>
    <row r="39" spans="3:6" ht="15" customHeight="1" x14ac:dyDescent="0.25">
      <c r="C39" s="136" t="s">
        <v>33</v>
      </c>
      <c r="D39" s="137"/>
      <c r="E39" s="20">
        <v>-0.55543050324639287</v>
      </c>
      <c r="F39" s="2"/>
    </row>
    <row r="40" spans="3:6" ht="15" customHeight="1" x14ac:dyDescent="0.25">
      <c r="C40" s="136" t="s">
        <v>34</v>
      </c>
      <c r="D40" s="137"/>
      <c r="E40" s="20">
        <v>5.0510314775334839E-2</v>
      </c>
      <c r="F40" s="2"/>
    </row>
    <row r="41" spans="3:6" x14ac:dyDescent="0.25">
      <c r="C41" s="136" t="s">
        <v>35</v>
      </c>
      <c r="D41" s="137"/>
      <c r="E41" s="19">
        <v>-1.5661679152151167</v>
      </c>
      <c r="F41" s="2"/>
    </row>
    <row r="42" spans="3:6" x14ac:dyDescent="0.25">
      <c r="C42" s="136" t="s">
        <v>36</v>
      </c>
      <c r="D42" s="137"/>
      <c r="E42" s="19">
        <v>3.6570299007411555</v>
      </c>
      <c r="F42" s="2"/>
    </row>
    <row r="43" spans="3:6" x14ac:dyDescent="0.25">
      <c r="C43" s="136" t="s">
        <v>37</v>
      </c>
      <c r="D43" s="21" t="s">
        <v>38</v>
      </c>
      <c r="E43" s="17">
        <v>-0.87680774421913787</v>
      </c>
      <c r="F43" s="2"/>
    </row>
    <row r="44" spans="3:6" x14ac:dyDescent="0.25">
      <c r="C44" s="136"/>
      <c r="D44" s="21" t="s">
        <v>39</v>
      </c>
      <c r="E44" s="17">
        <v>-0.28421838167301877</v>
      </c>
      <c r="F44" s="2"/>
    </row>
    <row r="45" spans="3:6" x14ac:dyDescent="0.25">
      <c r="C45" s="136"/>
      <c r="D45" s="21" t="s">
        <v>40</v>
      </c>
      <c r="E45" s="17">
        <v>0.30068643405548962</v>
      </c>
      <c r="F45" s="2"/>
    </row>
    <row r="46" spans="3:6" ht="15.75" thickBot="1" x14ac:dyDescent="0.3">
      <c r="C46" s="123"/>
      <c r="D46" s="22" t="s">
        <v>41</v>
      </c>
      <c r="E46" s="23">
        <v>1.0126711951719991</v>
      </c>
    </row>
    <row r="47" spans="3:6" ht="15.75" thickTop="1" x14ac:dyDescent="0.25"/>
    <row r="49" spans="2:2" x14ac:dyDescent="0.25">
      <c r="B49" t="s">
        <v>42</v>
      </c>
    </row>
  </sheetData>
  <mergeCells count="28">
    <mergeCell ref="C40:D40"/>
    <mergeCell ref="C41:D41"/>
    <mergeCell ref="C42:D42"/>
    <mergeCell ref="C43:C46"/>
    <mergeCell ref="C35:D35"/>
    <mergeCell ref="C36:D36"/>
    <mergeCell ref="C37:D37"/>
    <mergeCell ref="C38:D38"/>
    <mergeCell ref="C39:D39"/>
    <mergeCell ref="C28:E28"/>
    <mergeCell ref="C30:C31"/>
    <mergeCell ref="C32:D32"/>
    <mergeCell ref="C33:D33"/>
    <mergeCell ref="C34:D34"/>
    <mergeCell ref="C19:C20"/>
    <mergeCell ref="C21:I21"/>
    <mergeCell ref="C5:I5"/>
    <mergeCell ref="C6:D7"/>
    <mergeCell ref="E6:F6"/>
    <mergeCell ref="H6:H7"/>
    <mergeCell ref="I6:I7"/>
    <mergeCell ref="C8:C9"/>
    <mergeCell ref="C10:I10"/>
    <mergeCell ref="C16:I16"/>
    <mergeCell ref="C17:D18"/>
    <mergeCell ref="E17:F17"/>
    <mergeCell ref="H17:H18"/>
    <mergeCell ref="I17:I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Common</vt:lpstr>
      <vt:lpstr>Urban</vt:lpstr>
      <vt:lpstr>Rural</vt:lpstr>
      <vt:lpstr>Composite</vt:lpstr>
    </vt:vector>
  </TitlesOfParts>
  <Company>ICF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</dc:creator>
  <cp:lastModifiedBy>HANNAH ELIZABETH OLSON-WILLIAMS</cp:lastModifiedBy>
  <cp:lastPrinted>2016-05-16T19:36:29Z</cp:lastPrinted>
  <dcterms:created xsi:type="dcterms:W3CDTF">2013-08-06T13:22:30Z</dcterms:created>
  <dcterms:modified xsi:type="dcterms:W3CDTF">2020-04-21T15:53:00Z</dcterms:modified>
</cp:coreProperties>
</file>