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cIntyre_Lab\Thesis\Data\OdonateCommunity\"/>
    </mc:Choice>
  </mc:AlternateContent>
  <xr:revisionPtr revIDLastSave="0" documentId="13_ncr:1_{86CEE7BC-A668-4051-9FA0-18DF3630542F}" xr6:coauthVersionLast="47" xr6:coauthVersionMax="47" xr10:uidLastSave="{00000000-0000-0000-0000-000000000000}"/>
  <bookViews>
    <workbookView xWindow="-120" yWindow="-120" windowWidth="20730" windowHeight="11040" xr2:uid="{C98BAA1E-8BAC-463A-BA37-64CA83398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8" i="1"/>
  <c r="C24" i="1"/>
  <c r="D24" i="1"/>
  <c r="E24" i="1"/>
  <c r="F24" i="1"/>
  <c r="G24" i="1"/>
  <c r="G26" i="1" s="1"/>
  <c r="H24" i="1"/>
  <c r="I24" i="1"/>
  <c r="I26" i="1" s="1"/>
  <c r="J24" i="1"/>
  <c r="J26" i="1" s="1"/>
  <c r="K24" i="1"/>
  <c r="L24" i="1"/>
  <c r="M24" i="1"/>
  <c r="M26" i="1" s="1"/>
  <c r="N24" i="1"/>
  <c r="N26" i="1" s="1"/>
  <c r="O24" i="1"/>
  <c r="O26" i="1" s="1"/>
  <c r="P24" i="1"/>
  <c r="P26" i="1" s="1"/>
  <c r="Q24" i="1"/>
  <c r="R24" i="1"/>
  <c r="S24" i="1"/>
  <c r="B24" i="1"/>
  <c r="C11" i="1"/>
  <c r="C26" i="1" s="1"/>
  <c r="D11" i="1"/>
  <c r="D26" i="1" s="1"/>
  <c r="E11" i="1"/>
  <c r="E26" i="1" s="1"/>
  <c r="F11" i="1"/>
  <c r="F26" i="1" s="1"/>
  <c r="G11" i="1"/>
  <c r="H11" i="1"/>
  <c r="H26" i="1" s="1"/>
  <c r="I11" i="1"/>
  <c r="J11" i="1"/>
  <c r="K11" i="1"/>
  <c r="K26" i="1" s="1"/>
  <c r="L11" i="1"/>
  <c r="L26" i="1" s="1"/>
  <c r="M11" i="1"/>
  <c r="N11" i="1"/>
  <c r="O11" i="1"/>
  <c r="P11" i="1"/>
  <c r="Q11" i="1"/>
  <c r="Q26" i="1" s="1"/>
  <c r="R11" i="1"/>
  <c r="R26" i="1" s="1"/>
  <c r="S11" i="1"/>
  <c r="S26" i="1" s="1"/>
  <c r="B11" i="1"/>
  <c r="B26" i="1" s="1"/>
</calcChain>
</file>

<file path=xl/sharedStrings.xml><?xml version="1.0" encoding="utf-8"?>
<sst xmlns="http://schemas.openxmlformats.org/spreadsheetml/2006/main" count="60" uniqueCount="41">
  <si>
    <t>canopy</t>
  </si>
  <si>
    <t>temp</t>
  </si>
  <si>
    <t>velocity</t>
  </si>
  <si>
    <t>pH</t>
  </si>
  <si>
    <t>do</t>
  </si>
  <si>
    <t>tds</t>
  </si>
  <si>
    <t>width</t>
  </si>
  <si>
    <t>turbidity</t>
  </si>
  <si>
    <t>depth</t>
  </si>
  <si>
    <t>sand</t>
  </si>
  <si>
    <t>gravel</t>
  </si>
  <si>
    <t>cobble</t>
  </si>
  <si>
    <t>boulders</t>
  </si>
  <si>
    <t>fpom</t>
  </si>
  <si>
    <t>cpom</t>
  </si>
  <si>
    <t>bryophytes</t>
  </si>
  <si>
    <t>small_wood</t>
  </si>
  <si>
    <t>large_wood</t>
  </si>
  <si>
    <t>ARBP01</t>
  </si>
  <si>
    <t>BC01</t>
  </si>
  <si>
    <t>BRSF01</t>
  </si>
  <si>
    <t>CB01</t>
  </si>
  <si>
    <t>EAFB01</t>
  </si>
  <si>
    <t>LTSF01</t>
  </si>
  <si>
    <t>LTSF02</t>
  </si>
  <si>
    <t>TSP01</t>
  </si>
  <si>
    <t>TSP02</t>
  </si>
  <si>
    <t>BB01</t>
  </si>
  <si>
    <t>CCR01</t>
  </si>
  <si>
    <t>JB01</t>
  </si>
  <si>
    <t>LCMA01</t>
  </si>
  <si>
    <t>LCMA02</t>
  </si>
  <si>
    <t>LCWMA03</t>
  </si>
  <si>
    <t>PB01</t>
  </si>
  <si>
    <t>RES01</t>
  </si>
  <si>
    <t>RES04</t>
  </si>
  <si>
    <t>RES05</t>
  </si>
  <si>
    <t>steeps</t>
  </si>
  <si>
    <t>non-steeps</t>
  </si>
  <si>
    <t>AVERAGE</t>
  </si>
  <si>
    <t>DISPARITY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</si>
</sst>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2318-7B51-4080-85FA-1E106AF0EC37}">
  <dimension ref="A1:S28"/>
  <sheetViews>
    <sheetView tabSelected="1" topLeftCell="A10" workbookViewId="0">
      <selection activeCell="B28" sqref="B28"/>
    </sheetView>
  </sheetViews>
  <sheetFormatPr defaultRowHeight="15" x14ac:dyDescent="0.25"/>
  <cols>
    <col min="1" max="1" width="10.85546875" customWidth="1"/>
  </cols>
  <sheetData>
    <row r="1" spans="1:1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1.0157084240000001</v>
      </c>
      <c r="C2">
        <v>1.294003531</v>
      </c>
      <c r="D2">
        <v>4.1392684999999999E-2</v>
      </c>
      <c r="E2">
        <v>0.67248432000000002</v>
      </c>
      <c r="F2">
        <v>1.368658111</v>
      </c>
      <c r="G2">
        <v>1.0546144340000001</v>
      </c>
      <c r="H2">
        <v>2.3133446530000001</v>
      </c>
      <c r="I2">
        <v>0.57844716799999996</v>
      </c>
      <c r="J2">
        <v>11.9</v>
      </c>
      <c r="K2">
        <v>1.570796327</v>
      </c>
      <c r="L2">
        <v>0.50516065600000004</v>
      </c>
      <c r="M2">
        <v>0.387596687</v>
      </c>
      <c r="N2">
        <v>0.387596687</v>
      </c>
      <c r="O2">
        <v>0.85921667099999999</v>
      </c>
      <c r="P2">
        <v>0.85921667099999999</v>
      </c>
      <c r="Q2">
        <v>0.96578117900000005</v>
      </c>
      <c r="R2">
        <v>0.71372437899999996</v>
      </c>
      <c r="S2">
        <v>0.66379713299999998</v>
      </c>
    </row>
    <row r="3" spans="1:19" x14ac:dyDescent="0.25">
      <c r="A3" t="s">
        <v>19</v>
      </c>
      <c r="B3">
        <v>1.3769979830000001</v>
      </c>
      <c r="C3">
        <v>1.286261549</v>
      </c>
      <c r="D3">
        <v>4.1392684999999999E-2</v>
      </c>
      <c r="E3">
        <v>0.71724932200000002</v>
      </c>
      <c r="F3">
        <v>1.0516655699999999</v>
      </c>
      <c r="G3">
        <v>0.99777372499999994</v>
      </c>
      <c r="H3">
        <v>1.8406206190000001</v>
      </c>
      <c r="I3">
        <v>0.120274624</v>
      </c>
      <c r="J3">
        <v>11.625</v>
      </c>
      <c r="K3">
        <v>1.570796327</v>
      </c>
      <c r="L3">
        <v>0.47576966399999998</v>
      </c>
      <c r="M3">
        <v>0.387596687</v>
      </c>
      <c r="N3">
        <v>0.387596687</v>
      </c>
      <c r="O3">
        <v>1.2888250059999999</v>
      </c>
      <c r="P3">
        <v>0.94846200999999997</v>
      </c>
      <c r="Q3">
        <v>0.71050729499999998</v>
      </c>
      <c r="R3">
        <v>1.020135794</v>
      </c>
      <c r="S3">
        <v>0.56394264100000002</v>
      </c>
    </row>
    <row r="4" spans="1:19" x14ac:dyDescent="0.25">
      <c r="A4" t="s">
        <v>20</v>
      </c>
      <c r="B4">
        <v>1.18319964</v>
      </c>
      <c r="C4">
        <v>1.2966651899999999</v>
      </c>
      <c r="D4">
        <v>6.8185862E-2</v>
      </c>
      <c r="E4">
        <v>0.63948648900000005</v>
      </c>
      <c r="F4">
        <v>1.221695907</v>
      </c>
      <c r="G4">
        <v>0.95904139200000005</v>
      </c>
      <c r="H4">
        <v>1.8573324959999999</v>
      </c>
      <c r="I4">
        <v>0.26951294399999998</v>
      </c>
      <c r="J4">
        <v>12.4</v>
      </c>
      <c r="K4">
        <v>1.570796327</v>
      </c>
      <c r="L4">
        <v>0.71372437899999996</v>
      </c>
      <c r="M4">
        <v>0.387596687</v>
      </c>
      <c r="N4">
        <v>0.387596687</v>
      </c>
      <c r="O4">
        <v>0.71372437899999996</v>
      </c>
      <c r="P4">
        <v>0.85707194799999997</v>
      </c>
      <c r="Q4">
        <v>0.85707194799999997</v>
      </c>
      <c r="R4">
        <v>0.56394264100000002</v>
      </c>
      <c r="S4">
        <v>0.56394264100000002</v>
      </c>
    </row>
    <row r="5" spans="1:19" x14ac:dyDescent="0.25">
      <c r="A5" t="s">
        <v>21</v>
      </c>
      <c r="B5">
        <v>1.18319964</v>
      </c>
      <c r="C5">
        <v>1.3324384600000001</v>
      </c>
      <c r="D5">
        <v>4.1392684999999999E-2</v>
      </c>
      <c r="E5">
        <v>0.710117365</v>
      </c>
      <c r="F5">
        <v>0.52935328699999995</v>
      </c>
      <c r="G5">
        <v>0.96848294899999998</v>
      </c>
      <c r="H5">
        <v>1.865103975</v>
      </c>
      <c r="I5">
        <v>0.59988307200000002</v>
      </c>
      <c r="J5">
        <v>10.67</v>
      </c>
      <c r="K5">
        <v>0.56394264100000002</v>
      </c>
      <c r="L5">
        <v>0.387596687</v>
      </c>
      <c r="M5">
        <v>0.387596687</v>
      </c>
      <c r="N5">
        <v>0.387596687</v>
      </c>
      <c r="O5">
        <v>1.570796327</v>
      </c>
      <c r="P5">
        <v>1.18319964</v>
      </c>
      <c r="Q5">
        <v>1.18319964</v>
      </c>
      <c r="R5">
        <v>1.0068536850000001</v>
      </c>
      <c r="S5">
        <v>0.71372437899999996</v>
      </c>
    </row>
    <row r="6" spans="1:19" x14ac:dyDescent="0.25">
      <c r="A6" t="s">
        <v>22</v>
      </c>
      <c r="B6">
        <v>1.3029691240000001</v>
      </c>
      <c r="C6">
        <v>1.316762121</v>
      </c>
      <c r="D6">
        <v>4.8950397E-2</v>
      </c>
      <c r="E6">
        <v>0.74893982000000003</v>
      </c>
      <c r="F6">
        <v>1.1126542699999999</v>
      </c>
      <c r="G6">
        <v>1.0203916049999999</v>
      </c>
      <c r="H6">
        <v>2.4779696310000001</v>
      </c>
      <c r="I6">
        <v>0.43163037799999998</v>
      </c>
      <c r="J6">
        <v>13.4375</v>
      </c>
      <c r="K6">
        <v>1.4932769889999999</v>
      </c>
      <c r="L6">
        <v>0.56394264100000002</v>
      </c>
      <c r="M6">
        <v>0.387596687</v>
      </c>
      <c r="N6">
        <v>0.387596687</v>
      </c>
      <c r="O6">
        <v>0.66802934800000002</v>
      </c>
      <c r="P6">
        <v>0.787006706</v>
      </c>
      <c r="Q6">
        <v>0.82840243400000002</v>
      </c>
      <c r="R6">
        <v>0.71211583700000003</v>
      </c>
      <c r="S6">
        <v>0.66802934800000002</v>
      </c>
    </row>
    <row r="7" spans="1:19" x14ac:dyDescent="0.25">
      <c r="A7" t="s">
        <v>23</v>
      </c>
      <c r="B7">
        <v>1.2254497870000001</v>
      </c>
      <c r="C7">
        <v>1.2794998870000001</v>
      </c>
      <c r="D7">
        <v>4.6818784000000002E-2</v>
      </c>
      <c r="E7">
        <v>0.76151365999999998</v>
      </c>
      <c r="F7">
        <v>1.1138557570000001</v>
      </c>
      <c r="G7">
        <v>0.85953709</v>
      </c>
      <c r="H7">
        <v>2.2308796009999998</v>
      </c>
      <c r="I7">
        <v>0.52346284300000001</v>
      </c>
      <c r="J7">
        <v>11.48</v>
      </c>
      <c r="K7">
        <v>1.570796327</v>
      </c>
      <c r="L7">
        <v>0.45813506900000001</v>
      </c>
      <c r="M7">
        <v>0.387596687</v>
      </c>
      <c r="N7">
        <v>0.387596687</v>
      </c>
      <c r="O7">
        <v>0.68248119799999996</v>
      </c>
      <c r="P7">
        <v>0.74239389300000003</v>
      </c>
      <c r="Q7">
        <v>0.98880985899999996</v>
      </c>
      <c r="R7">
        <v>0.56394264100000002</v>
      </c>
      <c r="S7">
        <v>0.49340425900000001</v>
      </c>
    </row>
    <row r="8" spans="1:19" x14ac:dyDescent="0.25">
      <c r="A8" t="s">
        <v>24</v>
      </c>
      <c r="B8">
        <v>1.18319964</v>
      </c>
      <c r="C8">
        <v>1.3692158569999999</v>
      </c>
      <c r="D8">
        <v>4.1392684999999999E-2</v>
      </c>
      <c r="E8">
        <v>0.70500795900000002</v>
      </c>
      <c r="F8">
        <v>1.197494702</v>
      </c>
      <c r="G8">
        <v>1.0293837779999999</v>
      </c>
      <c r="H8">
        <v>2.1510632529999998</v>
      </c>
      <c r="I8">
        <v>0.895974732</v>
      </c>
      <c r="J8">
        <v>9</v>
      </c>
      <c r="K8">
        <v>1.570796327</v>
      </c>
      <c r="L8">
        <v>0.56394264100000002</v>
      </c>
      <c r="M8">
        <v>0.387596687</v>
      </c>
      <c r="N8">
        <v>0.387596687</v>
      </c>
      <c r="O8">
        <v>0.71372437899999996</v>
      </c>
      <c r="P8">
        <v>0.71372437899999996</v>
      </c>
      <c r="Q8">
        <v>0.71372437899999996</v>
      </c>
      <c r="R8">
        <v>0.71372437899999996</v>
      </c>
      <c r="S8">
        <v>0.71372437899999996</v>
      </c>
    </row>
    <row r="9" spans="1:19" x14ac:dyDescent="0.25">
      <c r="A9" t="s">
        <v>25</v>
      </c>
      <c r="B9">
        <v>1.570796327</v>
      </c>
      <c r="C9">
        <v>1.3324384600000001</v>
      </c>
      <c r="D9">
        <v>4.1392684999999999E-2</v>
      </c>
      <c r="E9">
        <v>0.69108149200000002</v>
      </c>
      <c r="F9">
        <v>1.182995558</v>
      </c>
      <c r="G9">
        <v>0.85125834899999997</v>
      </c>
      <c r="H9">
        <v>2.1212314550000002</v>
      </c>
      <c r="I9">
        <v>0.58319877399999998</v>
      </c>
      <c r="J9">
        <v>7.6</v>
      </c>
      <c r="K9">
        <v>1.570796327</v>
      </c>
      <c r="L9">
        <v>0.56394264100000002</v>
      </c>
      <c r="M9">
        <v>0.387596687</v>
      </c>
      <c r="N9">
        <v>0.387596687</v>
      </c>
      <c r="O9">
        <v>0.85707194799999997</v>
      </c>
      <c r="P9">
        <v>0.71372437899999996</v>
      </c>
      <c r="Q9">
        <v>0.71372437899999996</v>
      </c>
      <c r="R9">
        <v>0.85707194799999997</v>
      </c>
      <c r="S9">
        <v>0.56394264100000002</v>
      </c>
    </row>
    <row r="10" spans="1:19" ht="15.75" thickBot="1" x14ac:dyDescent="0.3">
      <c r="A10" t="s">
        <v>26</v>
      </c>
      <c r="B10">
        <v>1.570796327</v>
      </c>
      <c r="C10">
        <v>1.326335861</v>
      </c>
      <c r="D10">
        <v>4.1392684999999999E-2</v>
      </c>
      <c r="E10">
        <v>0.67669360999999995</v>
      </c>
      <c r="F10">
        <v>1.0425909360000001</v>
      </c>
      <c r="G10">
        <v>0.77815124999999996</v>
      </c>
      <c r="H10">
        <v>1.5282737769999999</v>
      </c>
      <c r="I10">
        <v>0.536558443</v>
      </c>
      <c r="J10">
        <v>3.13</v>
      </c>
      <c r="K10">
        <v>1.570796327</v>
      </c>
      <c r="L10">
        <v>0.71372437899999996</v>
      </c>
      <c r="M10">
        <v>0.387596687</v>
      </c>
      <c r="N10">
        <v>0.387596687</v>
      </c>
      <c r="O10">
        <v>0.71372437899999996</v>
      </c>
      <c r="P10">
        <v>0.85707194799999997</v>
      </c>
      <c r="Q10">
        <v>0.85707194799999997</v>
      </c>
      <c r="R10">
        <v>1.18319964</v>
      </c>
      <c r="S10">
        <v>1.0068536850000001</v>
      </c>
    </row>
    <row r="11" spans="1:19" s="5" customFormat="1" ht="15.75" thickBot="1" x14ac:dyDescent="0.3">
      <c r="A11" s="4" t="s">
        <v>39</v>
      </c>
      <c r="B11" s="6">
        <f>AVERAGE(B2:B10)</f>
        <v>1.2902574324444445</v>
      </c>
      <c r="C11" s="6">
        <f t="shared" ref="C11:S11" si="0">AVERAGE(C2:C10)</f>
        <v>1.3148467684444445</v>
      </c>
      <c r="D11" s="6">
        <f t="shared" si="0"/>
        <v>4.5812350333333328E-2</v>
      </c>
      <c r="E11" s="5">
        <f t="shared" si="0"/>
        <v>0.70250822633333332</v>
      </c>
      <c r="F11" s="6">
        <f t="shared" si="0"/>
        <v>1.0912182331111113</v>
      </c>
      <c r="G11" s="5">
        <f t="shared" si="0"/>
        <v>0.94651495244444439</v>
      </c>
      <c r="H11" s="6">
        <f t="shared" si="0"/>
        <v>2.042868828888889</v>
      </c>
      <c r="I11" s="5">
        <f t="shared" si="0"/>
        <v>0.50432699755555543</v>
      </c>
      <c r="J11" s="5">
        <f t="shared" si="0"/>
        <v>10.138055555555555</v>
      </c>
      <c r="K11" s="6">
        <f t="shared" si="0"/>
        <v>1.4503104354444443</v>
      </c>
      <c r="L11" s="6">
        <f t="shared" si="0"/>
        <v>0.54954875077777787</v>
      </c>
      <c r="M11" s="5">
        <f t="shared" si="0"/>
        <v>0.38759668699999994</v>
      </c>
      <c r="N11" s="5">
        <f t="shared" si="0"/>
        <v>0.38759668699999994</v>
      </c>
      <c r="O11" s="5">
        <f t="shared" si="0"/>
        <v>0.89639929277777775</v>
      </c>
      <c r="P11" s="5">
        <f t="shared" si="0"/>
        <v>0.85131906377777777</v>
      </c>
      <c r="Q11" s="6">
        <f t="shared" si="0"/>
        <v>0.86869922900000007</v>
      </c>
      <c r="R11" s="6">
        <f t="shared" si="0"/>
        <v>0.81496788266666664</v>
      </c>
      <c r="S11" s="6">
        <f t="shared" si="0"/>
        <v>0.66126234511111115</v>
      </c>
    </row>
    <row r="12" spans="1:19" s="1" customFormat="1" x14ac:dyDescent="0.25"/>
    <row r="13" spans="1:19" x14ac:dyDescent="0.25">
      <c r="A13" t="s">
        <v>38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</row>
    <row r="14" spans="1:19" x14ac:dyDescent="0.25">
      <c r="A14" t="s">
        <v>27</v>
      </c>
      <c r="B14">
        <v>0.71372437899999996</v>
      </c>
      <c r="C14">
        <v>1.3324384600000001</v>
      </c>
      <c r="D14">
        <v>0</v>
      </c>
      <c r="E14">
        <v>0.73719264299999998</v>
      </c>
      <c r="F14">
        <v>0.30816964499999999</v>
      </c>
      <c r="G14">
        <v>1.5465426630000001</v>
      </c>
      <c r="H14">
        <v>2.4913616940000001</v>
      </c>
      <c r="I14">
        <v>0.56348108500000005</v>
      </c>
      <c r="J14">
        <v>21.38</v>
      </c>
      <c r="K14">
        <v>0.387596687</v>
      </c>
      <c r="L14">
        <v>0.387596687</v>
      </c>
      <c r="M14">
        <v>0.387596687</v>
      </c>
      <c r="N14">
        <v>0.387596687</v>
      </c>
      <c r="O14">
        <v>1.570796327</v>
      </c>
      <c r="P14">
        <v>1.570796327</v>
      </c>
      <c r="Q14">
        <v>0.387596687</v>
      </c>
      <c r="R14">
        <v>0.387596687</v>
      </c>
      <c r="S14">
        <v>0.56394264100000002</v>
      </c>
    </row>
    <row r="15" spans="1:19" x14ac:dyDescent="0.25">
      <c r="A15" t="s">
        <v>28</v>
      </c>
      <c r="B15">
        <v>1.0068536850000001</v>
      </c>
      <c r="C15">
        <v>1.2430380489999999</v>
      </c>
      <c r="D15">
        <v>4.1392684999999999E-2</v>
      </c>
      <c r="E15">
        <v>0.93348728800000003</v>
      </c>
      <c r="F15">
        <v>0.93774449000000004</v>
      </c>
      <c r="G15">
        <v>1.5276299010000001</v>
      </c>
      <c r="H15">
        <v>2.342422681</v>
      </c>
      <c r="I15">
        <v>0.74115159900000005</v>
      </c>
      <c r="J15">
        <v>12.67</v>
      </c>
      <c r="K15">
        <v>1.570796327</v>
      </c>
      <c r="L15">
        <v>0.387596687</v>
      </c>
      <c r="M15">
        <v>0.387596687</v>
      </c>
      <c r="N15">
        <v>0.387596687</v>
      </c>
      <c r="O15">
        <v>0.387596687</v>
      </c>
      <c r="P15">
        <v>0.85707194799999997</v>
      </c>
      <c r="Q15">
        <v>0.387596687</v>
      </c>
      <c r="R15">
        <v>0.387596687</v>
      </c>
      <c r="S15">
        <v>0.387596687</v>
      </c>
    </row>
    <row r="16" spans="1:19" x14ac:dyDescent="0.25">
      <c r="A16" t="s">
        <v>29</v>
      </c>
      <c r="B16">
        <v>1.124955057</v>
      </c>
      <c r="C16">
        <v>1.2688515490000001</v>
      </c>
      <c r="D16">
        <v>4.1392684999999999E-2</v>
      </c>
      <c r="E16">
        <v>0.82045069999999998</v>
      </c>
      <c r="F16">
        <v>1.0950538350000001</v>
      </c>
      <c r="G16">
        <v>1.6349719009999999</v>
      </c>
      <c r="H16">
        <v>1.870264272</v>
      </c>
      <c r="I16">
        <v>1.018513467</v>
      </c>
      <c r="J16">
        <v>4.7560000000000002</v>
      </c>
      <c r="K16">
        <v>1.570796327</v>
      </c>
      <c r="L16">
        <v>0.45813506900000001</v>
      </c>
      <c r="M16">
        <v>0.387596687</v>
      </c>
      <c r="N16">
        <v>0.387596687</v>
      </c>
      <c r="O16">
        <v>0.76446372900000004</v>
      </c>
      <c r="P16">
        <v>0.74110705899999996</v>
      </c>
      <c r="Q16">
        <v>0.74110705899999996</v>
      </c>
      <c r="R16">
        <v>0.74110705899999996</v>
      </c>
      <c r="S16">
        <v>0.52336060699999998</v>
      </c>
    </row>
    <row r="17" spans="1:19" x14ac:dyDescent="0.25">
      <c r="A17" t="s">
        <v>30</v>
      </c>
      <c r="B17">
        <v>1.18319964</v>
      </c>
      <c r="C17">
        <v>1.4471580310000001</v>
      </c>
      <c r="D17">
        <v>7.9181245999999997E-2</v>
      </c>
      <c r="E17">
        <v>0.80955971500000001</v>
      </c>
      <c r="F17">
        <v>1.1009275839999999</v>
      </c>
      <c r="G17">
        <v>1.428134794</v>
      </c>
      <c r="H17">
        <v>1.562292864</v>
      </c>
      <c r="I17">
        <v>0.46239799799999998</v>
      </c>
      <c r="J17">
        <v>6.25</v>
      </c>
      <c r="K17">
        <v>1.570796327</v>
      </c>
      <c r="L17">
        <v>0.387596687</v>
      </c>
      <c r="M17">
        <v>0.387596687</v>
      </c>
      <c r="N17">
        <v>0.387596687</v>
      </c>
      <c r="O17">
        <v>0.71372437899999996</v>
      </c>
      <c r="P17">
        <v>1.18319964</v>
      </c>
      <c r="Q17">
        <v>0.56394264100000002</v>
      </c>
      <c r="R17">
        <v>0.71372437899999996</v>
      </c>
      <c r="S17">
        <v>0.387596687</v>
      </c>
    </row>
    <row r="18" spans="1:19" x14ac:dyDescent="0.25">
      <c r="A18" t="s">
        <v>31</v>
      </c>
      <c r="B18">
        <v>1.18319964</v>
      </c>
      <c r="C18">
        <v>1.352182518</v>
      </c>
      <c r="D18">
        <v>4.1392684999999999E-2</v>
      </c>
      <c r="E18">
        <v>0.69284691899999995</v>
      </c>
      <c r="F18">
        <v>1.1960246059999999</v>
      </c>
      <c r="G18">
        <v>1.1003705450000001</v>
      </c>
      <c r="H18">
        <v>1.8920946030000001</v>
      </c>
      <c r="I18">
        <v>0.33445375100000002</v>
      </c>
      <c r="J18">
        <v>7.67</v>
      </c>
      <c r="K18">
        <v>1.570796327</v>
      </c>
      <c r="L18">
        <v>0.387596687</v>
      </c>
      <c r="M18">
        <v>0.387596687</v>
      </c>
      <c r="N18">
        <v>0.387596687</v>
      </c>
      <c r="O18">
        <v>1.18319964</v>
      </c>
      <c r="P18">
        <v>1.18319964</v>
      </c>
      <c r="Q18">
        <v>0.71372437899999996</v>
      </c>
      <c r="R18">
        <v>0.71372437899999996</v>
      </c>
      <c r="S18">
        <v>0.56394264100000002</v>
      </c>
    </row>
    <row r="19" spans="1:19" x14ac:dyDescent="0.25">
      <c r="A19" t="s">
        <v>32</v>
      </c>
      <c r="B19">
        <v>0.86028903199999995</v>
      </c>
      <c r="C19">
        <v>1.2648306499999999</v>
      </c>
      <c r="D19">
        <v>2.0696342999999999E-2</v>
      </c>
      <c r="E19">
        <v>0.87766906600000005</v>
      </c>
      <c r="F19">
        <v>1.0905001599999999</v>
      </c>
      <c r="G19">
        <v>1.4428106329999999</v>
      </c>
      <c r="H19">
        <v>1.9162544560000001</v>
      </c>
      <c r="I19">
        <v>0.53001066200000002</v>
      </c>
      <c r="J19">
        <v>9.3149999999999995</v>
      </c>
      <c r="K19">
        <v>1.570796327</v>
      </c>
      <c r="L19">
        <v>0.63883350999999999</v>
      </c>
      <c r="M19">
        <v>0.47576966399999998</v>
      </c>
      <c r="N19">
        <v>0.47576966399999998</v>
      </c>
      <c r="O19">
        <v>1.3769979830000001</v>
      </c>
      <c r="P19">
        <v>1.0950266630000001</v>
      </c>
      <c r="Q19">
        <v>0.63883350999999999</v>
      </c>
      <c r="R19">
        <v>0.78539816299999998</v>
      </c>
      <c r="S19">
        <v>0.387596687</v>
      </c>
    </row>
    <row r="20" spans="1:19" x14ac:dyDescent="0.25">
      <c r="A20" t="s">
        <v>33</v>
      </c>
      <c r="B20">
        <v>0.60138807599999999</v>
      </c>
      <c r="C20">
        <v>1.3082827109999999</v>
      </c>
      <c r="D20">
        <v>5.0839824999999998E-2</v>
      </c>
      <c r="E20">
        <v>0.75130275199999996</v>
      </c>
      <c r="F20">
        <v>1.2323139030000001</v>
      </c>
      <c r="G20">
        <v>1.395856738</v>
      </c>
      <c r="H20">
        <v>1.7670130529999999</v>
      </c>
      <c r="I20">
        <v>0.66834028700000003</v>
      </c>
      <c r="J20">
        <v>11.75</v>
      </c>
      <c r="K20">
        <v>1.570796327</v>
      </c>
      <c r="L20">
        <v>0.43168317499999997</v>
      </c>
      <c r="M20">
        <v>0.387596687</v>
      </c>
      <c r="N20">
        <v>0.387596687</v>
      </c>
      <c r="O20">
        <v>0.71875689099999995</v>
      </c>
      <c r="P20">
        <v>0.55730158699999999</v>
      </c>
      <c r="Q20">
        <v>0.60138807599999999</v>
      </c>
      <c r="R20">
        <v>0.60138807599999999</v>
      </c>
      <c r="S20">
        <v>0.387596687</v>
      </c>
    </row>
    <row r="21" spans="1:19" x14ac:dyDescent="0.25">
      <c r="A21" t="s">
        <v>34</v>
      </c>
      <c r="B21">
        <v>0.71372437899999996</v>
      </c>
      <c r="C21">
        <v>1.230448921</v>
      </c>
      <c r="D21">
        <v>4.1392684999999999E-2</v>
      </c>
      <c r="E21">
        <v>0.78390357899999996</v>
      </c>
      <c r="F21">
        <v>0.80840628199999998</v>
      </c>
      <c r="G21">
        <v>1.4885507170000001</v>
      </c>
      <c r="H21">
        <v>2.301029996</v>
      </c>
      <c r="I21">
        <v>0.91645394899999999</v>
      </c>
      <c r="J21">
        <v>15</v>
      </c>
      <c r="K21">
        <v>1.570796327</v>
      </c>
      <c r="L21">
        <v>0.387596687</v>
      </c>
      <c r="M21">
        <v>0.387596687</v>
      </c>
      <c r="N21">
        <v>0.387596687</v>
      </c>
      <c r="O21">
        <v>0.387596687</v>
      </c>
      <c r="P21">
        <v>1.18319964</v>
      </c>
      <c r="Q21">
        <v>0.387596687</v>
      </c>
      <c r="R21">
        <v>0.56394264100000002</v>
      </c>
      <c r="S21">
        <v>0.387596687</v>
      </c>
    </row>
    <row r="22" spans="1:19" x14ac:dyDescent="0.25">
      <c r="A22" t="s">
        <v>35</v>
      </c>
      <c r="B22">
        <v>1.18319964</v>
      </c>
      <c r="C22">
        <v>1.2430380489999999</v>
      </c>
      <c r="D22">
        <v>4.1392684999999999E-2</v>
      </c>
      <c r="E22">
        <v>0.66086547799999995</v>
      </c>
      <c r="F22">
        <v>0.62674946899999995</v>
      </c>
      <c r="G22">
        <v>1.641474111</v>
      </c>
      <c r="H22">
        <v>2.1461280359999999</v>
      </c>
      <c r="I22">
        <v>0.44090908200000001</v>
      </c>
      <c r="J22">
        <v>16.600000000000001</v>
      </c>
      <c r="K22">
        <v>1.570796327</v>
      </c>
      <c r="L22">
        <v>0.387596687</v>
      </c>
      <c r="M22">
        <v>0.387596687</v>
      </c>
      <c r="N22">
        <v>0.387596687</v>
      </c>
      <c r="O22">
        <v>0.85707194799999997</v>
      </c>
      <c r="P22">
        <v>1.570796327</v>
      </c>
      <c r="Q22">
        <v>0.85707194799999997</v>
      </c>
      <c r="R22">
        <v>1.18319964</v>
      </c>
      <c r="S22">
        <v>0.85707194799999997</v>
      </c>
    </row>
    <row r="23" spans="1:19" ht="15.75" thickBot="1" x14ac:dyDescent="0.3">
      <c r="A23" t="s">
        <v>36</v>
      </c>
      <c r="B23">
        <v>1.18319964</v>
      </c>
      <c r="C23">
        <v>1.2741578490000001</v>
      </c>
      <c r="D23">
        <v>0</v>
      </c>
      <c r="E23">
        <v>0.65224634100000001</v>
      </c>
      <c r="F23">
        <v>0.318402248</v>
      </c>
      <c r="G23">
        <v>1.4082399649999999</v>
      </c>
      <c r="H23">
        <v>2.0344279049999998</v>
      </c>
      <c r="I23">
        <v>0.77451696599999997</v>
      </c>
      <c r="J23">
        <v>11.75</v>
      </c>
      <c r="K23">
        <v>0.56394264100000002</v>
      </c>
      <c r="L23">
        <v>0.387596687</v>
      </c>
      <c r="M23">
        <v>0.387596687</v>
      </c>
      <c r="N23">
        <v>0.387596687</v>
      </c>
      <c r="O23">
        <v>1.570796327</v>
      </c>
      <c r="P23">
        <v>1.570796327</v>
      </c>
      <c r="Q23">
        <v>1.18319964</v>
      </c>
      <c r="R23">
        <v>1.18319964</v>
      </c>
      <c r="S23">
        <v>1.18319964</v>
      </c>
    </row>
    <row r="24" spans="1:19" s="5" customFormat="1" ht="15.75" thickBot="1" x14ac:dyDescent="0.3">
      <c r="A24" s="4" t="s">
        <v>39</v>
      </c>
      <c r="B24" s="5">
        <f>AVERAGE(B14:B23)</f>
        <v>0.97537331680000006</v>
      </c>
      <c r="C24" s="5">
        <f t="shared" ref="C24:S24" si="1">AVERAGE(C14:C23)</f>
        <v>1.2964426787000003</v>
      </c>
      <c r="D24" s="5">
        <f t="shared" si="1"/>
        <v>3.5768083899999997E-2</v>
      </c>
      <c r="E24" s="6">
        <f t="shared" si="1"/>
        <v>0.77195244809999986</v>
      </c>
      <c r="F24" s="5">
        <f t="shared" si="1"/>
        <v>0.87142922219999996</v>
      </c>
      <c r="G24" s="6">
        <f t="shared" si="1"/>
        <v>1.4614581968</v>
      </c>
      <c r="H24" s="5">
        <f t="shared" si="1"/>
        <v>2.0323289560000002</v>
      </c>
      <c r="I24" s="6">
        <f t="shared" si="1"/>
        <v>0.64502288460000012</v>
      </c>
      <c r="J24" s="6">
        <f t="shared" si="1"/>
        <v>11.714099999999998</v>
      </c>
      <c r="K24" s="5">
        <f t="shared" si="1"/>
        <v>1.3517909944000002</v>
      </c>
      <c r="L24" s="5">
        <f t="shared" si="1"/>
        <v>0.42418285629999997</v>
      </c>
      <c r="M24" s="6">
        <f t="shared" si="1"/>
        <v>0.39641398469999994</v>
      </c>
      <c r="N24" s="6">
        <f t="shared" si="1"/>
        <v>0.39641398469999994</v>
      </c>
      <c r="O24" s="6">
        <f t="shared" si="1"/>
        <v>0.95310005980000001</v>
      </c>
      <c r="P24" s="6">
        <f t="shared" si="1"/>
        <v>1.1512495157999998</v>
      </c>
      <c r="Q24" s="5">
        <f t="shared" si="1"/>
        <v>0.64620573140000004</v>
      </c>
      <c r="R24" s="5">
        <f t="shared" si="1"/>
        <v>0.72608773509999991</v>
      </c>
      <c r="S24" s="5">
        <f t="shared" si="1"/>
        <v>0.56295009119999995</v>
      </c>
    </row>
    <row r="25" spans="1:19" s="1" customFormat="1" x14ac:dyDescent="0.25"/>
    <row r="26" spans="1:19" x14ac:dyDescent="0.25">
      <c r="A26" t="s">
        <v>40</v>
      </c>
      <c r="B26" s="2">
        <f>B11-B24</f>
        <v>0.31488411564444441</v>
      </c>
      <c r="C26">
        <f t="shared" ref="C26:D26" si="2">C11-C24</f>
        <v>1.8404089744444185E-2</v>
      </c>
      <c r="D26">
        <f t="shared" si="2"/>
        <v>1.0044266433333331E-2</v>
      </c>
      <c r="E26">
        <f>E24-E11</f>
        <v>6.9444221766666536E-2</v>
      </c>
      <c r="F26">
        <f>F11-F24</f>
        <v>0.21978901091111136</v>
      </c>
      <c r="G26" s="2">
        <f>G24-G11</f>
        <v>0.51494324435555561</v>
      </c>
      <c r="H26">
        <f>H11-H24</f>
        <v>1.0539872888888802E-2</v>
      </c>
      <c r="I26">
        <f>I24-I11</f>
        <v>0.14069588704444469</v>
      </c>
      <c r="J26" s="2">
        <f>J24-J11</f>
        <v>1.5760444444444435</v>
      </c>
      <c r="K26">
        <f>K11-K24</f>
        <v>9.85194410444441E-2</v>
      </c>
      <c r="L26">
        <f>L11-L24</f>
        <v>0.12536589447777791</v>
      </c>
      <c r="M26">
        <f>M24-M11</f>
        <v>8.8172977000000041E-3</v>
      </c>
      <c r="N26">
        <f t="shared" ref="N26:P26" si="3">N24-N11</f>
        <v>8.8172977000000041E-3</v>
      </c>
      <c r="O26">
        <f t="shared" si="3"/>
        <v>5.6700767022222265E-2</v>
      </c>
      <c r="P26" s="2">
        <f t="shared" si="3"/>
        <v>0.29993045202222202</v>
      </c>
      <c r="Q26">
        <f>Q11-Q24</f>
        <v>0.22249349760000003</v>
      </c>
      <c r="R26">
        <f t="shared" ref="R26:S26" si="4">R11-R24</f>
        <v>8.8880147566666734E-2</v>
      </c>
      <c r="S26">
        <f t="shared" si="4"/>
        <v>9.8312253911111203E-2</v>
      </c>
    </row>
    <row r="28" spans="1:19" x14ac:dyDescent="0.25">
      <c r="B28" s="3">
        <f>_xlfn.T.TEST(B2:B10,B14:B23,2,3)</f>
        <v>4.574568374101938E-3</v>
      </c>
      <c r="C28">
        <f t="shared" ref="C28:S28" si="5">_xlfn.T.TEST(C2:C10,C14:C23,2,3)</f>
        <v>0.43921282943157625</v>
      </c>
      <c r="D28">
        <f t="shared" si="5"/>
        <v>0.2368873832681456</v>
      </c>
      <c r="E28" s="3">
        <f>_xlfn.T.TEST(E2:E10,E14:E23,2,3)</f>
        <v>4.8256232409155671E-2</v>
      </c>
      <c r="F28">
        <f t="shared" si="5"/>
        <v>0.12114796762829579</v>
      </c>
      <c r="G28" s="3">
        <f t="shared" si="5"/>
        <v>2.2061894842244931E-7</v>
      </c>
      <c r="H28">
        <f t="shared" si="5"/>
        <v>0.93797133737637284</v>
      </c>
      <c r="I28">
        <f t="shared" si="5"/>
        <v>0.18007155537593639</v>
      </c>
      <c r="J28">
        <f t="shared" si="5"/>
        <v>0.42291722515273578</v>
      </c>
      <c r="K28">
        <f t="shared" si="5"/>
        <v>0.59950100314298116</v>
      </c>
      <c r="L28" s="3">
        <f t="shared" si="5"/>
        <v>1.3187659322870603E-2</v>
      </c>
      <c r="M28">
        <f t="shared" si="5"/>
        <v>0.3434363961379131</v>
      </c>
      <c r="N28">
        <f t="shared" si="5"/>
        <v>0.3434363961379131</v>
      </c>
      <c r="O28">
        <f t="shared" si="5"/>
        <v>0.75215947264062466</v>
      </c>
      <c r="P28" s="3">
        <f t="shared" si="5"/>
        <v>3.0733991398763802E-2</v>
      </c>
      <c r="Q28" s="3">
        <f t="shared" si="5"/>
        <v>3.2171794074601599E-2</v>
      </c>
      <c r="R28">
        <f t="shared" si="5"/>
        <v>0.44460170229953533</v>
      </c>
      <c r="S28">
        <f t="shared" si="5"/>
        <v>0.32920442654348969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Girgente, Hannah</dc:creator>
  <cp:lastModifiedBy>Girgente, Hannah</cp:lastModifiedBy>
  <dcterms:created xsi:type="dcterms:W3CDTF">2024-02-01T19:45:49Z</dcterms:created>
  <dcterms:modified xsi:type="dcterms:W3CDTF">2024-02-08T01:46:55Z</dcterms:modified>
</cp:coreProperties>
</file>