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cIntyre_Lab\Thesis\Data\OdonateCommunity\"/>
    </mc:Choice>
  </mc:AlternateContent>
  <xr:revisionPtr revIDLastSave="0" documentId="13_ncr:1_{D85DB290-D224-43EB-83EC-6709548B5D93}" xr6:coauthVersionLast="47" xr6:coauthVersionMax="47" xr10:uidLastSave="{00000000-0000-0000-0000-000000000000}"/>
  <bookViews>
    <workbookView minimized="1" xWindow="390" yWindow="750" windowWidth="16200" windowHeight="9270" firstSheet="2" activeTab="2" xr2:uid="{66E3D926-CEBA-4EE7-A399-A6F9C4F20CAB}"/>
  </bookViews>
  <sheets>
    <sheet name="Sheet1" sheetId="1" r:id="rId1"/>
    <sheet name="trans_avg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4" i="3" l="1"/>
  <c r="N94" i="3"/>
  <c r="L94" i="3"/>
  <c r="K94" i="3"/>
  <c r="J94" i="3"/>
  <c r="I94" i="3"/>
  <c r="H94" i="3"/>
  <c r="G94" i="3"/>
  <c r="F94" i="3"/>
  <c r="E94" i="3"/>
  <c r="D94" i="3"/>
  <c r="C94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R84" i="3"/>
  <c r="Q84" i="3"/>
  <c r="L84" i="3"/>
  <c r="K84" i="3"/>
  <c r="J84" i="3"/>
  <c r="I84" i="3"/>
  <c r="H84" i="3"/>
  <c r="G84" i="3"/>
  <c r="F84" i="3"/>
  <c r="E84" i="3"/>
  <c r="D84" i="3"/>
  <c r="C84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T75" i="3"/>
  <c r="S75" i="3"/>
  <c r="R75" i="3"/>
  <c r="Q75" i="3"/>
  <c r="P75" i="3"/>
  <c r="O75" i="3"/>
  <c r="N75" i="3"/>
  <c r="M75" i="3"/>
  <c r="L75" i="3"/>
  <c r="J75" i="3"/>
  <c r="I75" i="3"/>
  <c r="H75" i="3"/>
  <c r="G75" i="3"/>
  <c r="F75" i="3"/>
  <c r="E75" i="3"/>
  <c r="D75" i="3"/>
  <c r="C75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T32" i="3"/>
  <c r="S32" i="3"/>
  <c r="R32" i="3"/>
  <c r="Q32" i="3"/>
  <c r="P32" i="3"/>
  <c r="O32" i="3"/>
  <c r="N32" i="3"/>
  <c r="M32" i="3"/>
  <c r="L32" i="3"/>
  <c r="K32" i="3"/>
  <c r="J32" i="3"/>
  <c r="H32" i="3"/>
  <c r="G32" i="3"/>
  <c r="F32" i="3"/>
  <c r="E32" i="3"/>
  <c r="D32" i="3"/>
  <c r="C32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C21" i="2"/>
  <c r="D94" i="2"/>
  <c r="E94" i="2"/>
  <c r="F94" i="2"/>
  <c r="G94" i="2"/>
  <c r="H94" i="2"/>
  <c r="I94" i="2"/>
  <c r="J94" i="2"/>
  <c r="K94" i="2"/>
  <c r="L94" i="2"/>
  <c r="M94" i="2"/>
  <c r="P94" i="2"/>
  <c r="Q94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D84" i="2"/>
  <c r="E84" i="2"/>
  <c r="F84" i="2"/>
  <c r="G84" i="2"/>
  <c r="H84" i="2"/>
  <c r="I84" i="2"/>
  <c r="J84" i="2"/>
  <c r="K84" i="2"/>
  <c r="L84" i="2"/>
  <c r="M84" i="2"/>
  <c r="S84" i="2"/>
  <c r="T84" i="2"/>
  <c r="C94" i="2"/>
  <c r="C90" i="2"/>
  <c r="C87" i="2"/>
  <c r="C84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C81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C78" i="2"/>
  <c r="D75" i="2"/>
  <c r="E75" i="2"/>
  <c r="F75" i="2"/>
  <c r="G75" i="2"/>
  <c r="H75" i="2"/>
  <c r="I75" i="2"/>
  <c r="J75" i="2"/>
  <c r="K75" i="2"/>
  <c r="M75" i="2"/>
  <c r="N75" i="2"/>
  <c r="O75" i="2"/>
  <c r="P75" i="2"/>
  <c r="Q75" i="2"/>
  <c r="R75" i="2"/>
  <c r="S75" i="2"/>
  <c r="T75" i="2"/>
  <c r="U75" i="2"/>
  <c r="V75" i="2"/>
  <c r="C75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C72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C69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C63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C60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C53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C49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C46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C43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C36" i="2"/>
  <c r="D32" i="2"/>
  <c r="E32" i="2"/>
  <c r="F32" i="2"/>
  <c r="G32" i="2"/>
  <c r="H32" i="2"/>
  <c r="I32" i="2"/>
  <c r="K32" i="2"/>
  <c r="L32" i="2"/>
  <c r="M32" i="2"/>
  <c r="N32" i="2"/>
  <c r="O32" i="2"/>
  <c r="P32" i="2"/>
  <c r="Q32" i="2"/>
  <c r="R32" i="2"/>
  <c r="S32" i="2"/>
  <c r="T32" i="2"/>
  <c r="U32" i="2"/>
  <c r="V32" i="2"/>
  <c r="C32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C28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C18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C15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C12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C8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C5" i="2"/>
  <c r="BA3" i="1"/>
  <c r="BA4" i="1"/>
  <c r="BA5" i="1"/>
  <c r="BA6" i="1"/>
  <c r="BA7" i="1"/>
  <c r="BA8" i="1"/>
  <c r="BA9" i="1"/>
  <c r="BA10" i="1"/>
  <c r="BA11" i="1"/>
  <c r="BA12" i="1"/>
  <c r="BA13" i="1"/>
  <c r="BA15" i="1"/>
  <c r="BA16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4" i="1"/>
  <c r="BA45" i="1"/>
  <c r="BA2" i="1"/>
  <c r="AZ3" i="1"/>
  <c r="AZ4" i="1"/>
  <c r="AZ5" i="1"/>
  <c r="AZ6" i="1"/>
  <c r="AZ7" i="1"/>
  <c r="AZ8" i="1"/>
  <c r="AZ9" i="1"/>
  <c r="AZ10" i="1"/>
  <c r="AZ11" i="1"/>
  <c r="AZ12" i="1"/>
  <c r="AZ13" i="1"/>
  <c r="AZ15" i="1"/>
  <c r="AZ16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4" i="1"/>
  <c r="AZ45" i="1"/>
  <c r="AZ2" i="1"/>
  <c r="AX3" i="1"/>
  <c r="AX4" i="1"/>
  <c r="AX5" i="1"/>
  <c r="AX6" i="1"/>
  <c r="AX7" i="1"/>
  <c r="AX8" i="1"/>
  <c r="AX9" i="1"/>
  <c r="AX10" i="1"/>
  <c r="AX11" i="1"/>
  <c r="AX12" i="1"/>
  <c r="AX13" i="1"/>
  <c r="AX15" i="1"/>
  <c r="AX16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4" i="1"/>
  <c r="AX45" i="1"/>
  <c r="AX2" i="1"/>
  <c r="AW3" i="1"/>
  <c r="AW4" i="1"/>
  <c r="AW5" i="1"/>
  <c r="AW6" i="1"/>
  <c r="AW7" i="1"/>
  <c r="AW8" i="1"/>
  <c r="AW9" i="1"/>
  <c r="AW10" i="1"/>
  <c r="AW11" i="1"/>
  <c r="AW12" i="1"/>
  <c r="AW13" i="1"/>
  <c r="AW15" i="1"/>
  <c r="AW16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4" i="1"/>
  <c r="AW45" i="1"/>
  <c r="AW2" i="1"/>
  <c r="AU10" i="1"/>
  <c r="AU20" i="1"/>
  <c r="AU28" i="1"/>
  <c r="AT3" i="1"/>
  <c r="AU3" i="1" s="1"/>
  <c r="AT4" i="1"/>
  <c r="AU4" i="1" s="1"/>
  <c r="AT5" i="1"/>
  <c r="AU5" i="1" s="1"/>
  <c r="AT6" i="1"/>
  <c r="AU6" i="1" s="1"/>
  <c r="AT7" i="1"/>
  <c r="AU7" i="1" s="1"/>
  <c r="AT8" i="1"/>
  <c r="AU8" i="1" s="1"/>
  <c r="AT9" i="1"/>
  <c r="AU9" i="1" s="1"/>
  <c r="AT10" i="1"/>
  <c r="AT11" i="1"/>
  <c r="AU11" i="1" s="1"/>
  <c r="AT12" i="1"/>
  <c r="AU12" i="1" s="1"/>
  <c r="AT13" i="1"/>
  <c r="AU13" i="1" s="1"/>
  <c r="AT14" i="1"/>
  <c r="AU14" i="1" s="1"/>
  <c r="AT15" i="1"/>
  <c r="AU15" i="1" s="1"/>
  <c r="AT16" i="1"/>
  <c r="AU16" i="1" s="1"/>
  <c r="AT18" i="1"/>
  <c r="AU18" i="1" s="1"/>
  <c r="AT20" i="1"/>
  <c r="AT21" i="1"/>
  <c r="AU21" i="1" s="1"/>
  <c r="AT22" i="1"/>
  <c r="AU22" i="1" s="1"/>
  <c r="AT23" i="1"/>
  <c r="AU23" i="1" s="1"/>
  <c r="AT24" i="1"/>
  <c r="AU24" i="1" s="1"/>
  <c r="AT25" i="1"/>
  <c r="AU25" i="1" s="1"/>
  <c r="AT26" i="1"/>
  <c r="AU26" i="1" s="1"/>
  <c r="AT27" i="1"/>
  <c r="AU27" i="1" s="1"/>
  <c r="AT28" i="1"/>
  <c r="AT29" i="1"/>
  <c r="AU29" i="1" s="1"/>
  <c r="AT30" i="1"/>
  <c r="AU30" i="1" s="1"/>
  <c r="AT31" i="1"/>
  <c r="AU31" i="1" s="1"/>
  <c r="AT32" i="1"/>
  <c r="AU32" i="1" s="1"/>
  <c r="AT33" i="1"/>
  <c r="AU33" i="1" s="1"/>
  <c r="AT34" i="1"/>
  <c r="AU34" i="1" s="1"/>
  <c r="AT35" i="1"/>
  <c r="AU35" i="1" s="1"/>
  <c r="AT36" i="1"/>
  <c r="AU36" i="1" s="1"/>
  <c r="AT37" i="1"/>
  <c r="AU37" i="1" s="1"/>
  <c r="AT38" i="1"/>
  <c r="AU38" i="1" s="1"/>
  <c r="AT39" i="1"/>
  <c r="AU39" i="1" s="1"/>
  <c r="AT40" i="1"/>
  <c r="AU40" i="1" s="1"/>
  <c r="AT41" i="1"/>
  <c r="AU41" i="1" s="1"/>
  <c r="AT42" i="1"/>
  <c r="AU42" i="1" s="1"/>
  <c r="AT43" i="1"/>
  <c r="AU43" i="1" s="1"/>
  <c r="AT44" i="1"/>
  <c r="AU44" i="1" s="1"/>
  <c r="AT45" i="1"/>
  <c r="AU45" i="1" s="1"/>
  <c r="AT2" i="1"/>
  <c r="AU2" i="1" s="1"/>
  <c r="AQ3" i="1"/>
  <c r="AR3" i="1" s="1"/>
  <c r="AQ4" i="1"/>
  <c r="AR4" i="1" s="1"/>
  <c r="AQ5" i="1"/>
  <c r="AR5" i="1" s="1"/>
  <c r="AQ6" i="1"/>
  <c r="AR6" i="1" s="1"/>
  <c r="AQ7" i="1"/>
  <c r="AR7" i="1" s="1"/>
  <c r="AQ8" i="1"/>
  <c r="AR8" i="1" s="1"/>
  <c r="AQ9" i="1"/>
  <c r="AR9" i="1" s="1"/>
  <c r="AQ10" i="1"/>
  <c r="AR10" i="1" s="1"/>
  <c r="AQ11" i="1"/>
  <c r="AR11" i="1" s="1"/>
  <c r="AQ12" i="1"/>
  <c r="AR12" i="1" s="1"/>
  <c r="AQ13" i="1"/>
  <c r="AR13" i="1" s="1"/>
  <c r="AQ15" i="1"/>
  <c r="AR15" i="1" s="1"/>
  <c r="AQ16" i="1"/>
  <c r="AR16" i="1" s="1"/>
  <c r="AQ18" i="1"/>
  <c r="AR18" i="1" s="1"/>
  <c r="AQ20" i="1"/>
  <c r="AR20" i="1" s="1"/>
  <c r="AQ21" i="1"/>
  <c r="AR21" i="1" s="1"/>
  <c r="AQ22" i="1"/>
  <c r="AR22" i="1" s="1"/>
  <c r="AQ23" i="1"/>
  <c r="AR23" i="1" s="1"/>
  <c r="AQ24" i="1"/>
  <c r="AR24" i="1" s="1"/>
  <c r="AQ25" i="1"/>
  <c r="AR25" i="1" s="1"/>
  <c r="AQ26" i="1"/>
  <c r="AR26" i="1" s="1"/>
  <c r="AQ27" i="1"/>
  <c r="AR27" i="1" s="1"/>
  <c r="AQ28" i="1"/>
  <c r="AR28" i="1" s="1"/>
  <c r="AQ29" i="1"/>
  <c r="AR29" i="1" s="1"/>
  <c r="AQ30" i="1"/>
  <c r="AR30" i="1" s="1"/>
  <c r="AQ31" i="1"/>
  <c r="AR31" i="1" s="1"/>
  <c r="AQ32" i="1"/>
  <c r="AR32" i="1" s="1"/>
  <c r="AQ33" i="1"/>
  <c r="AR33" i="1" s="1"/>
  <c r="AQ34" i="1"/>
  <c r="AR34" i="1" s="1"/>
  <c r="AQ35" i="1"/>
  <c r="AR35" i="1" s="1"/>
  <c r="AQ36" i="1"/>
  <c r="AR36" i="1" s="1"/>
  <c r="AQ37" i="1"/>
  <c r="AR37" i="1" s="1"/>
  <c r="AQ38" i="1"/>
  <c r="AR38" i="1" s="1"/>
  <c r="AQ39" i="1"/>
  <c r="AR39" i="1" s="1"/>
  <c r="AQ40" i="1"/>
  <c r="AR40" i="1" s="1"/>
  <c r="AQ41" i="1"/>
  <c r="AR41" i="1" s="1"/>
  <c r="AQ42" i="1"/>
  <c r="AR42" i="1" s="1"/>
  <c r="AQ43" i="1"/>
  <c r="AR43" i="1" s="1"/>
  <c r="AQ44" i="1"/>
  <c r="AR44" i="1" s="1"/>
  <c r="AQ45" i="1"/>
  <c r="AR45" i="1" s="1"/>
  <c r="AQ2" i="1"/>
  <c r="AR2" i="1" s="1"/>
  <c r="AN3" i="1"/>
  <c r="AO3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5" i="1"/>
  <c r="AO15" i="1" s="1"/>
  <c r="AN16" i="1"/>
  <c r="AO16" i="1" s="1"/>
  <c r="AN18" i="1"/>
  <c r="AO18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4" i="1"/>
  <c r="AO44" i="1" s="1"/>
  <c r="AN45" i="1"/>
  <c r="AO45" i="1" s="1"/>
  <c r="AN2" i="1"/>
  <c r="AO2" i="1" s="1"/>
  <c r="AK3" i="1"/>
  <c r="AL3" i="1" s="1"/>
  <c r="AK4" i="1"/>
  <c r="AL4" i="1" s="1"/>
  <c r="AK5" i="1"/>
  <c r="AL5" i="1" s="1"/>
  <c r="AK6" i="1"/>
  <c r="AL6" i="1" s="1"/>
  <c r="AK7" i="1"/>
  <c r="AL7" i="1" s="1"/>
  <c r="AK8" i="1"/>
  <c r="AL8" i="1" s="1"/>
  <c r="AK9" i="1"/>
  <c r="AL9" i="1" s="1"/>
  <c r="AK10" i="1"/>
  <c r="AL10" i="1" s="1"/>
  <c r="AK11" i="1"/>
  <c r="AL11" i="1" s="1"/>
  <c r="AK12" i="1"/>
  <c r="AL12" i="1" s="1"/>
  <c r="AK13" i="1"/>
  <c r="AL13" i="1" s="1"/>
  <c r="AK14" i="1"/>
  <c r="AL14" i="1" s="1"/>
  <c r="AK15" i="1"/>
  <c r="AL15" i="1" s="1"/>
  <c r="AK16" i="1"/>
  <c r="AL16" i="1" s="1"/>
  <c r="AK17" i="1"/>
  <c r="AL17" i="1" s="1"/>
  <c r="AK18" i="1"/>
  <c r="AL18" i="1" s="1"/>
  <c r="AK19" i="1"/>
  <c r="AL19" i="1" s="1"/>
  <c r="AK20" i="1"/>
  <c r="AL20" i="1" s="1"/>
  <c r="AK21" i="1"/>
  <c r="AL21" i="1" s="1"/>
  <c r="AK22" i="1"/>
  <c r="AL22" i="1" s="1"/>
  <c r="AK23" i="1"/>
  <c r="AL23" i="1" s="1"/>
  <c r="AK24" i="1"/>
  <c r="AL24" i="1" s="1"/>
  <c r="AK25" i="1"/>
  <c r="AL25" i="1" s="1"/>
  <c r="AK26" i="1"/>
  <c r="AL26" i="1" s="1"/>
  <c r="AK27" i="1"/>
  <c r="AL27" i="1" s="1"/>
  <c r="AK28" i="1"/>
  <c r="AL28" i="1" s="1"/>
  <c r="AK29" i="1"/>
  <c r="AL29" i="1" s="1"/>
  <c r="AK30" i="1"/>
  <c r="AL30" i="1" s="1"/>
  <c r="AK31" i="1"/>
  <c r="AL31" i="1" s="1"/>
  <c r="AK32" i="1"/>
  <c r="AL32" i="1" s="1"/>
  <c r="AK33" i="1"/>
  <c r="AL33" i="1" s="1"/>
  <c r="AK34" i="1"/>
  <c r="AL34" i="1" s="1"/>
  <c r="AK35" i="1"/>
  <c r="AL35" i="1" s="1"/>
  <c r="AK36" i="1"/>
  <c r="AL36" i="1" s="1"/>
  <c r="AK37" i="1"/>
  <c r="AL37" i="1" s="1"/>
  <c r="AK38" i="1"/>
  <c r="AL38" i="1" s="1"/>
  <c r="AK39" i="1"/>
  <c r="AL39" i="1" s="1"/>
  <c r="AK40" i="1"/>
  <c r="AL40" i="1" s="1"/>
  <c r="AK41" i="1"/>
  <c r="AL41" i="1" s="1"/>
  <c r="AK42" i="1"/>
  <c r="AL42" i="1" s="1"/>
  <c r="AK44" i="1"/>
  <c r="AL44" i="1" s="1"/>
  <c r="AK45" i="1"/>
  <c r="AL45" i="1" s="1"/>
  <c r="AK46" i="1"/>
  <c r="AL46" i="1" s="1"/>
  <c r="AK47" i="1"/>
  <c r="AL47" i="1" s="1"/>
  <c r="AK2" i="1"/>
  <c r="AL2" i="1" s="1"/>
  <c r="AH3" i="1"/>
  <c r="AI3" i="1" s="1"/>
  <c r="AH4" i="1"/>
  <c r="AI4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4" i="1"/>
  <c r="AI44" i="1" s="1"/>
  <c r="AH45" i="1"/>
  <c r="AI45" i="1" s="1"/>
  <c r="AH46" i="1"/>
  <c r="AI46" i="1" s="1"/>
  <c r="AH47" i="1"/>
  <c r="AI47" i="1" s="1"/>
  <c r="AH2" i="1"/>
  <c r="AI2" i="1" s="1"/>
  <c r="AE3" i="1"/>
  <c r="AF3" i="1" s="1"/>
  <c r="AE4" i="1"/>
  <c r="AF4" i="1" s="1"/>
  <c r="AE5" i="1"/>
  <c r="AF5" i="1" s="1"/>
  <c r="AE6" i="1"/>
  <c r="AF6" i="1" s="1"/>
  <c r="AE7" i="1"/>
  <c r="AF7" i="1" s="1"/>
  <c r="AE8" i="1"/>
  <c r="AF8" i="1" s="1"/>
  <c r="AE9" i="1"/>
  <c r="AF9" i="1" s="1"/>
  <c r="AE10" i="1"/>
  <c r="AF10" i="1" s="1"/>
  <c r="AE11" i="1"/>
  <c r="AF11" i="1" s="1"/>
  <c r="AE12" i="1"/>
  <c r="AF12" i="1" s="1"/>
  <c r="AE13" i="1"/>
  <c r="AF13" i="1" s="1"/>
  <c r="AE14" i="1"/>
  <c r="AF14" i="1" s="1"/>
  <c r="AE15" i="1"/>
  <c r="AF15" i="1" s="1"/>
  <c r="AE16" i="1"/>
  <c r="AF16" i="1" s="1"/>
  <c r="AE17" i="1"/>
  <c r="AF17" i="1" s="1"/>
  <c r="AE18" i="1"/>
  <c r="AF18" i="1" s="1"/>
  <c r="AE19" i="1"/>
  <c r="AF19" i="1" s="1"/>
  <c r="AE20" i="1"/>
  <c r="AF20" i="1" s="1"/>
  <c r="AE21" i="1"/>
  <c r="AF21" i="1" s="1"/>
  <c r="AE22" i="1"/>
  <c r="AF22" i="1" s="1"/>
  <c r="AE23" i="1"/>
  <c r="AF23" i="1" s="1"/>
  <c r="AE24" i="1"/>
  <c r="AF24" i="1" s="1"/>
  <c r="AE25" i="1"/>
  <c r="AF25" i="1" s="1"/>
  <c r="AE26" i="1"/>
  <c r="AF26" i="1" s="1"/>
  <c r="AE27" i="1"/>
  <c r="AF27" i="1" s="1"/>
  <c r="AE28" i="1"/>
  <c r="AF28" i="1" s="1"/>
  <c r="AE29" i="1"/>
  <c r="AF29" i="1" s="1"/>
  <c r="AE30" i="1"/>
  <c r="AF30" i="1" s="1"/>
  <c r="AE31" i="1"/>
  <c r="AF31" i="1" s="1"/>
  <c r="AE32" i="1"/>
  <c r="AF32" i="1" s="1"/>
  <c r="AE33" i="1"/>
  <c r="AF33" i="1" s="1"/>
  <c r="AE34" i="1"/>
  <c r="AF34" i="1" s="1"/>
  <c r="AE35" i="1"/>
  <c r="AF35" i="1" s="1"/>
  <c r="AE36" i="1"/>
  <c r="AF36" i="1" s="1"/>
  <c r="AE37" i="1"/>
  <c r="AF37" i="1" s="1"/>
  <c r="AE38" i="1"/>
  <c r="AF38" i="1" s="1"/>
  <c r="AE39" i="1"/>
  <c r="AF39" i="1" s="1"/>
  <c r="AE40" i="1"/>
  <c r="AF40" i="1" s="1"/>
  <c r="AE41" i="1"/>
  <c r="AF41" i="1" s="1"/>
  <c r="AE42" i="1"/>
  <c r="AF42" i="1" s="1"/>
  <c r="AE44" i="1"/>
  <c r="AF44" i="1" s="1"/>
  <c r="AE45" i="1"/>
  <c r="AF45" i="1" s="1"/>
  <c r="AE2" i="1"/>
  <c r="AF2" i="1" s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4" i="1"/>
  <c r="AC44" i="1" s="1"/>
  <c r="AB45" i="1"/>
  <c r="AC45" i="1" s="1"/>
  <c r="AB2" i="1"/>
  <c r="AC2" i="1" s="1"/>
  <c r="Y3" i="1"/>
  <c r="Z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2" i="1"/>
  <c r="Z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2" i="1"/>
  <c r="E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" i="1"/>
  <c r="W4" i="1"/>
  <c r="W5" i="1"/>
  <c r="W6" i="1"/>
  <c r="W7" i="1"/>
  <c r="W8" i="1"/>
  <c r="W9" i="1"/>
  <c r="W10" i="1"/>
  <c r="W11" i="1"/>
  <c r="W12" i="1"/>
  <c r="W13" i="1"/>
  <c r="W15" i="1"/>
  <c r="W16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8" i="1"/>
  <c r="W39" i="1"/>
  <c r="W41" i="1"/>
  <c r="W42" i="1"/>
  <c r="W43" i="1"/>
  <c r="W44" i="1"/>
  <c r="W45" i="1"/>
  <c r="W46" i="1"/>
  <c r="W47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2" i="1"/>
  <c r="S4" i="1"/>
  <c r="S5" i="1"/>
  <c r="S6" i="1"/>
  <c r="S7" i="1"/>
  <c r="S8" i="1"/>
  <c r="S9" i="1"/>
  <c r="S10" i="1"/>
  <c r="S11" i="1"/>
  <c r="S12" i="1"/>
  <c r="S13" i="1"/>
  <c r="S15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8" i="1"/>
  <c r="S39" i="1"/>
  <c r="S40" i="1"/>
  <c r="S41" i="1"/>
  <c r="S42" i="1"/>
  <c r="S43" i="1"/>
  <c r="S44" i="1"/>
  <c r="S45" i="1"/>
  <c r="S46" i="1"/>
  <c r="S47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</calcChain>
</file>

<file path=xl/sharedStrings.xml><?xml version="1.0" encoding="utf-8"?>
<sst xmlns="http://schemas.openxmlformats.org/spreadsheetml/2006/main" count="281" uniqueCount="78">
  <si>
    <t>site_id</t>
  </si>
  <si>
    <t>date</t>
  </si>
  <si>
    <t>cc</t>
  </si>
  <si>
    <t>temp</t>
  </si>
  <si>
    <t>velocity</t>
  </si>
  <si>
    <t>pH</t>
  </si>
  <si>
    <t>do</t>
  </si>
  <si>
    <t>tds</t>
  </si>
  <si>
    <t>spc</t>
  </si>
  <si>
    <t>width</t>
  </si>
  <si>
    <t>turbidity</t>
  </si>
  <si>
    <t>depth</t>
  </si>
  <si>
    <t xml:space="preserve">  %s</t>
  </si>
  <si>
    <t xml:space="preserve">  %g</t>
  </si>
  <si>
    <t xml:space="preserve">  %p</t>
  </si>
  <si>
    <t xml:space="preserve">  %co</t>
  </si>
  <si>
    <t xml:space="preserve">  %b</t>
  </si>
  <si>
    <t xml:space="preserve">  %f</t>
  </si>
  <si>
    <t xml:space="preserve">  %c </t>
  </si>
  <si>
    <t xml:space="preserve">  %bry</t>
  </si>
  <si>
    <t xml:space="preserve">  %sw</t>
  </si>
  <si>
    <t xml:space="preserve">  %lw</t>
  </si>
  <si>
    <t>ABRP01</t>
  </si>
  <si>
    <t>BB01</t>
  </si>
  <si>
    <t>BC01</t>
  </si>
  <si>
    <t>BRSF01</t>
  </si>
  <si>
    <t>CB01</t>
  </si>
  <si>
    <t>CCR01</t>
  </si>
  <si>
    <t>EAFB01</t>
  </si>
  <si>
    <t>EAFB02</t>
  </si>
  <si>
    <t>EAFB03</t>
  </si>
  <si>
    <t>JB01</t>
  </si>
  <si>
    <t>LCMA01</t>
  </si>
  <si>
    <t>LCMA02</t>
  </si>
  <si>
    <t>LCWMA03</t>
  </si>
  <si>
    <t>LTSF01</t>
  </si>
  <si>
    <t>LTSF02</t>
  </si>
  <si>
    <t>PB01</t>
  </si>
  <si>
    <t>RES01</t>
  </si>
  <si>
    <t>RES03</t>
  </si>
  <si>
    <t>RES04</t>
  </si>
  <si>
    <t>RES05</t>
  </si>
  <si>
    <t>TRSF01</t>
  </si>
  <si>
    <t>TSP01</t>
  </si>
  <si>
    <t>TSP02</t>
  </si>
  <si>
    <t>WB01</t>
  </si>
  <si>
    <t>temp_t</t>
  </si>
  <si>
    <t>velocity_t</t>
  </si>
  <si>
    <t>pH_t</t>
  </si>
  <si>
    <t>tds_t</t>
  </si>
  <si>
    <t>spc_t</t>
  </si>
  <si>
    <t>width_t</t>
  </si>
  <si>
    <t>turbidity_t</t>
  </si>
  <si>
    <t>depth_t</t>
  </si>
  <si>
    <t>do_t</t>
  </si>
  <si>
    <t>cc_prop</t>
  </si>
  <si>
    <t>cc_t</t>
  </si>
  <si>
    <t>s_prop</t>
  </si>
  <si>
    <t>s_t</t>
  </si>
  <si>
    <t>g_prop</t>
  </si>
  <si>
    <t>g_t</t>
  </si>
  <si>
    <t>p_prop</t>
  </si>
  <si>
    <t>p_t</t>
  </si>
  <si>
    <t>co_prop</t>
  </si>
  <si>
    <t>co_t</t>
  </si>
  <si>
    <t>b_prop</t>
  </si>
  <si>
    <t>b_t</t>
  </si>
  <si>
    <t>f_prop</t>
  </si>
  <si>
    <t>f_t</t>
  </si>
  <si>
    <t>c_prop</t>
  </si>
  <si>
    <t>c_t</t>
  </si>
  <si>
    <t>bry_p</t>
  </si>
  <si>
    <t>bry_t</t>
  </si>
  <si>
    <t>sw_prop</t>
  </si>
  <si>
    <t>sw_t</t>
  </si>
  <si>
    <t>lw_prop</t>
  </si>
  <si>
    <t>lw_t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</si>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</sst>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0" fillId="2" borderId="0" xfId="0" applyFill="1"/>
    <xf numFmtId="2" fontId="0" fillId="0" borderId="0" xfId="0" applyNumberFormat="1" applyAlignment="1">
      <alignment horizontal="right"/>
    </xf>
    <xf numFmtId="164" fontId="0" fillId="0" borderId="0" xfId="0" applyNumberFormat="1" applyFill="1"/>
    <xf numFmtId="1" fontId="0" fillId="0" borderId="0" xfId="0" applyNumberFormat="1"/>
    <xf numFmtId="1" fontId="0" fillId="0" borderId="0" xfId="0" applyNumberFormat="1" applyFill="1" applyAlignment="1">
      <alignment horizontal="left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215C-CAEF-4B18-A33B-716650DFB2EB}">
  <dimension ref="A1:BA48"/>
  <sheetViews>
    <sheetView topLeftCell="AG30" zoomScaleNormal="100" workbookViewId="0">
      <selection activeCell="BA2" sqref="BA2:BA48"/>
    </sheetView>
  </sheetViews>
  <sheetFormatPr defaultRowHeight="15" x14ac:dyDescent="0.25"/>
  <cols>
    <col min="2" max="2" width="10.140625" customWidth="1"/>
    <col min="24" max="29" width="9.140625" style="8"/>
    <col min="36" max="51" width="9.140625" style="8"/>
  </cols>
  <sheetData>
    <row r="1" spans="1:53" x14ac:dyDescent="0.25">
      <c r="A1" t="s">
        <v>0</v>
      </c>
      <c r="B1" t="s">
        <v>1</v>
      </c>
      <c r="C1" s="5" t="s">
        <v>2</v>
      </c>
      <c r="D1" s="5" t="s">
        <v>55</v>
      </c>
      <c r="E1" s="5" t="s">
        <v>56</v>
      </c>
      <c r="F1" s="1" t="s">
        <v>3</v>
      </c>
      <c r="G1" s="1" t="s">
        <v>46</v>
      </c>
      <c r="H1" s="1" t="s">
        <v>4</v>
      </c>
      <c r="I1" s="1" t="s">
        <v>47</v>
      </c>
      <c r="J1" s="1" t="s">
        <v>5</v>
      </c>
      <c r="K1" s="1" t="s">
        <v>48</v>
      </c>
      <c r="L1" s="7" t="s">
        <v>6</v>
      </c>
      <c r="M1" s="7" t="s">
        <v>54</v>
      </c>
      <c r="N1" s="2" t="s">
        <v>7</v>
      </c>
      <c r="O1" s="2" t="s">
        <v>49</v>
      </c>
      <c r="P1" s="1" t="s">
        <v>8</v>
      </c>
      <c r="Q1" s="1" t="s">
        <v>50</v>
      </c>
      <c r="R1" s="1" t="s">
        <v>9</v>
      </c>
      <c r="S1" s="1" t="s">
        <v>51</v>
      </c>
      <c r="T1" s="1" t="s">
        <v>10</v>
      </c>
      <c r="U1" s="1" t="s">
        <v>52</v>
      </c>
      <c r="V1" t="s">
        <v>11</v>
      </c>
      <c r="W1" s="1" t="s">
        <v>53</v>
      </c>
      <c r="X1" s="3" t="s">
        <v>12</v>
      </c>
      <c r="Y1" s="3" t="s">
        <v>57</v>
      </c>
      <c r="Z1" s="3" t="s">
        <v>58</v>
      </c>
      <c r="AA1" s="3" t="s">
        <v>13</v>
      </c>
      <c r="AB1" s="3" t="s">
        <v>59</v>
      </c>
      <c r="AC1" s="3" t="s">
        <v>60</v>
      </c>
      <c r="AD1" s="9" t="s">
        <v>14</v>
      </c>
      <c r="AE1" s="9" t="s">
        <v>61</v>
      </c>
      <c r="AF1" s="9" t="s">
        <v>62</v>
      </c>
      <c r="AG1" s="9" t="s">
        <v>15</v>
      </c>
      <c r="AH1" s="9" t="s">
        <v>63</v>
      </c>
      <c r="AI1" s="9" t="s">
        <v>64</v>
      </c>
      <c r="AJ1" s="3" t="s">
        <v>16</v>
      </c>
      <c r="AK1" s="3" t="s">
        <v>65</v>
      </c>
      <c r="AL1" s="3" t="s">
        <v>66</v>
      </c>
      <c r="AM1" s="3" t="s">
        <v>17</v>
      </c>
      <c r="AN1" s="3" t="s">
        <v>67</v>
      </c>
      <c r="AO1" s="3" t="s">
        <v>68</v>
      </c>
      <c r="AP1" s="3" t="s">
        <v>18</v>
      </c>
      <c r="AQ1" s="3" t="s">
        <v>69</v>
      </c>
      <c r="AR1" s="3" t="s">
        <v>70</v>
      </c>
      <c r="AS1" s="4" t="s">
        <v>19</v>
      </c>
      <c r="AT1" s="4" t="s">
        <v>71</v>
      </c>
      <c r="AU1" s="4" t="s">
        <v>72</v>
      </c>
      <c r="AV1" s="4" t="s">
        <v>20</v>
      </c>
      <c r="AW1" s="4" t="s">
        <v>73</v>
      </c>
      <c r="AX1" s="4" t="s">
        <v>74</v>
      </c>
      <c r="AY1" s="4" t="s">
        <v>21</v>
      </c>
      <c r="AZ1" s="4" t="s">
        <v>75</v>
      </c>
      <c r="BA1" s="4" t="s">
        <v>76</v>
      </c>
    </row>
    <row r="2" spans="1:53" x14ac:dyDescent="0.25">
      <c r="A2" t="s">
        <v>22</v>
      </c>
      <c r="B2">
        <v>5132022</v>
      </c>
      <c r="C2" s="1">
        <v>4</v>
      </c>
      <c r="D2">
        <f>C2/7</f>
        <v>0.5714285714285714</v>
      </c>
      <c r="E2">
        <f>ASIN(SQRT(D2))</f>
        <v>0.85707194785013086</v>
      </c>
      <c r="F2" s="1">
        <v>20.9</v>
      </c>
      <c r="G2" s="1">
        <f>LOG10(F2)</f>
        <v>1.320146286111054</v>
      </c>
      <c r="H2" s="1">
        <v>0.1</v>
      </c>
      <c r="I2" s="1">
        <f>LOG10(H2 +1)</f>
        <v>4.1392685158225077E-2</v>
      </c>
      <c r="J2" s="1">
        <v>5.23</v>
      </c>
      <c r="K2" s="1">
        <f>LOG10(J2)</f>
        <v>0.71850168886727428</v>
      </c>
      <c r="L2" s="1">
        <v>1</v>
      </c>
      <c r="M2" s="1">
        <f>ASIN(SQRT(L2))</f>
        <v>1.5707963267948966</v>
      </c>
      <c r="N2" s="1">
        <v>12.3</v>
      </c>
      <c r="O2" s="1">
        <f>LOG10(N2)</f>
        <v>1.0899051114393981</v>
      </c>
      <c r="P2" s="1">
        <v>17.2</v>
      </c>
      <c r="Q2" s="1">
        <f>LOG10(P2)</f>
        <v>1.2355284469075489</v>
      </c>
      <c r="R2" s="1">
        <v>211.67</v>
      </c>
      <c r="S2" s="1">
        <f>LOG10(R2)</f>
        <v>2.3256593098016407</v>
      </c>
      <c r="T2" s="1">
        <v>2.82</v>
      </c>
      <c r="U2" s="1">
        <f>LOG10(T2+1)</f>
        <v>0.58206336291170868</v>
      </c>
      <c r="V2" s="1">
        <v>11.8</v>
      </c>
      <c r="W2" s="1">
        <f>LOG10(V2)</f>
        <v>1.0718820073061255</v>
      </c>
      <c r="X2" s="1">
        <v>7</v>
      </c>
      <c r="Y2" s="1">
        <f>X2/7</f>
        <v>1</v>
      </c>
      <c r="Z2" s="1">
        <f>ASIN(SQRT(Y2))</f>
        <v>1.5707963267948966</v>
      </c>
      <c r="AA2" s="1">
        <v>1</v>
      </c>
      <c r="AB2" s="1">
        <f>AA2/7</f>
        <v>0.14285714285714285</v>
      </c>
      <c r="AC2" s="1">
        <f>ASIN(SQRT(AB2))</f>
        <v>0.3875966866551806</v>
      </c>
      <c r="AD2">
        <v>1</v>
      </c>
      <c r="AE2">
        <f>AD2/7</f>
        <v>0.14285714285714285</v>
      </c>
      <c r="AF2">
        <f>ASIN(SQRT(AE2))</f>
        <v>0.3875966866551806</v>
      </c>
      <c r="AG2">
        <v>1</v>
      </c>
      <c r="AH2">
        <f>AG2/7</f>
        <v>0.14285714285714285</v>
      </c>
      <c r="AI2">
        <f>ASIN(SQRT(AH2))</f>
        <v>0.3875966866551806</v>
      </c>
      <c r="AJ2" s="1">
        <v>1</v>
      </c>
      <c r="AK2" s="1">
        <f>AJ2/7</f>
        <v>0.14285714285714285</v>
      </c>
      <c r="AL2" s="1">
        <f>ASIN(SQRT(AK2))</f>
        <v>0.3875966866551806</v>
      </c>
      <c r="AM2" s="1">
        <v>3</v>
      </c>
      <c r="AN2" s="1">
        <f>AM2/7</f>
        <v>0.42857142857142855</v>
      </c>
      <c r="AO2" s="1">
        <f>ASIN(SQRT(AN2))</f>
        <v>0.71372437894476559</v>
      </c>
      <c r="AP2" s="1">
        <v>3</v>
      </c>
      <c r="AQ2" s="1">
        <f>AP2/7</f>
        <v>0.42857142857142855</v>
      </c>
      <c r="AR2" s="1">
        <f>ASIN(SQRT(AQ2))</f>
        <v>0.71372437894476559</v>
      </c>
      <c r="AS2" s="1">
        <v>4</v>
      </c>
      <c r="AT2" s="1">
        <f>AS2/7</f>
        <v>0.5714285714285714</v>
      </c>
      <c r="AU2" s="1">
        <f>ASIN(SQRT(AT2))</f>
        <v>0.85707194785013086</v>
      </c>
      <c r="AV2" s="1">
        <v>3</v>
      </c>
      <c r="AW2" s="1">
        <f>AV2/7</f>
        <v>0.42857142857142855</v>
      </c>
      <c r="AX2" s="1">
        <f>ASIN(SQRT(AW2))</f>
        <v>0.71372437894476559</v>
      </c>
      <c r="AY2" s="1">
        <v>2</v>
      </c>
      <c r="AZ2">
        <f>AY2/7</f>
        <v>0.2857142857142857</v>
      </c>
      <c r="BA2">
        <f>ASIN(SQRT(AZ2))</f>
        <v>0.56394264136062888</v>
      </c>
    </row>
    <row r="3" spans="1:53" x14ac:dyDescent="0.25">
      <c r="A3" t="s">
        <v>22</v>
      </c>
      <c r="B3">
        <v>3142023</v>
      </c>
      <c r="C3" s="1">
        <v>5</v>
      </c>
      <c r="D3">
        <f t="shared" ref="D3:D47" si="0">C3/7</f>
        <v>0.7142857142857143</v>
      </c>
      <c r="E3">
        <f t="shared" ref="E3:E47" si="1">ASIN(SQRT(D3))</f>
        <v>1.0068536854342678</v>
      </c>
      <c r="F3" s="1">
        <v>17.2</v>
      </c>
      <c r="G3" s="1">
        <f t="shared" ref="G3:G47" si="2">LOG10(F3)</f>
        <v>1.2355284469075489</v>
      </c>
      <c r="H3" s="1">
        <v>0.1</v>
      </c>
      <c r="I3" s="1">
        <f t="shared" ref="I3:I47" si="3">LOG10(H3 +1)</f>
        <v>4.1392685158225077E-2</v>
      </c>
      <c r="J3" s="1">
        <v>5.17</v>
      </c>
      <c r="K3" s="1">
        <f t="shared" ref="K3:K47" si="4">LOG10(J3)</f>
        <v>0.71349054309394255</v>
      </c>
      <c r="L3" s="1">
        <v>0.93599999999999994</v>
      </c>
      <c r="M3" s="1">
        <f t="shared" ref="M3:M47" si="5">ASIN(SQRT(L3))</f>
        <v>1.3150348249478578</v>
      </c>
      <c r="N3" s="1">
        <v>10.4</v>
      </c>
      <c r="O3" s="1">
        <f t="shared" ref="O3:O47" si="6">LOG10(N3)</f>
        <v>1.0170333392987803</v>
      </c>
      <c r="P3" s="1">
        <v>14.7</v>
      </c>
      <c r="Q3" s="1">
        <f t="shared" ref="Q3:Q47" si="7">LOG10(P3)</f>
        <v>1.167317334748176</v>
      </c>
      <c r="R3" s="1"/>
      <c r="S3" s="1"/>
      <c r="T3" s="1">
        <v>3.76</v>
      </c>
      <c r="U3" s="1">
        <f t="shared" ref="U3:U47" si="8">LOG10(T3+1)</f>
        <v>0.67760695272049309</v>
      </c>
      <c r="V3" s="1"/>
      <c r="W3" s="1"/>
      <c r="X3" s="1">
        <v>7</v>
      </c>
      <c r="Y3" s="1">
        <f t="shared" ref="Y3:Y47" si="9">X3/7</f>
        <v>1</v>
      </c>
      <c r="Z3" s="1">
        <f t="shared" ref="Z3:Z47" si="10">ASIN(SQRT(Y3))</f>
        <v>1.5707963267948966</v>
      </c>
      <c r="AA3" s="1">
        <v>2</v>
      </c>
      <c r="AB3" s="1">
        <f t="shared" ref="AB3:AB45" si="11">AA3/7</f>
        <v>0.2857142857142857</v>
      </c>
      <c r="AC3" s="1">
        <f t="shared" ref="AC3:AC45" si="12">ASIN(SQRT(AB3))</f>
        <v>0.56394264136062888</v>
      </c>
      <c r="AD3">
        <v>1</v>
      </c>
      <c r="AE3">
        <f t="shared" ref="AE3:AE45" si="13">AD3/7</f>
        <v>0.14285714285714285</v>
      </c>
      <c r="AF3">
        <f t="shared" ref="AF3:AF45" si="14">ASIN(SQRT(AE3))</f>
        <v>0.3875966866551806</v>
      </c>
      <c r="AG3">
        <v>1</v>
      </c>
      <c r="AH3">
        <f t="shared" ref="AH3:AH47" si="15">AG3/7</f>
        <v>0.14285714285714285</v>
      </c>
      <c r="AI3">
        <f t="shared" ref="AI3:AI47" si="16">ASIN(SQRT(AH3))</f>
        <v>0.3875966866551806</v>
      </c>
      <c r="AJ3" s="1">
        <v>1</v>
      </c>
      <c r="AK3" s="1">
        <f t="shared" ref="AK3:AK47" si="17">AJ3/7</f>
        <v>0.14285714285714285</v>
      </c>
      <c r="AL3" s="1">
        <f t="shared" ref="AL3:AL47" si="18">ASIN(SQRT(AK3))</f>
        <v>0.3875966866551806</v>
      </c>
      <c r="AM3" s="1">
        <v>4</v>
      </c>
      <c r="AN3" s="1">
        <f t="shared" ref="AN3:AN45" si="19">AM3/7</f>
        <v>0.5714285714285714</v>
      </c>
      <c r="AO3" s="1">
        <f t="shared" ref="AO3:AO45" si="20">ASIN(SQRT(AN3))</f>
        <v>0.85707194785013086</v>
      </c>
      <c r="AP3" s="1">
        <v>4</v>
      </c>
      <c r="AQ3" s="1">
        <f t="shared" ref="AQ3:AQ45" si="21">AP3/7</f>
        <v>0.5714285714285714</v>
      </c>
      <c r="AR3" s="1">
        <f t="shared" ref="AR3:AR45" si="22">ASIN(SQRT(AQ3))</f>
        <v>0.85707194785013086</v>
      </c>
      <c r="AS3" s="1">
        <v>4</v>
      </c>
      <c r="AT3" s="1">
        <f t="shared" ref="AT3:AT45" si="23">AS3/7</f>
        <v>0.5714285714285714</v>
      </c>
      <c r="AU3" s="1">
        <f t="shared" ref="AU3:AU45" si="24">ASIN(SQRT(AT3))</f>
        <v>0.85707194785013086</v>
      </c>
      <c r="AV3" s="1">
        <v>3</v>
      </c>
      <c r="AW3" s="1">
        <f t="shared" ref="AW3:AW45" si="25">AV3/7</f>
        <v>0.42857142857142855</v>
      </c>
      <c r="AX3" s="1">
        <f t="shared" ref="AX3:AX47" si="26">ASIN(SQRT(AW3))</f>
        <v>0.71372437894476559</v>
      </c>
      <c r="AY3" s="1">
        <v>3</v>
      </c>
      <c r="AZ3">
        <f t="shared" ref="AZ3:AZ47" si="27">AY3/7</f>
        <v>0.42857142857142855</v>
      </c>
      <c r="BA3">
        <f t="shared" ref="BA3:BA47" si="28">ASIN(SQRT(AZ3))</f>
        <v>0.71372437894476559</v>
      </c>
    </row>
    <row r="4" spans="1:53" x14ac:dyDescent="0.25">
      <c r="A4" t="s">
        <v>22</v>
      </c>
      <c r="B4">
        <v>5012023</v>
      </c>
      <c r="C4" s="1">
        <v>6</v>
      </c>
      <c r="D4">
        <f t="shared" si="0"/>
        <v>0.8571428571428571</v>
      </c>
      <c r="E4">
        <f t="shared" si="1"/>
        <v>1.1831996401397158</v>
      </c>
      <c r="F4" s="1">
        <v>21.2</v>
      </c>
      <c r="G4" s="1">
        <f t="shared" si="2"/>
        <v>1.3263358609287514</v>
      </c>
      <c r="H4" s="1">
        <v>0.1</v>
      </c>
      <c r="I4" s="1">
        <f t="shared" si="3"/>
        <v>4.1392685158225077E-2</v>
      </c>
      <c r="J4" s="1">
        <v>3.85</v>
      </c>
      <c r="K4" s="1">
        <f t="shared" si="4"/>
        <v>0.5854607295085007</v>
      </c>
      <c r="L4" s="1">
        <v>0.88200000000000001</v>
      </c>
      <c r="M4" s="1">
        <f t="shared" si="5"/>
        <v>1.2201431819186084</v>
      </c>
      <c r="N4" s="1">
        <v>11.4</v>
      </c>
      <c r="O4" s="1">
        <f t="shared" si="6"/>
        <v>1.0569048513364727</v>
      </c>
      <c r="P4" s="1">
        <v>17</v>
      </c>
      <c r="Q4" s="1">
        <f t="shared" si="7"/>
        <v>1.2304489213782739</v>
      </c>
      <c r="R4" s="1">
        <v>200</v>
      </c>
      <c r="S4" s="1">
        <f t="shared" ref="S4:S47" si="29">LOG10(R4)</f>
        <v>2.3010299956639813</v>
      </c>
      <c r="T4" s="1">
        <v>1.99</v>
      </c>
      <c r="U4" s="1">
        <f t="shared" si="8"/>
        <v>0.47567118832442967</v>
      </c>
      <c r="V4" s="1">
        <v>12</v>
      </c>
      <c r="W4" s="1">
        <f t="shared" ref="W4:W47" si="30">LOG10(V4)</f>
        <v>1.0791812460476249</v>
      </c>
      <c r="X4" s="1">
        <v>7</v>
      </c>
      <c r="Y4" s="1">
        <f t="shared" si="9"/>
        <v>1</v>
      </c>
      <c r="Z4" s="1">
        <f t="shared" si="10"/>
        <v>1.5707963267948966</v>
      </c>
      <c r="AA4" s="1">
        <v>2</v>
      </c>
      <c r="AB4" s="1">
        <f t="shared" si="11"/>
        <v>0.2857142857142857</v>
      </c>
      <c r="AC4" s="1">
        <f t="shared" si="12"/>
        <v>0.56394264136062888</v>
      </c>
      <c r="AD4">
        <v>1</v>
      </c>
      <c r="AE4">
        <f t="shared" si="13"/>
        <v>0.14285714285714285</v>
      </c>
      <c r="AF4">
        <f t="shared" si="14"/>
        <v>0.3875966866551806</v>
      </c>
      <c r="AG4">
        <v>1</v>
      </c>
      <c r="AH4">
        <f t="shared" si="15"/>
        <v>0.14285714285714285</v>
      </c>
      <c r="AI4">
        <f t="shared" si="16"/>
        <v>0.3875966866551806</v>
      </c>
      <c r="AJ4" s="1">
        <v>1</v>
      </c>
      <c r="AK4" s="1">
        <f t="shared" si="17"/>
        <v>0.14285714285714285</v>
      </c>
      <c r="AL4" s="1">
        <f t="shared" si="18"/>
        <v>0.3875966866551806</v>
      </c>
      <c r="AM4" s="1">
        <v>5</v>
      </c>
      <c r="AN4" s="1">
        <f t="shared" si="19"/>
        <v>0.7142857142857143</v>
      </c>
      <c r="AO4" s="1">
        <f t="shared" si="20"/>
        <v>1.0068536854342678</v>
      </c>
      <c r="AP4" s="1">
        <v>5</v>
      </c>
      <c r="AQ4" s="1">
        <f t="shared" si="21"/>
        <v>0.7142857142857143</v>
      </c>
      <c r="AR4" s="1">
        <f t="shared" si="22"/>
        <v>1.0068536854342678</v>
      </c>
      <c r="AS4" s="1">
        <v>6</v>
      </c>
      <c r="AT4" s="1">
        <f t="shared" si="23"/>
        <v>0.8571428571428571</v>
      </c>
      <c r="AU4" s="1">
        <f t="shared" si="24"/>
        <v>1.1831996401397158</v>
      </c>
      <c r="AV4" s="1">
        <v>3</v>
      </c>
      <c r="AW4" s="1">
        <f t="shared" si="25"/>
        <v>0.42857142857142855</v>
      </c>
      <c r="AX4" s="1">
        <f t="shared" si="26"/>
        <v>0.71372437894476559</v>
      </c>
      <c r="AY4" s="1">
        <v>3</v>
      </c>
      <c r="AZ4">
        <f t="shared" si="27"/>
        <v>0.42857142857142855</v>
      </c>
      <c r="BA4">
        <f t="shared" si="28"/>
        <v>0.71372437894476559</v>
      </c>
    </row>
    <row r="5" spans="1:53" x14ac:dyDescent="0.25">
      <c r="A5" t="s">
        <v>23</v>
      </c>
      <c r="B5">
        <v>12112021</v>
      </c>
      <c r="C5" s="1">
        <v>3</v>
      </c>
      <c r="D5">
        <f t="shared" si="0"/>
        <v>0.42857142857142855</v>
      </c>
      <c r="E5">
        <f t="shared" si="1"/>
        <v>0.71372437894476559</v>
      </c>
      <c r="F5" s="1">
        <v>21.5</v>
      </c>
      <c r="G5" s="1">
        <f t="shared" si="2"/>
        <v>1.3324384599156054</v>
      </c>
      <c r="H5" s="1">
        <v>0</v>
      </c>
      <c r="I5" s="1">
        <f t="shared" si="3"/>
        <v>0</v>
      </c>
      <c r="J5" s="1">
        <v>5.46</v>
      </c>
      <c r="K5" s="1">
        <f t="shared" si="4"/>
        <v>0.73719264270473728</v>
      </c>
      <c r="L5" s="1">
        <v>9.1999999999999998E-2</v>
      </c>
      <c r="M5" s="1">
        <f t="shared" si="5"/>
        <v>0.3081696448532098</v>
      </c>
      <c r="N5" s="1">
        <v>35.200000000000003</v>
      </c>
      <c r="O5" s="1">
        <f t="shared" si="6"/>
        <v>1.546542663478131</v>
      </c>
      <c r="P5" s="1">
        <v>51.1</v>
      </c>
      <c r="Q5" s="1">
        <f t="shared" si="7"/>
        <v>1.7084209001347128</v>
      </c>
      <c r="R5" s="1">
        <v>310</v>
      </c>
      <c r="S5" s="1">
        <f t="shared" si="29"/>
        <v>2.4913616938342726</v>
      </c>
      <c r="T5" s="1">
        <v>2.66</v>
      </c>
      <c r="U5" s="1">
        <f t="shared" si="8"/>
        <v>0.56348108539441066</v>
      </c>
      <c r="V5" s="1">
        <v>21.38</v>
      </c>
      <c r="W5" s="1">
        <f t="shared" si="30"/>
        <v>1.3300077008727591</v>
      </c>
      <c r="X5" s="1">
        <v>1</v>
      </c>
      <c r="Y5" s="1">
        <f t="shared" si="9"/>
        <v>0.14285714285714285</v>
      </c>
      <c r="Z5" s="1">
        <f t="shared" si="10"/>
        <v>0.3875966866551806</v>
      </c>
      <c r="AA5" s="1">
        <v>1</v>
      </c>
      <c r="AB5" s="1">
        <f t="shared" si="11"/>
        <v>0.14285714285714285</v>
      </c>
      <c r="AC5" s="1">
        <f t="shared" si="12"/>
        <v>0.3875966866551806</v>
      </c>
      <c r="AD5">
        <v>1</v>
      </c>
      <c r="AE5">
        <f t="shared" si="13"/>
        <v>0.14285714285714285</v>
      </c>
      <c r="AF5">
        <f t="shared" si="14"/>
        <v>0.3875966866551806</v>
      </c>
      <c r="AG5">
        <v>1</v>
      </c>
      <c r="AH5">
        <f t="shared" si="15"/>
        <v>0.14285714285714285</v>
      </c>
      <c r="AI5">
        <f t="shared" si="16"/>
        <v>0.3875966866551806</v>
      </c>
      <c r="AJ5" s="1">
        <v>1</v>
      </c>
      <c r="AK5" s="1">
        <f t="shared" si="17"/>
        <v>0.14285714285714285</v>
      </c>
      <c r="AL5" s="1">
        <f t="shared" si="18"/>
        <v>0.3875966866551806</v>
      </c>
      <c r="AM5" s="1">
        <v>7</v>
      </c>
      <c r="AN5" s="1">
        <f t="shared" si="19"/>
        <v>1</v>
      </c>
      <c r="AO5" s="1">
        <f t="shared" si="20"/>
        <v>1.5707963267948966</v>
      </c>
      <c r="AP5" s="1">
        <v>7</v>
      </c>
      <c r="AQ5" s="1">
        <f t="shared" si="21"/>
        <v>1</v>
      </c>
      <c r="AR5" s="1">
        <f t="shared" si="22"/>
        <v>1.5707963267948966</v>
      </c>
      <c r="AS5" s="1">
        <v>1</v>
      </c>
      <c r="AT5" s="1">
        <f t="shared" si="23"/>
        <v>0.14285714285714285</v>
      </c>
      <c r="AU5" s="1">
        <f t="shared" si="24"/>
        <v>0.3875966866551806</v>
      </c>
      <c r="AV5" s="1">
        <v>1</v>
      </c>
      <c r="AW5" s="1">
        <f t="shared" si="25"/>
        <v>0.14285714285714285</v>
      </c>
      <c r="AX5" s="1">
        <f t="shared" si="26"/>
        <v>0.3875966866551806</v>
      </c>
      <c r="AY5" s="1">
        <v>2</v>
      </c>
      <c r="AZ5">
        <f t="shared" si="27"/>
        <v>0.2857142857142857</v>
      </c>
      <c r="BA5">
        <f t="shared" si="28"/>
        <v>0.56394264136062888</v>
      </c>
    </row>
    <row r="6" spans="1:53" x14ac:dyDescent="0.25">
      <c r="A6" t="s">
        <v>24</v>
      </c>
      <c r="B6">
        <v>5112022</v>
      </c>
      <c r="C6" s="1">
        <v>6</v>
      </c>
      <c r="D6">
        <f t="shared" si="0"/>
        <v>0.8571428571428571</v>
      </c>
      <c r="E6">
        <f t="shared" si="1"/>
        <v>1.1831996401397158</v>
      </c>
      <c r="F6" s="1">
        <v>20.2</v>
      </c>
      <c r="G6" s="1">
        <f t="shared" si="2"/>
        <v>1.3053513694466237</v>
      </c>
      <c r="H6" s="1">
        <v>0.1</v>
      </c>
      <c r="I6" s="1">
        <f t="shared" si="3"/>
        <v>4.1392685158225077E-2</v>
      </c>
      <c r="J6" s="1">
        <v>5.24</v>
      </c>
      <c r="K6" s="1">
        <f t="shared" si="4"/>
        <v>0.71933128698372661</v>
      </c>
      <c r="L6" s="1">
        <v>0.90400000000000003</v>
      </c>
      <c r="M6" s="1">
        <f t="shared" si="5"/>
        <v>1.2557729815719763</v>
      </c>
      <c r="N6" s="1">
        <v>10.1</v>
      </c>
      <c r="O6" s="1">
        <f t="shared" si="6"/>
        <v>1.0043213737826426</v>
      </c>
      <c r="P6" s="1">
        <v>12.4</v>
      </c>
      <c r="Q6" s="1">
        <f t="shared" si="7"/>
        <v>1.0934216851622351</v>
      </c>
      <c r="R6" s="1">
        <v>75</v>
      </c>
      <c r="S6" s="1">
        <f t="shared" si="29"/>
        <v>1.8750612633917001</v>
      </c>
      <c r="T6" s="6"/>
      <c r="U6" s="1">
        <f t="shared" si="8"/>
        <v>0</v>
      </c>
      <c r="V6" s="1">
        <v>10.75</v>
      </c>
      <c r="W6" s="1">
        <f t="shared" si="30"/>
        <v>1.0314084642516241</v>
      </c>
      <c r="X6" s="1">
        <v>7</v>
      </c>
      <c r="Y6" s="1">
        <f t="shared" si="9"/>
        <v>1</v>
      </c>
      <c r="Z6" s="1">
        <f t="shared" si="10"/>
        <v>1.5707963267948966</v>
      </c>
      <c r="AA6" s="1">
        <v>1</v>
      </c>
      <c r="AB6" s="1">
        <f t="shared" si="11"/>
        <v>0.14285714285714285</v>
      </c>
      <c r="AC6" s="1">
        <f t="shared" si="12"/>
        <v>0.3875966866551806</v>
      </c>
      <c r="AD6">
        <v>1</v>
      </c>
      <c r="AE6">
        <f t="shared" si="13"/>
        <v>0.14285714285714285</v>
      </c>
      <c r="AF6">
        <f t="shared" si="14"/>
        <v>0.3875966866551806</v>
      </c>
      <c r="AG6">
        <v>1</v>
      </c>
      <c r="AH6">
        <f t="shared" si="15"/>
        <v>0.14285714285714285</v>
      </c>
      <c r="AI6">
        <f t="shared" si="16"/>
        <v>0.3875966866551806</v>
      </c>
      <c r="AJ6" s="1">
        <v>1</v>
      </c>
      <c r="AK6" s="1">
        <f t="shared" si="17"/>
        <v>0.14285714285714285</v>
      </c>
      <c r="AL6" s="1">
        <f t="shared" si="18"/>
        <v>0.3875966866551806</v>
      </c>
      <c r="AM6" s="1">
        <v>5</v>
      </c>
      <c r="AN6" s="1">
        <f t="shared" si="19"/>
        <v>0.7142857142857143</v>
      </c>
      <c r="AO6" s="1">
        <f t="shared" si="20"/>
        <v>1.0068536854342678</v>
      </c>
      <c r="AP6" s="1">
        <v>3</v>
      </c>
      <c r="AQ6" s="1">
        <f t="shared" si="21"/>
        <v>0.42857142857142855</v>
      </c>
      <c r="AR6" s="1">
        <f t="shared" si="22"/>
        <v>0.71372437894476559</v>
      </c>
      <c r="AS6" s="1">
        <v>2</v>
      </c>
      <c r="AT6" s="1">
        <f t="shared" si="23"/>
        <v>0.2857142857142857</v>
      </c>
      <c r="AU6" s="1">
        <f t="shared" si="24"/>
        <v>0.56394264136062888</v>
      </c>
      <c r="AV6" s="1">
        <v>6</v>
      </c>
      <c r="AW6" s="1">
        <f t="shared" si="25"/>
        <v>0.8571428571428571</v>
      </c>
      <c r="AX6" s="1">
        <f t="shared" si="26"/>
        <v>1.1831996401397158</v>
      </c>
      <c r="AY6" s="1">
        <v>2</v>
      </c>
      <c r="AZ6">
        <f t="shared" si="27"/>
        <v>0.2857142857142857</v>
      </c>
      <c r="BA6">
        <f t="shared" si="28"/>
        <v>0.56394264136062888</v>
      </c>
    </row>
    <row r="7" spans="1:53" x14ac:dyDescent="0.25">
      <c r="A7" t="s">
        <v>24</v>
      </c>
      <c r="B7">
        <v>4242023</v>
      </c>
      <c r="C7" s="1">
        <v>7</v>
      </c>
      <c r="D7">
        <f t="shared" si="0"/>
        <v>1</v>
      </c>
      <c r="E7">
        <f t="shared" si="1"/>
        <v>1.5707963267948966</v>
      </c>
      <c r="F7" s="1">
        <v>18.5</v>
      </c>
      <c r="G7" s="1">
        <f t="shared" si="2"/>
        <v>1.2671717284030137</v>
      </c>
      <c r="H7" s="1">
        <v>0.1</v>
      </c>
      <c r="I7" s="1">
        <f t="shared" si="3"/>
        <v>4.1392685158225077E-2</v>
      </c>
      <c r="J7" s="1">
        <v>5.19</v>
      </c>
      <c r="K7" s="1">
        <f t="shared" si="4"/>
        <v>0.71516735784845786</v>
      </c>
      <c r="L7" s="1">
        <v>0.56200000000000006</v>
      </c>
      <c r="M7" s="1">
        <f t="shared" si="5"/>
        <v>0.84755815825843106</v>
      </c>
      <c r="N7" s="1">
        <v>9.8000000000000007</v>
      </c>
      <c r="O7" s="1">
        <f t="shared" si="6"/>
        <v>0.99122607569249488</v>
      </c>
      <c r="P7" s="1">
        <v>14.2</v>
      </c>
      <c r="Q7" s="1">
        <f t="shared" si="7"/>
        <v>1.1522883443830565</v>
      </c>
      <c r="R7" s="1">
        <v>64</v>
      </c>
      <c r="S7" s="1">
        <f t="shared" si="29"/>
        <v>1.8061799739838871</v>
      </c>
      <c r="T7" s="1">
        <v>0.74</v>
      </c>
      <c r="U7" s="1">
        <f t="shared" si="8"/>
        <v>0.24054924828259971</v>
      </c>
      <c r="V7" s="1">
        <v>12.5</v>
      </c>
      <c r="W7" s="1">
        <f t="shared" si="30"/>
        <v>1.0969100130080565</v>
      </c>
      <c r="X7" s="1">
        <v>7</v>
      </c>
      <c r="Y7" s="1">
        <f t="shared" si="9"/>
        <v>1</v>
      </c>
      <c r="Z7" s="1">
        <f t="shared" si="10"/>
        <v>1.5707963267948966</v>
      </c>
      <c r="AA7" s="1">
        <v>2</v>
      </c>
      <c r="AB7" s="1">
        <f t="shared" si="11"/>
        <v>0.2857142857142857</v>
      </c>
      <c r="AC7" s="1">
        <f t="shared" si="12"/>
        <v>0.56394264136062888</v>
      </c>
      <c r="AD7">
        <v>1</v>
      </c>
      <c r="AE7">
        <f t="shared" si="13"/>
        <v>0.14285714285714285</v>
      </c>
      <c r="AF7">
        <f t="shared" si="14"/>
        <v>0.3875966866551806</v>
      </c>
      <c r="AG7">
        <v>1</v>
      </c>
      <c r="AH7">
        <f t="shared" si="15"/>
        <v>0.14285714285714285</v>
      </c>
      <c r="AI7">
        <f t="shared" si="16"/>
        <v>0.3875966866551806</v>
      </c>
      <c r="AJ7" s="1">
        <v>1</v>
      </c>
      <c r="AK7" s="1">
        <f t="shared" si="17"/>
        <v>0.14285714285714285</v>
      </c>
      <c r="AL7" s="1">
        <f t="shared" si="18"/>
        <v>0.3875966866551806</v>
      </c>
      <c r="AM7" s="1">
        <v>7</v>
      </c>
      <c r="AN7" s="1">
        <f t="shared" si="19"/>
        <v>1</v>
      </c>
      <c r="AO7" s="1">
        <f t="shared" si="20"/>
        <v>1.5707963267948966</v>
      </c>
      <c r="AP7" s="1">
        <v>6</v>
      </c>
      <c r="AQ7" s="1">
        <f t="shared" si="21"/>
        <v>0.8571428571428571</v>
      </c>
      <c r="AR7" s="1">
        <f t="shared" si="22"/>
        <v>1.1831996401397158</v>
      </c>
      <c r="AS7" s="1">
        <v>4</v>
      </c>
      <c r="AT7" s="1">
        <f t="shared" si="23"/>
        <v>0.5714285714285714</v>
      </c>
      <c r="AU7" s="1">
        <f t="shared" si="24"/>
        <v>0.85707194785013086</v>
      </c>
      <c r="AV7" s="1">
        <v>4</v>
      </c>
      <c r="AW7" s="1">
        <f t="shared" si="25"/>
        <v>0.5714285714285714</v>
      </c>
      <c r="AX7" s="1">
        <f t="shared" si="26"/>
        <v>0.85707194785013086</v>
      </c>
      <c r="AY7" s="1">
        <v>2</v>
      </c>
      <c r="AZ7">
        <f t="shared" si="27"/>
        <v>0.2857142857142857</v>
      </c>
      <c r="BA7">
        <f t="shared" si="28"/>
        <v>0.56394264136062888</v>
      </c>
    </row>
    <row r="8" spans="1:53" x14ac:dyDescent="0.25">
      <c r="A8" t="s">
        <v>25</v>
      </c>
      <c r="B8">
        <v>4242023</v>
      </c>
      <c r="C8" s="1">
        <v>6</v>
      </c>
      <c r="D8">
        <f t="shared" si="0"/>
        <v>0.8571428571428571</v>
      </c>
      <c r="E8">
        <f t="shared" si="1"/>
        <v>1.1831996401397158</v>
      </c>
      <c r="F8" s="1">
        <v>19.8</v>
      </c>
      <c r="G8" s="1">
        <f t="shared" si="2"/>
        <v>1.2966651902615312</v>
      </c>
      <c r="H8" s="1">
        <v>0.17</v>
      </c>
      <c r="I8" s="1">
        <f t="shared" si="3"/>
        <v>6.8185861746161619E-2</v>
      </c>
      <c r="J8" s="1">
        <v>4.3600000000000003</v>
      </c>
      <c r="K8" s="1">
        <f t="shared" si="4"/>
        <v>0.63948648926858609</v>
      </c>
      <c r="L8" s="1">
        <v>0.88300000000000001</v>
      </c>
      <c r="M8" s="1">
        <f t="shared" si="5"/>
        <v>1.2216959072106157</v>
      </c>
      <c r="N8" s="1">
        <v>9.1</v>
      </c>
      <c r="O8" s="1">
        <f t="shared" si="6"/>
        <v>0.95904139232109353</v>
      </c>
      <c r="P8" s="1">
        <v>13.8</v>
      </c>
      <c r="Q8" s="1">
        <f t="shared" si="7"/>
        <v>1.1398790864012365</v>
      </c>
      <c r="R8" s="1">
        <v>72</v>
      </c>
      <c r="S8" s="1">
        <f t="shared" si="29"/>
        <v>1.8573324964312685</v>
      </c>
      <c r="T8" s="1">
        <v>0.86</v>
      </c>
      <c r="U8" s="1">
        <f t="shared" si="8"/>
        <v>0.26951294421791627</v>
      </c>
      <c r="V8" s="1">
        <v>12.4</v>
      </c>
      <c r="W8" s="1">
        <f t="shared" si="30"/>
        <v>1.0934216851622351</v>
      </c>
      <c r="X8" s="1">
        <v>7</v>
      </c>
      <c r="Y8" s="1">
        <f t="shared" si="9"/>
        <v>1</v>
      </c>
      <c r="Z8" s="1">
        <f t="shared" si="10"/>
        <v>1.5707963267948966</v>
      </c>
      <c r="AA8" s="1">
        <v>3</v>
      </c>
      <c r="AB8" s="1">
        <f t="shared" si="11"/>
        <v>0.42857142857142855</v>
      </c>
      <c r="AC8" s="1">
        <f t="shared" si="12"/>
        <v>0.71372437894476559</v>
      </c>
      <c r="AD8">
        <v>1</v>
      </c>
      <c r="AE8">
        <f t="shared" si="13"/>
        <v>0.14285714285714285</v>
      </c>
      <c r="AF8">
        <f t="shared" si="14"/>
        <v>0.3875966866551806</v>
      </c>
      <c r="AG8">
        <v>1</v>
      </c>
      <c r="AH8">
        <f t="shared" si="15"/>
        <v>0.14285714285714285</v>
      </c>
      <c r="AI8">
        <f t="shared" si="16"/>
        <v>0.3875966866551806</v>
      </c>
      <c r="AJ8" s="1">
        <v>1</v>
      </c>
      <c r="AK8" s="1">
        <f t="shared" si="17"/>
        <v>0.14285714285714285</v>
      </c>
      <c r="AL8" s="1">
        <f t="shared" si="18"/>
        <v>0.3875966866551806</v>
      </c>
      <c r="AM8" s="1">
        <v>3</v>
      </c>
      <c r="AN8" s="1">
        <f t="shared" si="19"/>
        <v>0.42857142857142855</v>
      </c>
      <c r="AO8" s="1">
        <f t="shared" si="20"/>
        <v>0.71372437894476559</v>
      </c>
      <c r="AP8" s="1">
        <v>4</v>
      </c>
      <c r="AQ8" s="1">
        <f t="shared" si="21"/>
        <v>0.5714285714285714</v>
      </c>
      <c r="AR8" s="1">
        <f t="shared" si="22"/>
        <v>0.85707194785013086</v>
      </c>
      <c r="AS8" s="1">
        <v>4</v>
      </c>
      <c r="AT8" s="1">
        <f t="shared" si="23"/>
        <v>0.5714285714285714</v>
      </c>
      <c r="AU8" s="1">
        <f t="shared" si="24"/>
        <v>0.85707194785013086</v>
      </c>
      <c r="AV8" s="1">
        <v>2</v>
      </c>
      <c r="AW8" s="1">
        <f t="shared" si="25"/>
        <v>0.2857142857142857</v>
      </c>
      <c r="AX8" s="1">
        <f t="shared" si="26"/>
        <v>0.56394264136062888</v>
      </c>
      <c r="AY8" s="1">
        <v>2</v>
      </c>
      <c r="AZ8">
        <f t="shared" si="27"/>
        <v>0.2857142857142857</v>
      </c>
      <c r="BA8">
        <f t="shared" si="28"/>
        <v>0.56394264136062888</v>
      </c>
    </row>
    <row r="9" spans="1:53" x14ac:dyDescent="0.25">
      <c r="A9" t="s">
        <v>26</v>
      </c>
      <c r="B9">
        <v>5062023</v>
      </c>
      <c r="C9" s="1">
        <v>6</v>
      </c>
      <c r="D9">
        <f t="shared" si="0"/>
        <v>0.8571428571428571</v>
      </c>
      <c r="E9">
        <f t="shared" si="1"/>
        <v>1.1831996401397158</v>
      </c>
      <c r="F9" s="1">
        <v>21.5</v>
      </c>
      <c r="G9" s="1">
        <f t="shared" si="2"/>
        <v>1.3324384599156054</v>
      </c>
      <c r="H9" s="1">
        <v>0.1</v>
      </c>
      <c r="I9" s="1">
        <f t="shared" si="3"/>
        <v>4.1392685158225077E-2</v>
      </c>
      <c r="J9" s="1">
        <v>5.13</v>
      </c>
      <c r="K9" s="1">
        <f t="shared" si="4"/>
        <v>0.71011736511181622</v>
      </c>
      <c r="L9" s="1">
        <v>0.255</v>
      </c>
      <c r="M9" s="1">
        <f t="shared" si="5"/>
        <v>0.52935328693037442</v>
      </c>
      <c r="N9" s="1">
        <v>9.3000000000000007</v>
      </c>
      <c r="O9" s="1">
        <f t="shared" si="6"/>
        <v>0.96848294855393513</v>
      </c>
      <c r="P9" s="1">
        <v>13.7</v>
      </c>
      <c r="Q9" s="1">
        <f t="shared" si="7"/>
        <v>1.1367205671564067</v>
      </c>
      <c r="R9" s="1">
        <v>73.3</v>
      </c>
      <c r="S9" s="1">
        <f t="shared" si="29"/>
        <v>1.865103974641128</v>
      </c>
      <c r="T9" s="1">
        <v>2.98</v>
      </c>
      <c r="U9" s="1">
        <f t="shared" si="8"/>
        <v>0.59988307207368785</v>
      </c>
      <c r="V9" s="1">
        <v>10.67</v>
      </c>
      <c r="W9" s="1">
        <f t="shared" si="30"/>
        <v>1.0281644194244699</v>
      </c>
      <c r="X9" s="1">
        <v>2</v>
      </c>
      <c r="Y9" s="1">
        <f t="shared" si="9"/>
        <v>0.2857142857142857</v>
      </c>
      <c r="Z9" s="1">
        <f t="shared" si="10"/>
        <v>0.56394264136062888</v>
      </c>
      <c r="AA9" s="1">
        <v>1</v>
      </c>
      <c r="AB9" s="1">
        <f t="shared" si="11"/>
        <v>0.14285714285714285</v>
      </c>
      <c r="AC9" s="1">
        <f t="shared" si="12"/>
        <v>0.3875966866551806</v>
      </c>
      <c r="AD9">
        <v>1</v>
      </c>
      <c r="AE9">
        <f t="shared" si="13"/>
        <v>0.14285714285714285</v>
      </c>
      <c r="AF9">
        <f t="shared" si="14"/>
        <v>0.3875966866551806</v>
      </c>
      <c r="AG9">
        <v>1</v>
      </c>
      <c r="AH9">
        <f t="shared" si="15"/>
        <v>0.14285714285714285</v>
      </c>
      <c r="AI9">
        <f t="shared" si="16"/>
        <v>0.3875966866551806</v>
      </c>
      <c r="AJ9" s="1">
        <v>1</v>
      </c>
      <c r="AK9" s="1">
        <f t="shared" si="17"/>
        <v>0.14285714285714285</v>
      </c>
      <c r="AL9" s="1">
        <f t="shared" si="18"/>
        <v>0.3875966866551806</v>
      </c>
      <c r="AM9" s="1">
        <v>7</v>
      </c>
      <c r="AN9" s="1">
        <f t="shared" si="19"/>
        <v>1</v>
      </c>
      <c r="AO9" s="1">
        <f t="shared" si="20"/>
        <v>1.5707963267948966</v>
      </c>
      <c r="AP9" s="1">
        <v>6</v>
      </c>
      <c r="AQ9" s="1">
        <f t="shared" si="21"/>
        <v>0.8571428571428571</v>
      </c>
      <c r="AR9" s="1">
        <f t="shared" si="22"/>
        <v>1.1831996401397158</v>
      </c>
      <c r="AS9" s="1">
        <v>6</v>
      </c>
      <c r="AT9" s="1">
        <f t="shared" si="23"/>
        <v>0.8571428571428571</v>
      </c>
      <c r="AU9" s="1">
        <f t="shared" si="24"/>
        <v>1.1831996401397158</v>
      </c>
      <c r="AV9" s="1">
        <v>5</v>
      </c>
      <c r="AW9" s="1">
        <f t="shared" si="25"/>
        <v>0.7142857142857143</v>
      </c>
      <c r="AX9" s="1">
        <f t="shared" si="26"/>
        <v>1.0068536854342678</v>
      </c>
      <c r="AY9" s="1">
        <v>3</v>
      </c>
      <c r="AZ9">
        <f t="shared" si="27"/>
        <v>0.42857142857142855</v>
      </c>
      <c r="BA9">
        <f t="shared" si="28"/>
        <v>0.71372437894476559</v>
      </c>
    </row>
    <row r="10" spans="1:53" x14ac:dyDescent="0.25">
      <c r="A10" t="s">
        <v>27</v>
      </c>
      <c r="B10">
        <v>12112021</v>
      </c>
      <c r="C10" s="1">
        <v>5</v>
      </c>
      <c r="D10">
        <f t="shared" si="0"/>
        <v>0.7142857142857143</v>
      </c>
      <c r="E10">
        <f t="shared" si="1"/>
        <v>1.0068536854342678</v>
      </c>
      <c r="F10" s="1">
        <v>17.5</v>
      </c>
      <c r="G10" s="1">
        <f t="shared" si="2"/>
        <v>1.2430380486862944</v>
      </c>
      <c r="H10" s="1">
        <v>0.1</v>
      </c>
      <c r="I10" s="1">
        <f t="shared" si="3"/>
        <v>4.1392685158225077E-2</v>
      </c>
      <c r="J10" s="1">
        <v>8.58</v>
      </c>
      <c r="K10" s="1">
        <f t="shared" si="4"/>
        <v>0.93348728784870549</v>
      </c>
      <c r="L10" s="1">
        <v>0.65</v>
      </c>
      <c r="M10" s="1">
        <f t="shared" si="5"/>
        <v>0.93774449040514718</v>
      </c>
      <c r="N10" s="1">
        <v>33.700000000000003</v>
      </c>
      <c r="O10" s="1">
        <f t="shared" si="6"/>
        <v>1.5276299008713388</v>
      </c>
      <c r="P10" s="1">
        <v>48.4</v>
      </c>
      <c r="Q10" s="1">
        <f t="shared" si="7"/>
        <v>1.6848453616444126</v>
      </c>
      <c r="R10" s="1">
        <v>220</v>
      </c>
      <c r="S10" s="1">
        <f t="shared" si="29"/>
        <v>2.3424226808222062</v>
      </c>
      <c r="T10" s="1">
        <v>4.51</v>
      </c>
      <c r="U10" s="1">
        <f t="shared" si="8"/>
        <v>0.74115159885178505</v>
      </c>
      <c r="V10" s="1">
        <v>12.67</v>
      </c>
      <c r="W10" s="1">
        <f t="shared" si="30"/>
        <v>1.1027766148834413</v>
      </c>
      <c r="X10" s="1">
        <v>7</v>
      </c>
      <c r="Y10" s="1">
        <f t="shared" si="9"/>
        <v>1</v>
      </c>
      <c r="Z10" s="1">
        <f t="shared" si="10"/>
        <v>1.5707963267948966</v>
      </c>
      <c r="AA10" s="1">
        <v>1</v>
      </c>
      <c r="AB10" s="1">
        <f t="shared" si="11"/>
        <v>0.14285714285714285</v>
      </c>
      <c r="AC10" s="1">
        <f t="shared" si="12"/>
        <v>0.3875966866551806</v>
      </c>
      <c r="AD10">
        <v>1</v>
      </c>
      <c r="AE10">
        <f t="shared" si="13"/>
        <v>0.14285714285714285</v>
      </c>
      <c r="AF10">
        <f t="shared" si="14"/>
        <v>0.3875966866551806</v>
      </c>
      <c r="AG10">
        <v>1</v>
      </c>
      <c r="AH10">
        <f t="shared" si="15"/>
        <v>0.14285714285714285</v>
      </c>
      <c r="AI10">
        <f t="shared" si="16"/>
        <v>0.3875966866551806</v>
      </c>
      <c r="AJ10" s="1">
        <v>1</v>
      </c>
      <c r="AK10" s="1">
        <f t="shared" si="17"/>
        <v>0.14285714285714285</v>
      </c>
      <c r="AL10" s="1">
        <f t="shared" si="18"/>
        <v>0.3875966866551806</v>
      </c>
      <c r="AM10" s="1">
        <v>1</v>
      </c>
      <c r="AN10" s="1">
        <f t="shared" si="19"/>
        <v>0.14285714285714285</v>
      </c>
      <c r="AO10" s="1">
        <f t="shared" si="20"/>
        <v>0.3875966866551806</v>
      </c>
      <c r="AP10" s="1">
        <v>4</v>
      </c>
      <c r="AQ10" s="1">
        <f t="shared" si="21"/>
        <v>0.5714285714285714</v>
      </c>
      <c r="AR10" s="1">
        <f t="shared" si="22"/>
        <v>0.85707194785013086</v>
      </c>
      <c r="AS10" s="1">
        <v>1</v>
      </c>
      <c r="AT10" s="1">
        <f t="shared" si="23"/>
        <v>0.14285714285714285</v>
      </c>
      <c r="AU10" s="1">
        <f t="shared" si="24"/>
        <v>0.3875966866551806</v>
      </c>
      <c r="AV10" s="1">
        <v>1</v>
      </c>
      <c r="AW10" s="1">
        <f t="shared" si="25"/>
        <v>0.14285714285714285</v>
      </c>
      <c r="AX10" s="1">
        <f t="shared" si="26"/>
        <v>0.3875966866551806</v>
      </c>
      <c r="AY10" s="1">
        <v>1</v>
      </c>
      <c r="AZ10">
        <f t="shared" si="27"/>
        <v>0.14285714285714285</v>
      </c>
      <c r="BA10">
        <f t="shared" si="28"/>
        <v>0.3875966866551806</v>
      </c>
    </row>
    <row r="11" spans="1:53" x14ac:dyDescent="0.25">
      <c r="A11" t="s">
        <v>28</v>
      </c>
      <c r="B11">
        <v>12142021</v>
      </c>
      <c r="C11" s="1">
        <v>5</v>
      </c>
      <c r="D11">
        <f t="shared" si="0"/>
        <v>0.7142857142857143</v>
      </c>
      <c r="E11">
        <f t="shared" si="1"/>
        <v>1.0068536854342678</v>
      </c>
      <c r="F11" s="1">
        <v>21</v>
      </c>
      <c r="G11" s="1">
        <f t="shared" si="2"/>
        <v>1.3222192947339193</v>
      </c>
      <c r="H11" s="1">
        <v>0.2</v>
      </c>
      <c r="I11" s="1">
        <f t="shared" si="3"/>
        <v>7.9181246047624818E-2</v>
      </c>
      <c r="J11" s="1">
        <v>6.21</v>
      </c>
      <c r="K11" s="1">
        <f t="shared" si="4"/>
        <v>0.7930916001765802</v>
      </c>
      <c r="L11" s="1">
        <v>0.64300000000000002</v>
      </c>
      <c r="M11" s="1">
        <f t="shared" si="5"/>
        <v>0.93042309194215655</v>
      </c>
      <c r="N11" s="1">
        <v>12.6</v>
      </c>
      <c r="O11" s="1">
        <f t="shared" si="6"/>
        <v>1.1003705451175629</v>
      </c>
      <c r="P11" s="1">
        <v>21.3</v>
      </c>
      <c r="Q11" s="1">
        <f t="shared" si="7"/>
        <v>1.3283796034387378</v>
      </c>
      <c r="R11" s="1">
        <v>95</v>
      </c>
      <c r="S11" s="1">
        <f t="shared" si="29"/>
        <v>1.9777236052888478</v>
      </c>
      <c r="T11" s="1">
        <v>2.31</v>
      </c>
      <c r="U11" s="1">
        <f t="shared" si="8"/>
        <v>0.51982799377571876</v>
      </c>
      <c r="V11" s="1">
        <v>3.25</v>
      </c>
      <c r="W11" s="1">
        <f t="shared" si="30"/>
        <v>0.51188336097887432</v>
      </c>
      <c r="X11" s="1">
        <v>6</v>
      </c>
      <c r="Y11" s="1">
        <f t="shared" si="9"/>
        <v>0.8571428571428571</v>
      </c>
      <c r="Z11" s="1">
        <f t="shared" si="10"/>
        <v>1.1831996401397158</v>
      </c>
      <c r="AA11" s="1">
        <v>2</v>
      </c>
      <c r="AB11" s="1">
        <f t="shared" si="11"/>
        <v>0.2857142857142857</v>
      </c>
      <c r="AC11" s="1">
        <f t="shared" si="12"/>
        <v>0.56394264136062888</v>
      </c>
      <c r="AD11">
        <v>1</v>
      </c>
      <c r="AE11">
        <f t="shared" si="13"/>
        <v>0.14285714285714285</v>
      </c>
      <c r="AF11">
        <f t="shared" si="14"/>
        <v>0.3875966866551806</v>
      </c>
      <c r="AG11">
        <v>1</v>
      </c>
      <c r="AH11">
        <f t="shared" si="15"/>
        <v>0.14285714285714285</v>
      </c>
      <c r="AI11">
        <f t="shared" si="16"/>
        <v>0.3875966866551806</v>
      </c>
      <c r="AJ11" s="1">
        <v>1</v>
      </c>
      <c r="AK11" s="1">
        <f t="shared" si="17"/>
        <v>0.14285714285714285</v>
      </c>
      <c r="AL11" s="1">
        <f t="shared" si="18"/>
        <v>0.3875966866551806</v>
      </c>
      <c r="AM11" s="1">
        <v>1</v>
      </c>
      <c r="AN11" s="1">
        <f t="shared" si="19"/>
        <v>0.14285714285714285</v>
      </c>
      <c r="AO11" s="1">
        <f t="shared" si="20"/>
        <v>0.3875966866551806</v>
      </c>
      <c r="AP11" s="1">
        <v>3</v>
      </c>
      <c r="AQ11" s="1">
        <f t="shared" si="21"/>
        <v>0.42857142857142855</v>
      </c>
      <c r="AR11" s="1">
        <f t="shared" si="22"/>
        <v>0.71372437894476559</v>
      </c>
      <c r="AS11" s="1">
        <v>4</v>
      </c>
      <c r="AT11" s="1">
        <f t="shared" si="23"/>
        <v>0.5714285714285714</v>
      </c>
      <c r="AU11" s="1">
        <f t="shared" si="24"/>
        <v>0.85707194785013086</v>
      </c>
      <c r="AV11" s="1">
        <v>2</v>
      </c>
      <c r="AW11" s="1">
        <f t="shared" si="25"/>
        <v>0.2857142857142857</v>
      </c>
      <c r="AX11" s="1">
        <f t="shared" si="26"/>
        <v>0.56394264136062888</v>
      </c>
      <c r="AY11" s="1">
        <v>2</v>
      </c>
      <c r="AZ11">
        <f t="shared" si="27"/>
        <v>0.2857142857142857</v>
      </c>
      <c r="BA11">
        <f t="shared" si="28"/>
        <v>0.56394264136062888</v>
      </c>
    </row>
    <row r="12" spans="1:53" x14ac:dyDescent="0.25">
      <c r="A12" t="s">
        <v>28</v>
      </c>
      <c r="B12">
        <v>3142022</v>
      </c>
      <c r="C12" s="1">
        <v>7</v>
      </c>
      <c r="D12">
        <f t="shared" si="0"/>
        <v>1</v>
      </c>
      <c r="E12">
        <f t="shared" si="1"/>
        <v>1.5707963267948966</v>
      </c>
      <c r="F12" s="1">
        <v>19.8</v>
      </c>
      <c r="G12" s="1">
        <f t="shared" si="2"/>
        <v>1.2966651902615312</v>
      </c>
      <c r="H12" s="1">
        <v>0.1</v>
      </c>
      <c r="I12" s="1">
        <f t="shared" si="3"/>
        <v>4.1392685158225077E-2</v>
      </c>
      <c r="J12" s="1">
        <v>5.53</v>
      </c>
      <c r="K12" s="1">
        <f t="shared" si="4"/>
        <v>0.74272513130469831</v>
      </c>
      <c r="L12" s="1">
        <v>0.48100000000000004</v>
      </c>
      <c r="M12" s="1">
        <f t="shared" si="5"/>
        <v>0.76639358775690647</v>
      </c>
      <c r="N12" s="1">
        <v>13.7</v>
      </c>
      <c r="O12" s="1">
        <f t="shared" si="6"/>
        <v>1.1367205671564067</v>
      </c>
      <c r="P12" s="1">
        <v>17.600000000000001</v>
      </c>
      <c r="Q12" s="1">
        <f t="shared" si="7"/>
        <v>1.2455126678141499</v>
      </c>
      <c r="R12" s="1">
        <v>93</v>
      </c>
      <c r="S12" s="1">
        <f t="shared" si="29"/>
        <v>1.968482948553935</v>
      </c>
      <c r="T12" s="1">
        <v>1.6</v>
      </c>
      <c r="U12" s="1">
        <f t="shared" si="8"/>
        <v>0.41497334797081797</v>
      </c>
      <c r="V12" s="1">
        <v>8.75</v>
      </c>
      <c r="W12" s="1">
        <f t="shared" si="30"/>
        <v>0.94200805302231327</v>
      </c>
      <c r="X12" s="1">
        <v>7</v>
      </c>
      <c r="Y12" s="1">
        <f t="shared" si="9"/>
        <v>1</v>
      </c>
      <c r="Z12" s="1">
        <f t="shared" si="10"/>
        <v>1.5707963267948966</v>
      </c>
      <c r="AA12" s="1">
        <v>2</v>
      </c>
      <c r="AB12" s="1">
        <f t="shared" si="11"/>
        <v>0.2857142857142857</v>
      </c>
      <c r="AC12" s="1">
        <f t="shared" si="12"/>
        <v>0.56394264136062888</v>
      </c>
      <c r="AD12">
        <v>1</v>
      </c>
      <c r="AE12">
        <f t="shared" si="13"/>
        <v>0.14285714285714285</v>
      </c>
      <c r="AF12">
        <f t="shared" si="14"/>
        <v>0.3875966866551806</v>
      </c>
      <c r="AG12">
        <v>1</v>
      </c>
      <c r="AH12">
        <f t="shared" si="15"/>
        <v>0.14285714285714285</v>
      </c>
      <c r="AI12">
        <f t="shared" si="16"/>
        <v>0.3875966866551806</v>
      </c>
      <c r="AJ12" s="1">
        <v>1</v>
      </c>
      <c r="AK12" s="1">
        <f t="shared" si="17"/>
        <v>0.14285714285714285</v>
      </c>
      <c r="AL12" s="1">
        <f t="shared" si="18"/>
        <v>0.3875966866551806</v>
      </c>
      <c r="AM12" s="1">
        <v>2</v>
      </c>
      <c r="AN12" s="1">
        <f t="shared" si="19"/>
        <v>0.2857142857142857</v>
      </c>
      <c r="AO12" s="1">
        <f t="shared" si="20"/>
        <v>0.56394264136062888</v>
      </c>
      <c r="AP12" s="1">
        <v>3</v>
      </c>
      <c r="AQ12" s="1">
        <f t="shared" si="21"/>
        <v>0.42857142857142855</v>
      </c>
      <c r="AR12" s="1">
        <f t="shared" si="22"/>
        <v>0.71372437894476559</v>
      </c>
      <c r="AS12" s="1">
        <v>4</v>
      </c>
      <c r="AT12" s="1">
        <f t="shared" si="23"/>
        <v>0.5714285714285714</v>
      </c>
      <c r="AU12" s="1">
        <f t="shared" si="24"/>
        <v>0.85707194785013086</v>
      </c>
      <c r="AV12" s="1">
        <v>2</v>
      </c>
      <c r="AW12" s="1">
        <f t="shared" si="25"/>
        <v>0.2857142857142857</v>
      </c>
      <c r="AX12" s="1">
        <f t="shared" si="26"/>
        <v>0.56394264136062888</v>
      </c>
      <c r="AY12" s="1">
        <v>1</v>
      </c>
      <c r="AZ12">
        <f t="shared" si="27"/>
        <v>0.14285714285714285</v>
      </c>
      <c r="BA12">
        <f t="shared" si="28"/>
        <v>0.3875966866551806</v>
      </c>
    </row>
    <row r="13" spans="1:53" x14ac:dyDescent="0.25">
      <c r="A13" t="s">
        <v>28</v>
      </c>
      <c r="B13">
        <v>5182022</v>
      </c>
      <c r="C13" s="1">
        <v>7</v>
      </c>
      <c r="D13">
        <f t="shared" si="0"/>
        <v>1</v>
      </c>
      <c r="E13">
        <f t="shared" si="1"/>
        <v>1.5707963267948966</v>
      </c>
      <c r="F13" s="1">
        <v>22.7</v>
      </c>
      <c r="G13" s="1">
        <f t="shared" si="2"/>
        <v>1.3560258571931227</v>
      </c>
      <c r="H13" s="1">
        <v>0.1</v>
      </c>
      <c r="I13" s="1">
        <f t="shared" si="3"/>
        <v>4.1392685158225077E-2</v>
      </c>
      <c r="J13" s="1">
        <v>5.39</v>
      </c>
      <c r="K13" s="1">
        <f t="shared" si="4"/>
        <v>0.73158876518673865</v>
      </c>
      <c r="L13" s="1">
        <v>1</v>
      </c>
      <c r="M13" s="1">
        <f t="shared" si="5"/>
        <v>1.5707963267948966</v>
      </c>
      <c r="N13" s="1">
        <v>7.4</v>
      </c>
      <c r="O13" s="1">
        <f t="shared" si="6"/>
        <v>0.86923171973097624</v>
      </c>
      <c r="P13" s="1">
        <v>11.8</v>
      </c>
      <c r="Q13" s="1">
        <f t="shared" si="7"/>
        <v>1.0718820073061255</v>
      </c>
      <c r="R13" s="1">
        <v>1200</v>
      </c>
      <c r="S13" s="1">
        <f t="shared" si="29"/>
        <v>3.0791812460476247</v>
      </c>
      <c r="T13" s="1">
        <v>0.54</v>
      </c>
      <c r="U13" s="1">
        <f t="shared" si="8"/>
        <v>0.18752072083646307</v>
      </c>
      <c r="V13" s="1">
        <v>16</v>
      </c>
      <c r="W13" s="1">
        <f t="shared" si="30"/>
        <v>1.2041199826559248</v>
      </c>
      <c r="X13" s="1">
        <v>7</v>
      </c>
      <c r="Y13" s="1">
        <f t="shared" si="9"/>
        <v>1</v>
      </c>
      <c r="Z13" s="1">
        <f t="shared" si="10"/>
        <v>1.5707963267948966</v>
      </c>
      <c r="AA13" s="1">
        <v>2</v>
      </c>
      <c r="AB13" s="1">
        <f t="shared" si="11"/>
        <v>0.2857142857142857</v>
      </c>
      <c r="AC13" s="1">
        <f t="shared" si="12"/>
        <v>0.56394264136062888</v>
      </c>
      <c r="AD13">
        <v>1</v>
      </c>
      <c r="AE13">
        <f t="shared" si="13"/>
        <v>0.14285714285714285</v>
      </c>
      <c r="AF13">
        <f t="shared" si="14"/>
        <v>0.3875966866551806</v>
      </c>
      <c r="AG13">
        <v>1</v>
      </c>
      <c r="AH13">
        <f t="shared" si="15"/>
        <v>0.14285714285714285</v>
      </c>
      <c r="AI13">
        <f t="shared" si="16"/>
        <v>0.3875966866551806</v>
      </c>
      <c r="AJ13" s="1">
        <v>1</v>
      </c>
      <c r="AK13" s="1">
        <f t="shared" si="17"/>
        <v>0.14285714285714285</v>
      </c>
      <c r="AL13" s="1">
        <f t="shared" si="18"/>
        <v>0.3875966866551806</v>
      </c>
      <c r="AM13" s="1">
        <v>5</v>
      </c>
      <c r="AN13" s="1">
        <f t="shared" si="19"/>
        <v>0.7142857142857143</v>
      </c>
      <c r="AO13" s="1">
        <f t="shared" si="20"/>
        <v>1.0068536854342678</v>
      </c>
      <c r="AP13" s="1">
        <v>5</v>
      </c>
      <c r="AQ13" s="1">
        <f t="shared" si="21"/>
        <v>0.7142857142857143</v>
      </c>
      <c r="AR13" s="1">
        <f t="shared" si="22"/>
        <v>1.0068536854342678</v>
      </c>
      <c r="AS13" s="1">
        <v>4</v>
      </c>
      <c r="AT13" s="1">
        <f t="shared" si="23"/>
        <v>0.5714285714285714</v>
      </c>
      <c r="AU13" s="1">
        <f t="shared" si="24"/>
        <v>0.85707194785013086</v>
      </c>
      <c r="AV13" s="1">
        <v>5</v>
      </c>
      <c r="AW13" s="1">
        <f t="shared" si="25"/>
        <v>0.7142857142857143</v>
      </c>
      <c r="AX13" s="1">
        <f t="shared" si="26"/>
        <v>1.0068536854342678</v>
      </c>
      <c r="AY13" s="1">
        <v>5</v>
      </c>
      <c r="AZ13">
        <f t="shared" si="27"/>
        <v>0.7142857142857143</v>
      </c>
      <c r="BA13">
        <f t="shared" si="28"/>
        <v>1.0068536854342678</v>
      </c>
    </row>
    <row r="14" spans="1:53" x14ac:dyDescent="0.25">
      <c r="A14" t="s">
        <v>28</v>
      </c>
      <c r="B14">
        <v>3132023</v>
      </c>
      <c r="C14" s="1">
        <v>6</v>
      </c>
      <c r="D14">
        <f t="shared" si="0"/>
        <v>0.8571428571428571</v>
      </c>
      <c r="E14">
        <f t="shared" si="1"/>
        <v>1.1831996401397158</v>
      </c>
      <c r="F14" s="1">
        <v>18.899999999999999</v>
      </c>
      <c r="G14" s="1">
        <f t="shared" si="2"/>
        <v>1.2764618041732441</v>
      </c>
      <c r="H14" s="1">
        <v>0.1</v>
      </c>
      <c r="I14" s="1">
        <f t="shared" si="3"/>
        <v>4.1392685158225077E-2</v>
      </c>
      <c r="J14" s="1">
        <v>5.35</v>
      </c>
      <c r="K14" s="1">
        <f t="shared" si="4"/>
        <v>0.72835378202122847</v>
      </c>
      <c r="L14" s="1">
        <v>0.95</v>
      </c>
      <c r="M14" s="1">
        <f t="shared" si="5"/>
        <v>1.3452829208967652</v>
      </c>
      <c r="N14" s="1">
        <v>10</v>
      </c>
      <c r="O14" s="1">
        <f t="shared" si="6"/>
        <v>1</v>
      </c>
      <c r="P14" s="1">
        <v>16.7</v>
      </c>
      <c r="Q14" s="1">
        <f t="shared" si="7"/>
        <v>1.2227164711475833</v>
      </c>
      <c r="R14" s="1"/>
      <c r="S14" s="1"/>
      <c r="T14" s="1">
        <v>2.62</v>
      </c>
      <c r="U14" s="1">
        <f t="shared" si="8"/>
        <v>0.55870857053316569</v>
      </c>
      <c r="V14" s="1"/>
      <c r="W14" s="1"/>
      <c r="X14" s="1">
        <v>7</v>
      </c>
      <c r="Y14" s="1">
        <f t="shared" si="9"/>
        <v>1</v>
      </c>
      <c r="Z14" s="1">
        <f t="shared" si="10"/>
        <v>1.5707963267948966</v>
      </c>
      <c r="AA14" s="1">
        <v>2</v>
      </c>
      <c r="AB14" s="1">
        <f t="shared" si="11"/>
        <v>0.2857142857142857</v>
      </c>
      <c r="AC14" s="1">
        <f t="shared" si="12"/>
        <v>0.56394264136062888</v>
      </c>
      <c r="AD14">
        <v>1</v>
      </c>
      <c r="AE14">
        <f t="shared" si="13"/>
        <v>0.14285714285714285</v>
      </c>
      <c r="AF14">
        <f t="shared" si="14"/>
        <v>0.3875966866551806</v>
      </c>
      <c r="AG14">
        <v>1</v>
      </c>
      <c r="AH14">
        <f t="shared" si="15"/>
        <v>0.14285714285714285</v>
      </c>
      <c r="AI14">
        <f t="shared" si="16"/>
        <v>0.3875966866551806</v>
      </c>
      <c r="AJ14" s="1">
        <v>1</v>
      </c>
      <c r="AK14" s="1">
        <f t="shared" si="17"/>
        <v>0.14285714285714285</v>
      </c>
      <c r="AL14" s="1">
        <f t="shared" si="18"/>
        <v>0.3875966866551806</v>
      </c>
      <c r="AM14" s="1"/>
      <c r="AN14" s="1"/>
      <c r="AO14" s="1"/>
      <c r="AP14" s="1"/>
      <c r="AQ14" s="1"/>
      <c r="AR14" s="1"/>
      <c r="AS14" s="1">
        <v>4</v>
      </c>
      <c r="AT14" s="1">
        <f t="shared" si="23"/>
        <v>0.5714285714285714</v>
      </c>
      <c r="AU14" s="1">
        <f t="shared" si="24"/>
        <v>0.85707194785013086</v>
      </c>
      <c r="AV14" s="1"/>
      <c r="AW14" s="1"/>
      <c r="AX14" s="1"/>
      <c r="AY14" s="1"/>
    </row>
    <row r="15" spans="1:53" x14ac:dyDescent="0.25">
      <c r="A15" t="s">
        <v>28</v>
      </c>
      <c r="B15">
        <v>5132023</v>
      </c>
      <c r="C15" s="1">
        <v>6</v>
      </c>
      <c r="D15">
        <f t="shared" si="0"/>
        <v>0.8571428571428571</v>
      </c>
      <c r="E15">
        <f t="shared" si="1"/>
        <v>1.1831996401397158</v>
      </c>
      <c r="F15" s="1">
        <v>21.5</v>
      </c>
      <c r="G15" s="1">
        <f t="shared" si="2"/>
        <v>1.3324384599156054</v>
      </c>
      <c r="H15" s="1">
        <v>0.1</v>
      </c>
      <c r="I15" s="1">
        <f t="shared" si="3"/>
        <v>4.1392685158225077E-2</v>
      </c>
      <c r="J15" s="1"/>
      <c r="K15" s="1"/>
      <c r="L15" s="1">
        <v>0.66200000000000003</v>
      </c>
      <c r="M15" s="1">
        <f t="shared" si="5"/>
        <v>0.9503754223119063</v>
      </c>
      <c r="N15" s="1">
        <v>9.9</v>
      </c>
      <c r="O15" s="1">
        <f t="shared" si="6"/>
        <v>0.9956351945975499</v>
      </c>
      <c r="P15" s="1">
        <v>14.1</v>
      </c>
      <c r="Q15" s="1">
        <f t="shared" si="7"/>
        <v>1.1492191126553799</v>
      </c>
      <c r="R15" s="1">
        <v>770</v>
      </c>
      <c r="S15" s="1">
        <f t="shared" si="29"/>
        <v>2.8864907251724818</v>
      </c>
      <c r="T15" s="1">
        <v>2</v>
      </c>
      <c r="U15" s="1">
        <f t="shared" si="8"/>
        <v>0.47712125471966244</v>
      </c>
      <c r="V15" s="1">
        <v>25.75</v>
      </c>
      <c r="W15" s="1">
        <f t="shared" si="30"/>
        <v>1.4107772333772097</v>
      </c>
      <c r="X15" s="1">
        <v>7</v>
      </c>
      <c r="Y15" s="1">
        <f t="shared" si="9"/>
        <v>1</v>
      </c>
      <c r="Z15" s="1">
        <f t="shared" si="10"/>
        <v>1.5707963267948966</v>
      </c>
      <c r="AA15" s="1">
        <v>2</v>
      </c>
      <c r="AB15" s="1">
        <f t="shared" si="11"/>
        <v>0.2857142857142857</v>
      </c>
      <c r="AC15" s="1">
        <f t="shared" si="12"/>
        <v>0.56394264136062888</v>
      </c>
      <c r="AD15">
        <v>1</v>
      </c>
      <c r="AE15">
        <f t="shared" si="13"/>
        <v>0.14285714285714285</v>
      </c>
      <c r="AF15">
        <f t="shared" si="14"/>
        <v>0.3875966866551806</v>
      </c>
      <c r="AG15">
        <v>1</v>
      </c>
      <c r="AH15">
        <f t="shared" si="15"/>
        <v>0.14285714285714285</v>
      </c>
      <c r="AI15">
        <f t="shared" si="16"/>
        <v>0.3875966866551806</v>
      </c>
      <c r="AJ15" s="1">
        <v>1</v>
      </c>
      <c r="AK15" s="1">
        <f t="shared" si="17"/>
        <v>0.14285714285714285</v>
      </c>
      <c r="AL15" s="1">
        <f t="shared" si="18"/>
        <v>0.3875966866551806</v>
      </c>
      <c r="AM15" s="1">
        <v>3</v>
      </c>
      <c r="AN15" s="1">
        <f t="shared" si="19"/>
        <v>0.42857142857142855</v>
      </c>
      <c r="AO15" s="1">
        <f t="shared" si="20"/>
        <v>0.71372437894476559</v>
      </c>
      <c r="AP15" s="1">
        <v>3</v>
      </c>
      <c r="AQ15" s="1">
        <f t="shared" si="21"/>
        <v>0.42857142857142855</v>
      </c>
      <c r="AR15" s="1">
        <f t="shared" si="22"/>
        <v>0.71372437894476559</v>
      </c>
      <c r="AS15" s="1">
        <v>3</v>
      </c>
      <c r="AT15" s="1">
        <f t="shared" si="23"/>
        <v>0.42857142857142855</v>
      </c>
      <c r="AU15" s="1">
        <f t="shared" si="24"/>
        <v>0.71372437894476559</v>
      </c>
      <c r="AV15" s="1">
        <v>3</v>
      </c>
      <c r="AW15" s="1">
        <f t="shared" si="25"/>
        <v>0.42857142857142855</v>
      </c>
      <c r="AX15" s="1">
        <f t="shared" si="26"/>
        <v>0.71372437894476559</v>
      </c>
      <c r="AY15" s="1">
        <v>3</v>
      </c>
      <c r="AZ15">
        <f t="shared" si="27"/>
        <v>0.42857142857142855</v>
      </c>
      <c r="BA15">
        <f t="shared" si="28"/>
        <v>0.71372437894476559</v>
      </c>
    </row>
    <row r="16" spans="1:53" x14ac:dyDescent="0.25">
      <c r="A16" t="s">
        <v>29</v>
      </c>
      <c r="B16">
        <v>5122022</v>
      </c>
      <c r="C16" s="1">
        <v>5</v>
      </c>
      <c r="D16">
        <f t="shared" si="0"/>
        <v>0.7142857142857143</v>
      </c>
      <c r="E16">
        <f t="shared" si="1"/>
        <v>1.0068536854342678</v>
      </c>
      <c r="F16" s="1">
        <v>21.8</v>
      </c>
      <c r="G16" s="1">
        <f t="shared" si="2"/>
        <v>1.3384564936046048</v>
      </c>
      <c r="H16" s="1">
        <v>0.1</v>
      </c>
      <c r="I16" s="1">
        <f t="shared" si="3"/>
        <v>4.1392685158225077E-2</v>
      </c>
      <c r="J16" s="1">
        <v>5.16</v>
      </c>
      <c r="K16" s="1">
        <f t="shared" si="4"/>
        <v>0.71264970162721142</v>
      </c>
      <c r="L16" s="1">
        <v>1</v>
      </c>
      <c r="M16" s="1">
        <f t="shared" si="5"/>
        <v>1.5707963267948966</v>
      </c>
      <c r="N16" s="1">
        <v>9.4</v>
      </c>
      <c r="O16" s="1">
        <f t="shared" si="6"/>
        <v>0.97312785359969867</v>
      </c>
      <c r="P16" s="1">
        <v>13.8</v>
      </c>
      <c r="Q16" s="1">
        <f t="shared" si="7"/>
        <v>1.1398790864012365</v>
      </c>
      <c r="R16" s="6"/>
      <c r="S16" s="1"/>
      <c r="T16" s="1">
        <v>0.89</v>
      </c>
      <c r="U16" s="1">
        <f t="shared" si="8"/>
        <v>0.27646180417324417</v>
      </c>
      <c r="V16" s="1">
        <v>8.75</v>
      </c>
      <c r="W16" s="1">
        <f t="shared" si="30"/>
        <v>0.94200805302231327</v>
      </c>
      <c r="X16" s="1">
        <v>7</v>
      </c>
      <c r="Y16" s="1">
        <f t="shared" si="9"/>
        <v>1</v>
      </c>
      <c r="Z16" s="1">
        <f t="shared" si="10"/>
        <v>1.5707963267948966</v>
      </c>
      <c r="AA16" s="1">
        <v>2</v>
      </c>
      <c r="AB16" s="1">
        <f t="shared" si="11"/>
        <v>0.2857142857142857</v>
      </c>
      <c r="AC16" s="1">
        <f t="shared" si="12"/>
        <v>0.56394264136062888</v>
      </c>
      <c r="AD16">
        <v>1</v>
      </c>
      <c r="AE16">
        <f t="shared" si="13"/>
        <v>0.14285714285714285</v>
      </c>
      <c r="AF16">
        <f t="shared" si="14"/>
        <v>0.3875966866551806</v>
      </c>
      <c r="AG16">
        <v>1</v>
      </c>
      <c r="AH16">
        <f t="shared" si="15"/>
        <v>0.14285714285714285</v>
      </c>
      <c r="AI16">
        <f t="shared" si="16"/>
        <v>0.3875966866551806</v>
      </c>
      <c r="AJ16" s="1">
        <v>1</v>
      </c>
      <c r="AK16" s="1">
        <f t="shared" si="17"/>
        <v>0.14285714285714285</v>
      </c>
      <c r="AL16" s="1">
        <f t="shared" si="18"/>
        <v>0.3875966866551806</v>
      </c>
      <c r="AM16" s="1">
        <v>3</v>
      </c>
      <c r="AN16" s="1">
        <f t="shared" si="19"/>
        <v>0.42857142857142855</v>
      </c>
      <c r="AO16" s="1">
        <f t="shared" si="20"/>
        <v>0.71372437894476559</v>
      </c>
      <c r="AP16" s="1">
        <v>4</v>
      </c>
      <c r="AQ16" s="1">
        <f t="shared" si="21"/>
        <v>0.5714285714285714</v>
      </c>
      <c r="AR16" s="1">
        <f t="shared" si="22"/>
        <v>0.85707194785013086</v>
      </c>
      <c r="AS16" s="1">
        <v>2</v>
      </c>
      <c r="AT16" s="1">
        <f t="shared" si="23"/>
        <v>0.2857142857142857</v>
      </c>
      <c r="AU16" s="1">
        <f t="shared" si="24"/>
        <v>0.56394264136062888</v>
      </c>
      <c r="AV16" s="1">
        <v>4</v>
      </c>
      <c r="AW16" s="1">
        <f t="shared" si="25"/>
        <v>0.5714285714285714</v>
      </c>
      <c r="AX16" s="1">
        <f t="shared" si="26"/>
        <v>0.85707194785013086</v>
      </c>
      <c r="AY16" s="1">
        <v>2</v>
      </c>
      <c r="AZ16">
        <f t="shared" si="27"/>
        <v>0.2857142857142857</v>
      </c>
      <c r="BA16">
        <f t="shared" si="28"/>
        <v>0.56394264136062888</v>
      </c>
    </row>
    <row r="17" spans="1:53" x14ac:dyDescent="0.25">
      <c r="A17" t="s">
        <v>29</v>
      </c>
      <c r="B17">
        <v>3132023</v>
      </c>
      <c r="C17" s="1">
        <v>6</v>
      </c>
      <c r="D17">
        <f t="shared" si="0"/>
        <v>0.8571428571428571</v>
      </c>
      <c r="E17">
        <f t="shared" si="1"/>
        <v>1.1831996401397158</v>
      </c>
      <c r="F17" s="1">
        <v>21.3</v>
      </c>
      <c r="G17" s="1">
        <f t="shared" si="2"/>
        <v>1.3283796034387378</v>
      </c>
      <c r="H17" s="1">
        <v>0.1</v>
      </c>
      <c r="I17" s="1">
        <f t="shared" si="3"/>
        <v>4.1392685158225077E-2</v>
      </c>
      <c r="J17" s="1">
        <v>5.1100000000000003</v>
      </c>
      <c r="K17" s="1">
        <f t="shared" si="4"/>
        <v>0.70842090013471271</v>
      </c>
      <c r="L17" s="1">
        <v>0.89700000000000002</v>
      </c>
      <c r="M17" s="1">
        <f t="shared" si="5"/>
        <v>1.2440785876571228</v>
      </c>
      <c r="N17" s="1">
        <v>9.1</v>
      </c>
      <c r="O17" s="1">
        <f t="shared" si="6"/>
        <v>0.95904139232109353</v>
      </c>
      <c r="P17" s="1">
        <v>15.4</v>
      </c>
      <c r="Q17" s="1">
        <f t="shared" si="7"/>
        <v>1.1875207208364631</v>
      </c>
      <c r="R17" s="1"/>
      <c r="S17" s="1"/>
      <c r="T17" s="1">
        <v>1.45</v>
      </c>
      <c r="U17" s="1">
        <f t="shared" si="8"/>
        <v>0.38916608436453248</v>
      </c>
      <c r="V17" s="1"/>
      <c r="W17" s="1"/>
      <c r="X17" s="1">
        <v>7</v>
      </c>
      <c r="Y17" s="1">
        <f t="shared" si="9"/>
        <v>1</v>
      </c>
      <c r="Z17" s="1">
        <f t="shared" si="10"/>
        <v>1.5707963267948966</v>
      </c>
      <c r="AA17" s="1">
        <v>1</v>
      </c>
      <c r="AB17" s="1">
        <f t="shared" si="11"/>
        <v>0.14285714285714285</v>
      </c>
      <c r="AC17" s="1">
        <f t="shared" si="12"/>
        <v>0.3875966866551806</v>
      </c>
      <c r="AD17">
        <v>1</v>
      </c>
      <c r="AE17">
        <f t="shared" si="13"/>
        <v>0.14285714285714285</v>
      </c>
      <c r="AF17">
        <f t="shared" si="14"/>
        <v>0.3875966866551806</v>
      </c>
      <c r="AG17">
        <v>1</v>
      </c>
      <c r="AH17">
        <f t="shared" si="15"/>
        <v>0.14285714285714285</v>
      </c>
      <c r="AI17">
        <f t="shared" si="16"/>
        <v>0.3875966866551806</v>
      </c>
      <c r="AJ17" s="1">
        <v>1</v>
      </c>
      <c r="AK17" s="1">
        <f t="shared" si="17"/>
        <v>0.14285714285714285</v>
      </c>
      <c r="AL17" s="1">
        <f t="shared" si="18"/>
        <v>0.3875966866551806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3" x14ac:dyDescent="0.25">
      <c r="A18" t="s">
        <v>30</v>
      </c>
      <c r="B18">
        <v>5122022</v>
      </c>
      <c r="C18" s="1">
        <v>6</v>
      </c>
      <c r="D18">
        <f t="shared" si="0"/>
        <v>0.8571428571428571</v>
      </c>
      <c r="E18">
        <f t="shared" si="1"/>
        <v>1.1831996401397158</v>
      </c>
      <c r="F18" s="1">
        <v>22.3</v>
      </c>
      <c r="G18" s="1">
        <f t="shared" si="2"/>
        <v>1.3483048630481607</v>
      </c>
      <c r="H18" s="1">
        <v>0.1</v>
      </c>
      <c r="I18" s="1">
        <f t="shared" si="3"/>
        <v>4.1392685158225077E-2</v>
      </c>
      <c r="J18" s="1">
        <v>5.08</v>
      </c>
      <c r="K18" s="1">
        <f t="shared" si="4"/>
        <v>0.70586371228391931</v>
      </c>
      <c r="L18" s="1">
        <v>1</v>
      </c>
      <c r="M18" s="1">
        <f t="shared" si="5"/>
        <v>1.5707963267948966</v>
      </c>
      <c r="N18" s="1">
        <v>9.1</v>
      </c>
      <c r="O18" s="1">
        <f t="shared" si="6"/>
        <v>0.95904139232109353</v>
      </c>
      <c r="P18" s="1">
        <v>15.6</v>
      </c>
      <c r="Q18" s="1">
        <f t="shared" si="7"/>
        <v>1.1931245983544616</v>
      </c>
      <c r="R18" s="6"/>
      <c r="S18" s="1"/>
      <c r="T18" s="1">
        <v>1.1100000000000001</v>
      </c>
      <c r="U18" s="1">
        <f t="shared" si="8"/>
        <v>0.32428245529769273</v>
      </c>
      <c r="V18" s="6"/>
      <c r="W18" s="1"/>
      <c r="X18" s="1">
        <v>7</v>
      </c>
      <c r="Y18" s="1">
        <f t="shared" si="9"/>
        <v>1</v>
      </c>
      <c r="Z18" s="1">
        <f t="shared" si="10"/>
        <v>1.5707963267948966</v>
      </c>
      <c r="AA18" s="1">
        <v>3</v>
      </c>
      <c r="AB18" s="1">
        <f t="shared" si="11"/>
        <v>0.42857142857142855</v>
      </c>
      <c r="AC18" s="1">
        <f t="shared" si="12"/>
        <v>0.71372437894476559</v>
      </c>
      <c r="AD18">
        <v>1</v>
      </c>
      <c r="AE18">
        <f t="shared" si="13"/>
        <v>0.14285714285714285</v>
      </c>
      <c r="AF18">
        <f t="shared" si="14"/>
        <v>0.3875966866551806</v>
      </c>
      <c r="AG18">
        <v>1</v>
      </c>
      <c r="AH18">
        <f t="shared" si="15"/>
        <v>0.14285714285714285</v>
      </c>
      <c r="AI18">
        <f t="shared" si="16"/>
        <v>0.3875966866551806</v>
      </c>
      <c r="AJ18" s="1">
        <v>1</v>
      </c>
      <c r="AK18" s="1">
        <f t="shared" si="17"/>
        <v>0.14285714285714285</v>
      </c>
      <c r="AL18" s="1">
        <f t="shared" si="18"/>
        <v>0.3875966866551806</v>
      </c>
      <c r="AM18" s="1">
        <v>4</v>
      </c>
      <c r="AN18" s="1">
        <f t="shared" si="19"/>
        <v>0.5714285714285714</v>
      </c>
      <c r="AO18" s="1">
        <f t="shared" si="20"/>
        <v>0.85707194785013086</v>
      </c>
      <c r="AP18" s="1">
        <v>2</v>
      </c>
      <c r="AQ18" s="1">
        <f t="shared" si="21"/>
        <v>0.2857142857142857</v>
      </c>
      <c r="AR18" s="1">
        <f t="shared" si="22"/>
        <v>0.56394264136062888</v>
      </c>
      <c r="AS18" s="1">
        <v>2</v>
      </c>
      <c r="AT18" s="1">
        <f t="shared" si="23"/>
        <v>0.2857142857142857</v>
      </c>
      <c r="AU18" s="1">
        <f t="shared" si="24"/>
        <v>0.56394264136062888</v>
      </c>
      <c r="AV18" s="1">
        <v>4</v>
      </c>
      <c r="AW18" s="1">
        <f t="shared" si="25"/>
        <v>0.5714285714285714</v>
      </c>
      <c r="AX18" s="1">
        <f t="shared" si="26"/>
        <v>0.85707194785013086</v>
      </c>
      <c r="AY18" s="1">
        <v>2</v>
      </c>
      <c r="AZ18">
        <f t="shared" si="27"/>
        <v>0.2857142857142857</v>
      </c>
      <c r="BA18">
        <f t="shared" si="28"/>
        <v>0.56394264136062888</v>
      </c>
    </row>
    <row r="19" spans="1:53" x14ac:dyDescent="0.25">
      <c r="A19" t="s">
        <v>30</v>
      </c>
      <c r="B19">
        <v>3132023</v>
      </c>
      <c r="C19" s="1">
        <v>6</v>
      </c>
      <c r="D19">
        <f t="shared" si="0"/>
        <v>0.8571428571428571</v>
      </c>
      <c r="E19">
        <f t="shared" si="1"/>
        <v>1.1831996401397158</v>
      </c>
      <c r="F19" s="1">
        <v>21.7</v>
      </c>
      <c r="G19" s="1">
        <f t="shared" si="2"/>
        <v>1.3364597338485296</v>
      </c>
      <c r="H19" s="1">
        <v>0.1</v>
      </c>
      <c r="I19" s="1">
        <f t="shared" si="3"/>
        <v>4.1392685158225077E-2</v>
      </c>
      <c r="J19" s="1">
        <v>4.97</v>
      </c>
      <c r="K19" s="1">
        <f t="shared" si="4"/>
        <v>0.69635638873333205</v>
      </c>
      <c r="L19" s="1">
        <v>0.95700000000000007</v>
      </c>
      <c r="M19" s="1">
        <f t="shared" si="5"/>
        <v>1.3619162871034611</v>
      </c>
      <c r="N19" s="1">
        <v>10.7</v>
      </c>
      <c r="O19" s="1">
        <f t="shared" si="6"/>
        <v>1.0293837776852097</v>
      </c>
      <c r="P19" s="1">
        <v>15.4</v>
      </c>
      <c r="Q19" s="1">
        <f t="shared" si="7"/>
        <v>1.1875207208364631</v>
      </c>
      <c r="R19" s="1"/>
      <c r="S19" s="1"/>
      <c r="T19" s="1">
        <v>3.83</v>
      </c>
      <c r="U19" s="1">
        <f t="shared" si="8"/>
        <v>0.68394713075151214</v>
      </c>
      <c r="V19" s="1"/>
      <c r="W19" s="1"/>
      <c r="X19" s="1">
        <v>7</v>
      </c>
      <c r="Y19" s="1">
        <f t="shared" si="9"/>
        <v>1</v>
      </c>
      <c r="Z19" s="1">
        <f t="shared" si="10"/>
        <v>1.5707963267948966</v>
      </c>
      <c r="AA19" s="1">
        <v>2</v>
      </c>
      <c r="AB19" s="1">
        <f t="shared" si="11"/>
        <v>0.2857142857142857</v>
      </c>
      <c r="AC19" s="1">
        <f t="shared" si="12"/>
        <v>0.56394264136062888</v>
      </c>
      <c r="AD19">
        <v>1</v>
      </c>
      <c r="AE19">
        <f t="shared" si="13"/>
        <v>0.14285714285714285</v>
      </c>
      <c r="AF19">
        <f t="shared" si="14"/>
        <v>0.3875966866551806</v>
      </c>
      <c r="AG19">
        <v>1</v>
      </c>
      <c r="AH19">
        <f t="shared" si="15"/>
        <v>0.14285714285714285</v>
      </c>
      <c r="AI19">
        <f t="shared" si="16"/>
        <v>0.3875966866551806</v>
      </c>
      <c r="AJ19" s="1">
        <v>1</v>
      </c>
      <c r="AK19" s="1">
        <f t="shared" si="17"/>
        <v>0.14285714285714285</v>
      </c>
      <c r="AL19" s="1">
        <f t="shared" si="18"/>
        <v>0.3875966866551806</v>
      </c>
      <c r="AM19" s="1"/>
      <c r="AN19" s="1"/>
      <c r="AO19" s="1"/>
      <c r="AP19" s="1"/>
      <c r="AQ19" s="1"/>
      <c r="AR19" s="1"/>
      <c r="AS19" s="1"/>
      <c r="AT19" s="1"/>
      <c r="AU19" s="1"/>
      <c r="AV19" s="1">
        <v>3</v>
      </c>
      <c r="AW19" s="1">
        <f t="shared" si="25"/>
        <v>0.42857142857142855</v>
      </c>
      <c r="AX19" s="1">
        <f t="shared" si="26"/>
        <v>0.71372437894476559</v>
      </c>
      <c r="AY19" s="1">
        <v>2</v>
      </c>
      <c r="AZ19">
        <f t="shared" si="27"/>
        <v>0.2857142857142857</v>
      </c>
      <c r="BA19">
        <f t="shared" si="28"/>
        <v>0.56394264136062888</v>
      </c>
    </row>
    <row r="20" spans="1:53" x14ac:dyDescent="0.25">
      <c r="A20" t="s">
        <v>31</v>
      </c>
      <c r="B20">
        <v>12122021</v>
      </c>
      <c r="C20" s="1">
        <v>5</v>
      </c>
      <c r="D20">
        <f t="shared" si="0"/>
        <v>0.7142857142857143</v>
      </c>
      <c r="E20">
        <f t="shared" si="1"/>
        <v>1.0068536854342678</v>
      </c>
      <c r="F20" s="1">
        <v>18.100000000000001</v>
      </c>
      <c r="G20" s="1">
        <f t="shared" si="2"/>
        <v>1.2576785748691846</v>
      </c>
      <c r="H20" s="1">
        <v>0.1</v>
      </c>
      <c r="I20" s="1">
        <f t="shared" si="3"/>
        <v>4.1392685158225077E-2</v>
      </c>
      <c r="J20" s="1">
        <v>8.1999999999999993</v>
      </c>
      <c r="K20" s="1">
        <f t="shared" si="4"/>
        <v>0.91381385238371671</v>
      </c>
      <c r="L20" s="1">
        <v>0.65</v>
      </c>
      <c r="M20" s="1">
        <f t="shared" si="5"/>
        <v>0.93774449040514718</v>
      </c>
      <c r="N20" s="1">
        <v>70.8</v>
      </c>
      <c r="O20" s="1">
        <f t="shared" si="6"/>
        <v>1.8500332576897689</v>
      </c>
      <c r="P20" s="1">
        <v>100.3</v>
      </c>
      <c r="Q20" s="1">
        <f t="shared" si="7"/>
        <v>2.0013009330204179</v>
      </c>
      <c r="R20" s="1">
        <v>80</v>
      </c>
      <c r="S20" s="1">
        <f t="shared" si="29"/>
        <v>1.9030899869919435</v>
      </c>
      <c r="T20" s="1">
        <v>7.52</v>
      </c>
      <c r="U20" s="1">
        <f t="shared" si="8"/>
        <v>0.93043959476670013</v>
      </c>
      <c r="V20" s="1">
        <v>3</v>
      </c>
      <c r="W20" s="1">
        <f t="shared" si="30"/>
        <v>0.47712125471966244</v>
      </c>
      <c r="X20" s="1">
        <v>7</v>
      </c>
      <c r="Y20" s="1">
        <f t="shared" si="9"/>
        <v>1</v>
      </c>
      <c r="Z20" s="1">
        <f t="shared" si="10"/>
        <v>1.5707963267948966</v>
      </c>
      <c r="AA20" s="1">
        <v>1</v>
      </c>
      <c r="AB20" s="1">
        <f t="shared" si="11"/>
        <v>0.14285714285714285</v>
      </c>
      <c r="AC20" s="1">
        <f t="shared" si="12"/>
        <v>0.3875966866551806</v>
      </c>
      <c r="AD20">
        <v>1</v>
      </c>
      <c r="AE20">
        <f t="shared" si="13"/>
        <v>0.14285714285714285</v>
      </c>
      <c r="AF20">
        <f t="shared" si="14"/>
        <v>0.3875966866551806</v>
      </c>
      <c r="AG20">
        <v>1</v>
      </c>
      <c r="AH20">
        <f t="shared" si="15"/>
        <v>0.14285714285714285</v>
      </c>
      <c r="AI20">
        <f t="shared" si="16"/>
        <v>0.3875966866551806</v>
      </c>
      <c r="AJ20" s="1">
        <v>1</v>
      </c>
      <c r="AK20" s="1">
        <f t="shared" si="17"/>
        <v>0.14285714285714285</v>
      </c>
      <c r="AL20" s="1">
        <f t="shared" si="18"/>
        <v>0.3875966866551806</v>
      </c>
      <c r="AM20" s="1">
        <v>1</v>
      </c>
      <c r="AN20" s="1">
        <f t="shared" si="19"/>
        <v>0.14285714285714285</v>
      </c>
      <c r="AO20" s="1">
        <f t="shared" si="20"/>
        <v>0.3875966866551806</v>
      </c>
      <c r="AP20" s="1">
        <v>3</v>
      </c>
      <c r="AQ20" s="1">
        <f t="shared" si="21"/>
        <v>0.42857142857142855</v>
      </c>
      <c r="AR20" s="1">
        <f t="shared" si="22"/>
        <v>0.71372437894476559</v>
      </c>
      <c r="AS20" s="1">
        <v>2</v>
      </c>
      <c r="AT20" s="1">
        <f t="shared" si="23"/>
        <v>0.2857142857142857</v>
      </c>
      <c r="AU20" s="1">
        <f t="shared" si="24"/>
        <v>0.56394264136062888</v>
      </c>
      <c r="AV20" s="1">
        <v>2</v>
      </c>
      <c r="AW20" s="1">
        <f t="shared" si="25"/>
        <v>0.2857142857142857</v>
      </c>
      <c r="AX20" s="1">
        <f t="shared" si="26"/>
        <v>0.56394264136062888</v>
      </c>
      <c r="AY20" s="1">
        <v>1</v>
      </c>
      <c r="AZ20">
        <f t="shared" si="27"/>
        <v>0.14285714285714285</v>
      </c>
      <c r="BA20">
        <f t="shared" si="28"/>
        <v>0.3875966866551806</v>
      </c>
    </row>
    <row r="21" spans="1:53" x14ac:dyDescent="0.25">
      <c r="A21" t="s">
        <v>31</v>
      </c>
      <c r="B21">
        <v>3162022</v>
      </c>
      <c r="C21" s="1">
        <v>4</v>
      </c>
      <c r="D21">
        <f t="shared" si="0"/>
        <v>0.5714285714285714</v>
      </c>
      <c r="E21">
        <f t="shared" si="1"/>
        <v>0.85707194785013086</v>
      </c>
      <c r="F21" s="1">
        <v>18.7</v>
      </c>
      <c r="G21" s="1">
        <f t="shared" si="2"/>
        <v>1.271841606536499</v>
      </c>
      <c r="H21" s="1">
        <v>0.1</v>
      </c>
      <c r="I21" s="1">
        <f t="shared" si="3"/>
        <v>4.1392685158225077E-2</v>
      </c>
      <c r="J21" s="1">
        <v>6.51</v>
      </c>
      <c r="K21" s="1">
        <f t="shared" si="4"/>
        <v>0.81358098856819194</v>
      </c>
      <c r="L21" s="1">
        <v>0.39799999999999996</v>
      </c>
      <c r="M21" s="1">
        <f t="shared" si="5"/>
        <v>0.68267710464238118</v>
      </c>
      <c r="N21" s="1">
        <v>47.6</v>
      </c>
      <c r="O21" s="1">
        <f t="shared" si="6"/>
        <v>1.6776069527204931</v>
      </c>
      <c r="P21" s="1">
        <v>72.400000000000006</v>
      </c>
      <c r="Q21" s="1">
        <f t="shared" si="7"/>
        <v>1.8597385661971468</v>
      </c>
      <c r="R21" s="1">
        <v>139</v>
      </c>
      <c r="S21" s="1">
        <f t="shared" si="29"/>
        <v>2.143014800254095</v>
      </c>
      <c r="T21" s="1">
        <v>9</v>
      </c>
      <c r="U21" s="1">
        <f t="shared" si="8"/>
        <v>1</v>
      </c>
      <c r="V21" s="1">
        <v>6.4</v>
      </c>
      <c r="W21" s="1">
        <f t="shared" si="30"/>
        <v>0.80617997398388719</v>
      </c>
      <c r="X21" s="1">
        <v>7</v>
      </c>
      <c r="Y21" s="1">
        <f t="shared" si="9"/>
        <v>1</v>
      </c>
      <c r="Z21" s="1">
        <f t="shared" si="10"/>
        <v>1.5707963267948966</v>
      </c>
      <c r="AA21" s="1">
        <v>1</v>
      </c>
      <c r="AB21" s="1">
        <f t="shared" si="11"/>
        <v>0.14285714285714285</v>
      </c>
      <c r="AC21" s="1">
        <f t="shared" si="12"/>
        <v>0.3875966866551806</v>
      </c>
      <c r="AD21">
        <v>1</v>
      </c>
      <c r="AE21">
        <f t="shared" si="13"/>
        <v>0.14285714285714285</v>
      </c>
      <c r="AF21">
        <f t="shared" si="14"/>
        <v>0.3875966866551806</v>
      </c>
      <c r="AG21">
        <v>1</v>
      </c>
      <c r="AH21">
        <f t="shared" si="15"/>
        <v>0.14285714285714285</v>
      </c>
      <c r="AI21">
        <f t="shared" si="16"/>
        <v>0.3875966866551806</v>
      </c>
      <c r="AJ21" s="1">
        <v>1</v>
      </c>
      <c r="AK21" s="1">
        <f t="shared" si="17"/>
        <v>0.14285714285714285</v>
      </c>
      <c r="AL21" s="1">
        <f t="shared" si="18"/>
        <v>0.3875966866551806</v>
      </c>
      <c r="AM21" s="1">
        <v>3</v>
      </c>
      <c r="AN21" s="1">
        <f t="shared" si="19"/>
        <v>0.42857142857142855</v>
      </c>
      <c r="AO21" s="1">
        <f t="shared" si="20"/>
        <v>0.71372437894476559</v>
      </c>
      <c r="AP21" s="1">
        <v>2</v>
      </c>
      <c r="AQ21" s="1">
        <f t="shared" si="21"/>
        <v>0.2857142857142857</v>
      </c>
      <c r="AR21" s="1">
        <f t="shared" si="22"/>
        <v>0.56394264136062888</v>
      </c>
      <c r="AS21" s="1">
        <v>5</v>
      </c>
      <c r="AT21" s="1">
        <f t="shared" si="23"/>
        <v>0.7142857142857143</v>
      </c>
      <c r="AU21" s="1">
        <f t="shared" si="24"/>
        <v>1.0068536854342678</v>
      </c>
      <c r="AV21" s="1">
        <v>3</v>
      </c>
      <c r="AW21" s="1">
        <f t="shared" si="25"/>
        <v>0.42857142857142855</v>
      </c>
      <c r="AX21" s="1">
        <f t="shared" si="26"/>
        <v>0.71372437894476559</v>
      </c>
      <c r="AY21" s="1">
        <v>1</v>
      </c>
      <c r="AZ21">
        <f t="shared" si="27"/>
        <v>0.14285714285714285</v>
      </c>
      <c r="BA21">
        <f t="shared" si="28"/>
        <v>0.3875966866551806</v>
      </c>
    </row>
    <row r="22" spans="1:53" x14ac:dyDescent="0.25">
      <c r="A22" t="s">
        <v>31</v>
      </c>
      <c r="B22">
        <v>5142022</v>
      </c>
      <c r="C22" s="1">
        <v>6</v>
      </c>
      <c r="D22">
        <f t="shared" si="0"/>
        <v>0.8571428571428571</v>
      </c>
      <c r="E22">
        <f t="shared" si="1"/>
        <v>1.1831996401397158</v>
      </c>
      <c r="F22" s="1">
        <v>21.7</v>
      </c>
      <c r="G22" s="1">
        <f t="shared" si="2"/>
        <v>1.3364597338485296</v>
      </c>
      <c r="H22" s="1">
        <v>0.1</v>
      </c>
      <c r="I22" s="1">
        <f t="shared" si="3"/>
        <v>4.1392685158225077E-2</v>
      </c>
      <c r="J22" s="1">
        <v>6.16</v>
      </c>
      <c r="K22" s="1">
        <f t="shared" si="4"/>
        <v>0.78958071216442549</v>
      </c>
      <c r="L22" s="1">
        <v>0.93599999999999994</v>
      </c>
      <c r="M22" s="1">
        <f t="shared" si="5"/>
        <v>1.3150348249478578</v>
      </c>
      <c r="N22" s="1">
        <v>32.6</v>
      </c>
      <c r="O22" s="1">
        <f t="shared" si="6"/>
        <v>1.5132176000679389</v>
      </c>
      <c r="P22" s="1">
        <v>47.8</v>
      </c>
      <c r="Q22" s="1">
        <f t="shared" si="7"/>
        <v>1.6794278966121188</v>
      </c>
      <c r="R22" s="1">
        <v>49.25</v>
      </c>
      <c r="S22" s="1">
        <f t="shared" si="29"/>
        <v>1.6924062348336306</v>
      </c>
      <c r="T22" s="6"/>
      <c r="U22" s="1"/>
      <c r="V22" s="1">
        <v>4.75</v>
      </c>
      <c r="W22" s="1">
        <f t="shared" si="30"/>
        <v>0.67669360962486658</v>
      </c>
      <c r="X22" s="1">
        <v>7</v>
      </c>
      <c r="Y22" s="1">
        <f t="shared" si="9"/>
        <v>1</v>
      </c>
      <c r="Z22" s="1">
        <f t="shared" si="10"/>
        <v>1.5707963267948966</v>
      </c>
      <c r="AA22" s="1">
        <v>1</v>
      </c>
      <c r="AB22" s="1">
        <f t="shared" si="11"/>
        <v>0.14285714285714285</v>
      </c>
      <c r="AC22" s="1">
        <f t="shared" si="12"/>
        <v>0.3875966866551806</v>
      </c>
      <c r="AD22">
        <v>1</v>
      </c>
      <c r="AE22">
        <f t="shared" si="13"/>
        <v>0.14285714285714285</v>
      </c>
      <c r="AF22">
        <f t="shared" si="14"/>
        <v>0.3875966866551806</v>
      </c>
      <c r="AG22">
        <v>1</v>
      </c>
      <c r="AH22">
        <f t="shared" si="15"/>
        <v>0.14285714285714285</v>
      </c>
      <c r="AI22">
        <f t="shared" si="16"/>
        <v>0.3875966866551806</v>
      </c>
      <c r="AJ22" s="1">
        <v>1</v>
      </c>
      <c r="AK22" s="1">
        <f t="shared" si="17"/>
        <v>0.14285714285714285</v>
      </c>
      <c r="AL22" s="1">
        <f t="shared" si="18"/>
        <v>0.3875966866551806</v>
      </c>
      <c r="AM22" s="1">
        <v>4</v>
      </c>
      <c r="AN22" s="1">
        <f t="shared" si="19"/>
        <v>0.5714285714285714</v>
      </c>
      <c r="AO22" s="1">
        <f t="shared" si="20"/>
        <v>0.85707194785013086</v>
      </c>
      <c r="AP22" s="1">
        <v>3</v>
      </c>
      <c r="AQ22" s="1">
        <f t="shared" si="21"/>
        <v>0.42857142857142855</v>
      </c>
      <c r="AR22" s="1">
        <f t="shared" si="22"/>
        <v>0.71372437894476559</v>
      </c>
      <c r="AS22" s="1">
        <v>2</v>
      </c>
      <c r="AT22" s="1">
        <f t="shared" si="23"/>
        <v>0.2857142857142857</v>
      </c>
      <c r="AU22" s="1">
        <f t="shared" si="24"/>
        <v>0.56394264136062888</v>
      </c>
      <c r="AV22" s="1">
        <v>4</v>
      </c>
      <c r="AW22" s="1">
        <f t="shared" si="25"/>
        <v>0.5714285714285714</v>
      </c>
      <c r="AX22" s="1">
        <f t="shared" si="26"/>
        <v>0.85707194785013086</v>
      </c>
      <c r="AY22" s="1">
        <v>2</v>
      </c>
      <c r="AZ22">
        <f t="shared" si="27"/>
        <v>0.2857142857142857</v>
      </c>
      <c r="BA22">
        <f t="shared" si="28"/>
        <v>0.56394264136062888</v>
      </c>
    </row>
    <row r="23" spans="1:53" x14ac:dyDescent="0.25">
      <c r="A23" t="s">
        <v>31</v>
      </c>
      <c r="B23">
        <v>3152023</v>
      </c>
      <c r="C23" s="1">
        <v>5</v>
      </c>
      <c r="D23">
        <f t="shared" si="0"/>
        <v>0.7142857142857143</v>
      </c>
      <c r="E23">
        <f t="shared" si="1"/>
        <v>1.0068536854342678</v>
      </c>
      <c r="F23" s="1">
        <v>16</v>
      </c>
      <c r="G23" s="1">
        <f t="shared" si="2"/>
        <v>1.2041199826559248</v>
      </c>
      <c r="H23" s="1">
        <v>0.1</v>
      </c>
      <c r="I23" s="1">
        <f t="shared" si="3"/>
        <v>4.1392685158225077E-2</v>
      </c>
      <c r="J23" s="1">
        <v>6.34</v>
      </c>
      <c r="K23" s="1">
        <f t="shared" si="4"/>
        <v>0.80208925788173269</v>
      </c>
      <c r="L23" s="1">
        <v>0.92</v>
      </c>
      <c r="M23" s="1">
        <f t="shared" si="5"/>
        <v>1.2840397745833483</v>
      </c>
      <c r="N23" s="1">
        <v>36.5</v>
      </c>
      <c r="O23" s="1">
        <f t="shared" si="6"/>
        <v>1.5622928644564746</v>
      </c>
      <c r="P23" s="1">
        <v>53.7</v>
      </c>
      <c r="Q23" s="1">
        <f t="shared" si="7"/>
        <v>1.7299742856995557</v>
      </c>
      <c r="R23" s="1">
        <v>75</v>
      </c>
      <c r="S23" s="1">
        <f t="shared" si="29"/>
        <v>1.8750612633917001</v>
      </c>
      <c r="T23" s="1">
        <v>9.9600000000000009</v>
      </c>
      <c r="U23" s="1">
        <f t="shared" si="8"/>
        <v>1.0398105541483504</v>
      </c>
      <c r="V23" s="1">
        <v>4.8</v>
      </c>
      <c r="W23" s="1">
        <f t="shared" si="30"/>
        <v>0.68124123737558717</v>
      </c>
      <c r="X23" s="1">
        <v>7</v>
      </c>
      <c r="Y23" s="1">
        <f t="shared" si="9"/>
        <v>1</v>
      </c>
      <c r="Z23" s="1">
        <f t="shared" si="10"/>
        <v>1.5707963267948966</v>
      </c>
      <c r="AA23" s="1">
        <v>2</v>
      </c>
      <c r="AB23" s="1">
        <f t="shared" si="11"/>
        <v>0.2857142857142857</v>
      </c>
      <c r="AC23" s="1">
        <f t="shared" si="12"/>
        <v>0.56394264136062888</v>
      </c>
      <c r="AD23">
        <v>1</v>
      </c>
      <c r="AE23">
        <f t="shared" si="13"/>
        <v>0.14285714285714285</v>
      </c>
      <c r="AF23">
        <f t="shared" si="14"/>
        <v>0.3875966866551806</v>
      </c>
      <c r="AG23">
        <v>1</v>
      </c>
      <c r="AH23">
        <f t="shared" si="15"/>
        <v>0.14285714285714285</v>
      </c>
      <c r="AI23">
        <f t="shared" si="16"/>
        <v>0.3875966866551806</v>
      </c>
      <c r="AJ23" s="1">
        <v>1</v>
      </c>
      <c r="AK23" s="1">
        <f t="shared" si="17"/>
        <v>0.14285714285714285</v>
      </c>
      <c r="AL23" s="1">
        <f t="shared" si="18"/>
        <v>0.3875966866551806</v>
      </c>
      <c r="AM23" s="1">
        <v>4</v>
      </c>
      <c r="AN23" s="1">
        <f t="shared" si="19"/>
        <v>0.5714285714285714</v>
      </c>
      <c r="AO23" s="1">
        <f t="shared" si="20"/>
        <v>0.85707194785013086</v>
      </c>
      <c r="AP23" s="1">
        <v>4</v>
      </c>
      <c r="AQ23" s="1">
        <f t="shared" si="21"/>
        <v>0.5714285714285714</v>
      </c>
      <c r="AR23" s="1">
        <f t="shared" si="22"/>
        <v>0.85707194785013086</v>
      </c>
      <c r="AS23" s="1">
        <v>3</v>
      </c>
      <c r="AT23" s="1">
        <f t="shared" si="23"/>
        <v>0.42857142857142855</v>
      </c>
      <c r="AU23" s="1">
        <f t="shared" si="24"/>
        <v>0.71372437894476559</v>
      </c>
      <c r="AV23" s="1">
        <v>4</v>
      </c>
      <c r="AW23" s="1">
        <f t="shared" si="25"/>
        <v>0.5714285714285714</v>
      </c>
      <c r="AX23" s="1">
        <f t="shared" si="26"/>
        <v>0.85707194785013086</v>
      </c>
      <c r="AY23" s="1">
        <v>3</v>
      </c>
      <c r="AZ23">
        <f t="shared" si="27"/>
        <v>0.42857142857142855</v>
      </c>
      <c r="BA23">
        <f t="shared" si="28"/>
        <v>0.71372437894476559</v>
      </c>
    </row>
    <row r="24" spans="1:53" x14ac:dyDescent="0.25">
      <c r="A24" t="s">
        <v>31</v>
      </c>
      <c r="B24">
        <v>4302023</v>
      </c>
      <c r="C24" s="1">
        <v>7</v>
      </c>
      <c r="D24">
        <f t="shared" si="0"/>
        <v>1</v>
      </c>
      <c r="E24">
        <f t="shared" si="1"/>
        <v>1.5707963267948966</v>
      </c>
      <c r="F24" s="1">
        <v>18.8</v>
      </c>
      <c r="G24" s="1">
        <f t="shared" si="2"/>
        <v>1.2741578492636798</v>
      </c>
      <c r="H24" s="1">
        <v>0.1</v>
      </c>
      <c r="I24" s="1">
        <f t="shared" si="3"/>
        <v>4.1392685158225077E-2</v>
      </c>
      <c r="J24" s="1">
        <v>6.07</v>
      </c>
      <c r="K24" s="1">
        <f t="shared" si="4"/>
        <v>0.78318869107525757</v>
      </c>
      <c r="L24" s="1">
        <v>0.90400000000000003</v>
      </c>
      <c r="M24" s="1">
        <f t="shared" si="5"/>
        <v>1.2557729815719763</v>
      </c>
      <c r="N24" s="1">
        <v>37.299999999999997</v>
      </c>
      <c r="O24" s="1">
        <f t="shared" si="6"/>
        <v>1.5717088318086876</v>
      </c>
      <c r="P24" s="1">
        <v>53.2</v>
      </c>
      <c r="Q24" s="1">
        <f t="shared" si="7"/>
        <v>1.7259116322950483</v>
      </c>
      <c r="R24" s="1">
        <v>54.67</v>
      </c>
      <c r="S24" s="1">
        <f t="shared" si="29"/>
        <v>1.7377490738915571</v>
      </c>
      <c r="T24" s="1">
        <v>11.7</v>
      </c>
      <c r="U24" s="1">
        <f t="shared" si="8"/>
        <v>1.1038037209559568</v>
      </c>
      <c r="V24" s="1">
        <v>4.83</v>
      </c>
      <c r="W24" s="1">
        <f t="shared" si="30"/>
        <v>0.68394713075151214</v>
      </c>
      <c r="X24" s="1">
        <v>7</v>
      </c>
      <c r="Y24" s="1">
        <f t="shared" si="9"/>
        <v>1</v>
      </c>
      <c r="Z24" s="1">
        <f t="shared" si="10"/>
        <v>1.5707963267948966</v>
      </c>
      <c r="AA24" s="1">
        <v>2</v>
      </c>
      <c r="AB24" s="1">
        <f t="shared" si="11"/>
        <v>0.2857142857142857</v>
      </c>
      <c r="AC24" s="1">
        <f t="shared" si="12"/>
        <v>0.56394264136062888</v>
      </c>
      <c r="AD24">
        <v>1</v>
      </c>
      <c r="AE24">
        <f t="shared" si="13"/>
        <v>0.14285714285714285</v>
      </c>
      <c r="AF24">
        <f t="shared" si="14"/>
        <v>0.3875966866551806</v>
      </c>
      <c r="AG24">
        <v>1</v>
      </c>
      <c r="AH24">
        <f t="shared" si="15"/>
        <v>0.14285714285714285</v>
      </c>
      <c r="AI24">
        <f t="shared" si="16"/>
        <v>0.3875966866551806</v>
      </c>
      <c r="AJ24" s="1">
        <v>1</v>
      </c>
      <c r="AK24" s="1">
        <f t="shared" si="17"/>
        <v>0.14285714285714285</v>
      </c>
      <c r="AL24" s="1">
        <f t="shared" si="18"/>
        <v>0.3875966866551806</v>
      </c>
      <c r="AM24" s="1">
        <v>5</v>
      </c>
      <c r="AN24" s="1">
        <f t="shared" si="19"/>
        <v>0.7142857142857143</v>
      </c>
      <c r="AO24" s="1">
        <f t="shared" si="20"/>
        <v>1.0068536854342678</v>
      </c>
      <c r="AP24" s="1">
        <v>4</v>
      </c>
      <c r="AQ24" s="1">
        <f t="shared" si="21"/>
        <v>0.5714285714285714</v>
      </c>
      <c r="AR24" s="1">
        <f t="shared" si="22"/>
        <v>0.85707194785013086</v>
      </c>
      <c r="AS24" s="1">
        <v>4</v>
      </c>
      <c r="AT24" s="1">
        <f t="shared" si="23"/>
        <v>0.5714285714285714</v>
      </c>
      <c r="AU24" s="1">
        <f t="shared" si="24"/>
        <v>0.85707194785013086</v>
      </c>
      <c r="AV24" s="1">
        <v>3</v>
      </c>
      <c r="AW24" s="1">
        <f t="shared" si="25"/>
        <v>0.42857142857142855</v>
      </c>
      <c r="AX24" s="1">
        <f t="shared" si="26"/>
        <v>0.71372437894476559</v>
      </c>
      <c r="AY24" s="1">
        <v>2</v>
      </c>
      <c r="AZ24">
        <f t="shared" si="27"/>
        <v>0.2857142857142857</v>
      </c>
      <c r="BA24">
        <f t="shared" si="28"/>
        <v>0.56394264136062888</v>
      </c>
    </row>
    <row r="25" spans="1:53" x14ac:dyDescent="0.25">
      <c r="A25" t="s">
        <v>32</v>
      </c>
      <c r="B25">
        <v>5172022</v>
      </c>
      <c r="C25" s="1">
        <v>6</v>
      </c>
      <c r="D25">
        <f t="shared" si="0"/>
        <v>0.8571428571428571</v>
      </c>
      <c r="E25">
        <f t="shared" si="1"/>
        <v>1.1831996401397158</v>
      </c>
      <c r="F25" s="1">
        <v>28</v>
      </c>
      <c r="G25" s="1">
        <f t="shared" si="2"/>
        <v>1.4471580313422192</v>
      </c>
      <c r="H25" s="1">
        <v>0.2</v>
      </c>
      <c r="I25" s="1">
        <f t="shared" si="3"/>
        <v>7.9181246047624818E-2</v>
      </c>
      <c r="J25" s="1">
        <v>6.45</v>
      </c>
      <c r="K25" s="1">
        <f t="shared" si="4"/>
        <v>0.80955971463526777</v>
      </c>
      <c r="L25" s="1">
        <v>0.79500000000000004</v>
      </c>
      <c r="M25" s="1">
        <f t="shared" si="5"/>
        <v>1.1009275837864592</v>
      </c>
      <c r="N25" s="1">
        <v>26.8</v>
      </c>
      <c r="O25" s="1">
        <f t="shared" si="6"/>
        <v>1.4281347940287887</v>
      </c>
      <c r="P25" s="1">
        <v>38.5</v>
      </c>
      <c r="Q25" s="1">
        <f t="shared" si="7"/>
        <v>1.5854607295085006</v>
      </c>
      <c r="R25" s="1">
        <v>36.5</v>
      </c>
      <c r="S25" s="1">
        <f t="shared" si="29"/>
        <v>1.5622928644564746</v>
      </c>
      <c r="T25" s="1">
        <v>1.9</v>
      </c>
      <c r="U25" s="1">
        <f t="shared" si="8"/>
        <v>0.46239799789895608</v>
      </c>
      <c r="V25" s="1">
        <v>6.25</v>
      </c>
      <c r="W25" s="1">
        <f t="shared" si="30"/>
        <v>0.79588001734407521</v>
      </c>
      <c r="X25" s="1">
        <v>7</v>
      </c>
      <c r="Y25" s="1">
        <f t="shared" si="9"/>
        <v>1</v>
      </c>
      <c r="Z25" s="1">
        <f t="shared" si="10"/>
        <v>1.5707963267948966</v>
      </c>
      <c r="AA25" s="1">
        <v>1</v>
      </c>
      <c r="AB25" s="1">
        <f t="shared" si="11"/>
        <v>0.14285714285714285</v>
      </c>
      <c r="AC25" s="1">
        <f t="shared" si="12"/>
        <v>0.3875966866551806</v>
      </c>
      <c r="AD25">
        <v>1</v>
      </c>
      <c r="AE25">
        <f t="shared" si="13"/>
        <v>0.14285714285714285</v>
      </c>
      <c r="AF25">
        <f t="shared" si="14"/>
        <v>0.3875966866551806</v>
      </c>
      <c r="AG25">
        <v>1</v>
      </c>
      <c r="AH25">
        <f t="shared" si="15"/>
        <v>0.14285714285714285</v>
      </c>
      <c r="AI25">
        <f t="shared" si="16"/>
        <v>0.3875966866551806</v>
      </c>
      <c r="AJ25" s="1">
        <v>1</v>
      </c>
      <c r="AK25" s="1">
        <f t="shared" si="17"/>
        <v>0.14285714285714285</v>
      </c>
      <c r="AL25" s="1">
        <f t="shared" si="18"/>
        <v>0.3875966866551806</v>
      </c>
      <c r="AM25" s="1">
        <v>3</v>
      </c>
      <c r="AN25" s="1">
        <f t="shared" si="19"/>
        <v>0.42857142857142855</v>
      </c>
      <c r="AO25" s="1">
        <f t="shared" si="20"/>
        <v>0.71372437894476559</v>
      </c>
      <c r="AP25" s="1">
        <v>6</v>
      </c>
      <c r="AQ25" s="1">
        <f t="shared" si="21"/>
        <v>0.8571428571428571</v>
      </c>
      <c r="AR25" s="1">
        <f t="shared" si="22"/>
        <v>1.1831996401397158</v>
      </c>
      <c r="AS25" s="1">
        <v>2</v>
      </c>
      <c r="AT25" s="1">
        <f t="shared" si="23"/>
        <v>0.2857142857142857</v>
      </c>
      <c r="AU25" s="1">
        <f t="shared" si="24"/>
        <v>0.56394264136062888</v>
      </c>
      <c r="AV25" s="1">
        <v>3</v>
      </c>
      <c r="AW25" s="1">
        <f t="shared" si="25"/>
        <v>0.42857142857142855</v>
      </c>
      <c r="AX25" s="1">
        <f t="shared" si="26"/>
        <v>0.71372437894476559</v>
      </c>
      <c r="AY25" s="1">
        <v>1</v>
      </c>
      <c r="AZ25">
        <f t="shared" si="27"/>
        <v>0.14285714285714285</v>
      </c>
      <c r="BA25">
        <f t="shared" si="28"/>
        <v>0.3875966866551806</v>
      </c>
    </row>
    <row r="26" spans="1:53" x14ac:dyDescent="0.25">
      <c r="A26" t="s">
        <v>33</v>
      </c>
      <c r="B26">
        <v>5172022</v>
      </c>
      <c r="C26" s="1">
        <v>6</v>
      </c>
      <c r="D26">
        <f t="shared" si="0"/>
        <v>0.8571428571428571</v>
      </c>
      <c r="E26">
        <f t="shared" si="1"/>
        <v>1.1831996401397158</v>
      </c>
      <c r="F26" s="1">
        <v>22.5</v>
      </c>
      <c r="G26" s="1">
        <f t="shared" si="2"/>
        <v>1.3521825181113625</v>
      </c>
      <c r="H26" s="1">
        <v>0.1</v>
      </c>
      <c r="I26" s="1">
        <f t="shared" si="3"/>
        <v>4.1392685158225077E-2</v>
      </c>
      <c r="J26" s="1">
        <v>4.93</v>
      </c>
      <c r="K26" s="1">
        <f t="shared" si="4"/>
        <v>0.69284691927722997</v>
      </c>
      <c r="L26" s="1">
        <v>0.86599999999999999</v>
      </c>
      <c r="M26" s="1">
        <f t="shared" si="5"/>
        <v>1.1960246056235413</v>
      </c>
      <c r="N26" s="1">
        <v>12.6</v>
      </c>
      <c r="O26" s="1">
        <f t="shared" si="6"/>
        <v>1.1003705451175629</v>
      </c>
      <c r="P26" s="1">
        <v>13.7</v>
      </c>
      <c r="Q26" s="1">
        <f t="shared" si="7"/>
        <v>1.1367205671564067</v>
      </c>
      <c r="R26" s="1">
        <v>78</v>
      </c>
      <c r="S26" s="1">
        <f t="shared" si="29"/>
        <v>1.8920946026904804</v>
      </c>
      <c r="T26" s="1">
        <v>1.1599999999999999</v>
      </c>
      <c r="U26" s="1">
        <f t="shared" si="8"/>
        <v>0.3344537511509309</v>
      </c>
      <c r="V26" s="1">
        <v>7.67</v>
      </c>
      <c r="W26" s="1">
        <f t="shared" si="30"/>
        <v>0.88479536394898095</v>
      </c>
      <c r="X26" s="1">
        <v>7</v>
      </c>
      <c r="Y26" s="1">
        <f t="shared" si="9"/>
        <v>1</v>
      </c>
      <c r="Z26" s="1">
        <f t="shared" si="10"/>
        <v>1.5707963267948966</v>
      </c>
      <c r="AA26" s="1">
        <v>1</v>
      </c>
      <c r="AB26" s="1">
        <f t="shared" si="11"/>
        <v>0.14285714285714285</v>
      </c>
      <c r="AC26" s="1">
        <f t="shared" si="12"/>
        <v>0.3875966866551806</v>
      </c>
      <c r="AD26">
        <v>1</v>
      </c>
      <c r="AE26">
        <f t="shared" si="13"/>
        <v>0.14285714285714285</v>
      </c>
      <c r="AF26">
        <f t="shared" si="14"/>
        <v>0.3875966866551806</v>
      </c>
      <c r="AG26">
        <v>1</v>
      </c>
      <c r="AH26">
        <f t="shared" si="15"/>
        <v>0.14285714285714285</v>
      </c>
      <c r="AI26">
        <f t="shared" si="16"/>
        <v>0.3875966866551806</v>
      </c>
      <c r="AJ26" s="1">
        <v>1</v>
      </c>
      <c r="AK26" s="1">
        <f t="shared" si="17"/>
        <v>0.14285714285714285</v>
      </c>
      <c r="AL26" s="1">
        <f t="shared" si="18"/>
        <v>0.3875966866551806</v>
      </c>
      <c r="AM26" s="1">
        <v>6</v>
      </c>
      <c r="AN26" s="1">
        <f t="shared" si="19"/>
        <v>0.8571428571428571</v>
      </c>
      <c r="AO26" s="1">
        <f t="shared" si="20"/>
        <v>1.1831996401397158</v>
      </c>
      <c r="AP26" s="1">
        <v>6</v>
      </c>
      <c r="AQ26" s="1">
        <f t="shared" si="21"/>
        <v>0.8571428571428571</v>
      </c>
      <c r="AR26" s="1">
        <f t="shared" si="22"/>
        <v>1.1831996401397158</v>
      </c>
      <c r="AS26" s="1">
        <v>3</v>
      </c>
      <c r="AT26" s="1">
        <f t="shared" si="23"/>
        <v>0.42857142857142855</v>
      </c>
      <c r="AU26" s="1">
        <f t="shared" si="24"/>
        <v>0.71372437894476559</v>
      </c>
      <c r="AV26" s="1">
        <v>3</v>
      </c>
      <c r="AW26" s="1">
        <f t="shared" si="25"/>
        <v>0.42857142857142855</v>
      </c>
      <c r="AX26" s="1">
        <f t="shared" si="26"/>
        <v>0.71372437894476559</v>
      </c>
      <c r="AY26" s="1">
        <v>2</v>
      </c>
      <c r="AZ26">
        <f t="shared" si="27"/>
        <v>0.2857142857142857</v>
      </c>
      <c r="BA26">
        <f t="shared" si="28"/>
        <v>0.56394264136062888</v>
      </c>
    </row>
    <row r="27" spans="1:53" x14ac:dyDescent="0.25">
      <c r="A27" t="s">
        <v>34</v>
      </c>
      <c r="B27">
        <v>3142023</v>
      </c>
      <c r="C27" s="1">
        <v>3</v>
      </c>
      <c r="D27">
        <f t="shared" si="0"/>
        <v>0.42857142857142855</v>
      </c>
      <c r="E27">
        <f t="shared" si="1"/>
        <v>0.71372437894476559</v>
      </c>
      <c r="F27" s="1">
        <v>17.100000000000001</v>
      </c>
      <c r="G27" s="1">
        <f t="shared" si="2"/>
        <v>1.2329961103921538</v>
      </c>
      <c r="H27" s="1">
        <v>0</v>
      </c>
      <c r="I27" s="1">
        <f t="shared" si="3"/>
        <v>0</v>
      </c>
      <c r="J27" s="1">
        <v>7.28</v>
      </c>
      <c r="K27" s="1">
        <f t="shared" si="4"/>
        <v>0.86213137931303718</v>
      </c>
      <c r="L27" s="1">
        <v>0.82</v>
      </c>
      <c r="M27" s="1">
        <f t="shared" si="5"/>
        <v>1.1326472962107261</v>
      </c>
      <c r="N27" s="1">
        <v>15.4</v>
      </c>
      <c r="O27" s="1">
        <f t="shared" si="6"/>
        <v>1.1875207208364631</v>
      </c>
      <c r="P27" s="1">
        <v>95.4</v>
      </c>
      <c r="Q27" s="1">
        <f t="shared" si="7"/>
        <v>1.9795483747040952</v>
      </c>
      <c r="R27" s="1">
        <v>80</v>
      </c>
      <c r="S27" s="1">
        <f t="shared" si="29"/>
        <v>1.9030899869919435</v>
      </c>
      <c r="T27" s="1">
        <v>2.4900000000000002</v>
      </c>
      <c r="U27" s="1">
        <f t="shared" si="8"/>
        <v>0.5428254269591799</v>
      </c>
      <c r="V27" s="1">
        <v>8.8000000000000007</v>
      </c>
      <c r="W27" s="1">
        <f t="shared" si="30"/>
        <v>0.94448267215016868</v>
      </c>
      <c r="X27" s="1">
        <v>7</v>
      </c>
      <c r="Y27" s="1">
        <f t="shared" si="9"/>
        <v>1</v>
      </c>
      <c r="Z27" s="1">
        <f t="shared" si="10"/>
        <v>1.5707963267948966</v>
      </c>
      <c r="AA27" s="1">
        <v>3</v>
      </c>
      <c r="AB27" s="1">
        <f t="shared" si="11"/>
        <v>0.42857142857142855</v>
      </c>
      <c r="AC27" s="1">
        <f t="shared" si="12"/>
        <v>0.71372437894476559</v>
      </c>
      <c r="AD27">
        <v>1</v>
      </c>
      <c r="AE27">
        <f t="shared" si="13"/>
        <v>0.14285714285714285</v>
      </c>
      <c r="AF27">
        <f t="shared" si="14"/>
        <v>0.3875966866551806</v>
      </c>
      <c r="AG27">
        <v>2</v>
      </c>
      <c r="AH27">
        <f t="shared" si="15"/>
        <v>0.2857142857142857</v>
      </c>
      <c r="AI27">
        <f t="shared" si="16"/>
        <v>0.56394264136062888</v>
      </c>
      <c r="AJ27" s="1">
        <v>1</v>
      </c>
      <c r="AK27" s="1">
        <f t="shared" si="17"/>
        <v>0.14285714285714285</v>
      </c>
      <c r="AL27" s="1">
        <f t="shared" si="18"/>
        <v>0.3875966866551806</v>
      </c>
      <c r="AM27" s="1">
        <v>7</v>
      </c>
      <c r="AN27" s="1">
        <f t="shared" si="19"/>
        <v>1</v>
      </c>
      <c r="AO27" s="1">
        <f t="shared" si="20"/>
        <v>1.5707963267948966</v>
      </c>
      <c r="AP27" s="1">
        <v>5</v>
      </c>
      <c r="AQ27" s="1">
        <f t="shared" si="21"/>
        <v>0.7142857142857143</v>
      </c>
      <c r="AR27" s="1">
        <f t="shared" si="22"/>
        <v>1.0068536854342678</v>
      </c>
      <c r="AS27" s="1">
        <v>3</v>
      </c>
      <c r="AT27" s="1">
        <f t="shared" si="23"/>
        <v>0.42857142857142855</v>
      </c>
      <c r="AU27" s="1">
        <f t="shared" si="24"/>
        <v>0.71372437894476559</v>
      </c>
      <c r="AV27" s="1">
        <v>5</v>
      </c>
      <c r="AW27" s="1">
        <f t="shared" si="25"/>
        <v>0.7142857142857143</v>
      </c>
      <c r="AX27" s="1">
        <f t="shared" si="26"/>
        <v>1.0068536854342678</v>
      </c>
      <c r="AY27" s="1">
        <v>1</v>
      </c>
      <c r="AZ27">
        <f t="shared" si="27"/>
        <v>0.14285714285714285</v>
      </c>
      <c r="BA27">
        <f t="shared" si="28"/>
        <v>0.3875966866551806</v>
      </c>
    </row>
    <row r="28" spans="1:53" x14ac:dyDescent="0.25">
      <c r="A28" t="s">
        <v>34</v>
      </c>
      <c r="B28">
        <v>4262023</v>
      </c>
      <c r="C28" s="1">
        <v>5</v>
      </c>
      <c r="D28">
        <f t="shared" si="0"/>
        <v>0.7142857142857143</v>
      </c>
      <c r="E28">
        <f t="shared" si="1"/>
        <v>1.0068536854342678</v>
      </c>
      <c r="F28" s="1">
        <v>19.8</v>
      </c>
      <c r="G28" s="1">
        <f t="shared" si="2"/>
        <v>1.2966651902615312</v>
      </c>
      <c r="H28" s="1">
        <v>0.1</v>
      </c>
      <c r="I28" s="1">
        <f t="shared" si="3"/>
        <v>4.1392685158225077E-2</v>
      </c>
      <c r="J28" s="1">
        <v>7.82</v>
      </c>
      <c r="K28" s="1">
        <f t="shared" si="4"/>
        <v>0.89320675305984798</v>
      </c>
      <c r="L28" s="1">
        <v>0.75099999999999989</v>
      </c>
      <c r="M28" s="1">
        <f t="shared" si="5"/>
        <v>1.0483530235929404</v>
      </c>
      <c r="N28" s="1">
        <v>49.9</v>
      </c>
      <c r="O28" s="1">
        <f t="shared" si="6"/>
        <v>1.69810054562339</v>
      </c>
      <c r="P28" s="1">
        <v>71.2</v>
      </c>
      <c r="Q28" s="1">
        <f t="shared" si="7"/>
        <v>1.8524799936368563</v>
      </c>
      <c r="R28" s="1">
        <v>85</v>
      </c>
      <c r="S28" s="1">
        <f t="shared" si="29"/>
        <v>1.9294189257142926</v>
      </c>
      <c r="T28" s="1">
        <v>2.29</v>
      </c>
      <c r="U28" s="1">
        <f t="shared" si="8"/>
        <v>0.51719589794997434</v>
      </c>
      <c r="V28" s="1">
        <v>9.83</v>
      </c>
      <c r="W28" s="1">
        <f t="shared" si="30"/>
        <v>0.99255351783213563</v>
      </c>
      <c r="X28" s="1">
        <v>7</v>
      </c>
      <c r="Y28" s="1">
        <f t="shared" si="9"/>
        <v>1</v>
      </c>
      <c r="Z28" s="1">
        <f t="shared" si="10"/>
        <v>1.5707963267948966</v>
      </c>
      <c r="AA28" s="1">
        <v>2</v>
      </c>
      <c r="AB28" s="1">
        <f t="shared" si="11"/>
        <v>0.2857142857142857</v>
      </c>
      <c r="AC28" s="1">
        <f t="shared" si="12"/>
        <v>0.56394264136062888</v>
      </c>
      <c r="AD28">
        <v>1</v>
      </c>
      <c r="AE28">
        <f t="shared" si="13"/>
        <v>0.14285714285714285</v>
      </c>
      <c r="AF28">
        <f t="shared" si="14"/>
        <v>0.3875966866551806</v>
      </c>
      <c r="AG28">
        <v>1</v>
      </c>
      <c r="AH28">
        <f t="shared" si="15"/>
        <v>0.14285714285714285</v>
      </c>
      <c r="AI28">
        <f t="shared" si="16"/>
        <v>0.3875966866551806</v>
      </c>
      <c r="AJ28" s="1">
        <v>2</v>
      </c>
      <c r="AK28" s="1">
        <f t="shared" si="17"/>
        <v>0.2857142857142857</v>
      </c>
      <c r="AL28" s="1">
        <f t="shared" si="18"/>
        <v>0.56394264136062888</v>
      </c>
      <c r="AM28" s="1">
        <v>6</v>
      </c>
      <c r="AN28" s="1">
        <f t="shared" si="19"/>
        <v>0.8571428571428571</v>
      </c>
      <c r="AO28" s="1">
        <f t="shared" si="20"/>
        <v>1.1831996401397158</v>
      </c>
      <c r="AP28" s="1">
        <v>6</v>
      </c>
      <c r="AQ28" s="1">
        <f t="shared" si="21"/>
        <v>0.8571428571428571</v>
      </c>
      <c r="AR28" s="1">
        <f t="shared" si="22"/>
        <v>1.1831996401397158</v>
      </c>
      <c r="AS28" s="1">
        <v>2</v>
      </c>
      <c r="AT28" s="1">
        <f t="shared" si="23"/>
        <v>0.2857142857142857</v>
      </c>
      <c r="AU28" s="1">
        <f t="shared" si="24"/>
        <v>0.56394264136062888</v>
      </c>
      <c r="AV28" s="1">
        <v>2</v>
      </c>
      <c r="AW28" s="1">
        <f t="shared" si="25"/>
        <v>0.2857142857142857</v>
      </c>
      <c r="AX28" s="1">
        <f t="shared" si="26"/>
        <v>0.56394264136062888</v>
      </c>
      <c r="AY28" s="1">
        <v>1</v>
      </c>
      <c r="AZ28">
        <f t="shared" si="27"/>
        <v>0.14285714285714285</v>
      </c>
      <c r="BA28">
        <f t="shared" si="28"/>
        <v>0.3875966866551806</v>
      </c>
    </row>
    <row r="29" spans="1:53" x14ac:dyDescent="0.25">
      <c r="A29" t="s">
        <v>35</v>
      </c>
      <c r="B29">
        <v>12122021</v>
      </c>
      <c r="C29" s="1">
        <v>5</v>
      </c>
      <c r="D29">
        <f t="shared" si="0"/>
        <v>0.7142857142857143</v>
      </c>
      <c r="E29">
        <f t="shared" si="1"/>
        <v>1.0068536854342678</v>
      </c>
      <c r="F29" s="1">
        <v>19.5</v>
      </c>
      <c r="G29" s="1">
        <f t="shared" si="2"/>
        <v>1.2900346113625181</v>
      </c>
      <c r="H29" s="1">
        <v>0.15</v>
      </c>
      <c r="I29" s="1">
        <f t="shared" si="3"/>
        <v>6.069784035361165E-2</v>
      </c>
      <c r="J29" s="1">
        <v>7.49</v>
      </c>
      <c r="K29" s="1">
        <f t="shared" si="4"/>
        <v>0.87448181769946653</v>
      </c>
      <c r="L29" s="1">
        <v>0.60299999999999998</v>
      </c>
      <c r="M29" s="1">
        <f t="shared" si="5"/>
        <v>0.88914092122169819</v>
      </c>
      <c r="N29" s="1">
        <v>8.8000000000000007</v>
      </c>
      <c r="O29" s="1">
        <f t="shared" si="6"/>
        <v>0.94448267215016868</v>
      </c>
      <c r="P29" s="1">
        <v>14.4</v>
      </c>
      <c r="Q29" s="1">
        <f t="shared" si="7"/>
        <v>1.1583624920952498</v>
      </c>
      <c r="R29" s="1">
        <v>190</v>
      </c>
      <c r="S29" s="1">
        <f t="shared" si="29"/>
        <v>2.2787536009528289</v>
      </c>
      <c r="T29" s="1">
        <v>0.98</v>
      </c>
      <c r="U29" s="1">
        <f t="shared" si="8"/>
        <v>0.2966651902615311</v>
      </c>
      <c r="V29" s="1">
        <v>12</v>
      </c>
      <c r="W29" s="1">
        <f t="shared" si="30"/>
        <v>1.0791812460476249</v>
      </c>
      <c r="X29" s="1">
        <v>7</v>
      </c>
      <c r="Y29" s="1">
        <f t="shared" si="9"/>
        <v>1</v>
      </c>
      <c r="Z29" s="1">
        <f t="shared" si="10"/>
        <v>1.5707963267948966</v>
      </c>
      <c r="AA29" s="1">
        <v>1</v>
      </c>
      <c r="AB29" s="1">
        <f t="shared" si="11"/>
        <v>0.14285714285714285</v>
      </c>
      <c r="AC29" s="1">
        <f t="shared" si="12"/>
        <v>0.3875966866551806</v>
      </c>
      <c r="AD29">
        <v>1</v>
      </c>
      <c r="AE29">
        <f t="shared" si="13"/>
        <v>0.14285714285714285</v>
      </c>
      <c r="AF29">
        <f t="shared" si="14"/>
        <v>0.3875966866551806</v>
      </c>
      <c r="AG29">
        <v>1</v>
      </c>
      <c r="AH29">
        <f t="shared" si="15"/>
        <v>0.14285714285714285</v>
      </c>
      <c r="AI29">
        <f t="shared" si="16"/>
        <v>0.3875966866551806</v>
      </c>
      <c r="AJ29" s="1">
        <v>1</v>
      </c>
      <c r="AK29" s="1">
        <f t="shared" si="17"/>
        <v>0.14285714285714285</v>
      </c>
      <c r="AL29" s="1">
        <f t="shared" si="18"/>
        <v>0.3875966866551806</v>
      </c>
      <c r="AM29" s="1">
        <v>2</v>
      </c>
      <c r="AN29" s="1">
        <f t="shared" si="19"/>
        <v>0.2857142857142857</v>
      </c>
      <c r="AO29" s="1">
        <f t="shared" si="20"/>
        <v>0.56394264136062888</v>
      </c>
      <c r="AP29" s="1">
        <v>3</v>
      </c>
      <c r="AQ29" s="1">
        <f t="shared" si="21"/>
        <v>0.42857142857142855</v>
      </c>
      <c r="AR29" s="1">
        <f t="shared" si="22"/>
        <v>0.71372437894476559</v>
      </c>
      <c r="AS29" s="1">
        <v>2</v>
      </c>
      <c r="AT29" s="1">
        <f t="shared" si="23"/>
        <v>0.2857142857142857</v>
      </c>
      <c r="AU29" s="1">
        <f t="shared" si="24"/>
        <v>0.56394264136062888</v>
      </c>
      <c r="AV29" s="1">
        <v>2</v>
      </c>
      <c r="AW29" s="1">
        <f t="shared" si="25"/>
        <v>0.2857142857142857</v>
      </c>
      <c r="AX29" s="1">
        <f t="shared" si="26"/>
        <v>0.56394264136062888</v>
      </c>
      <c r="AY29" s="1">
        <v>1</v>
      </c>
      <c r="AZ29">
        <f t="shared" si="27"/>
        <v>0.14285714285714285</v>
      </c>
      <c r="BA29">
        <f t="shared" si="28"/>
        <v>0.3875966866551806</v>
      </c>
    </row>
    <row r="30" spans="1:53" x14ac:dyDescent="0.25">
      <c r="A30" t="s">
        <v>35</v>
      </c>
      <c r="B30">
        <v>3172022</v>
      </c>
      <c r="C30" s="1">
        <v>6</v>
      </c>
      <c r="D30">
        <f t="shared" si="0"/>
        <v>0.8571428571428571</v>
      </c>
      <c r="E30">
        <f t="shared" si="1"/>
        <v>1.1831996401397158</v>
      </c>
      <c r="F30" s="1">
        <v>19.2</v>
      </c>
      <c r="G30" s="1">
        <f t="shared" si="2"/>
        <v>1.2833012287035497</v>
      </c>
      <c r="H30" s="1">
        <v>0.12</v>
      </c>
      <c r="I30" s="1">
        <f t="shared" si="3"/>
        <v>4.9218022670181653E-2</v>
      </c>
      <c r="J30" s="1">
        <v>5.52</v>
      </c>
      <c r="K30" s="1">
        <f t="shared" si="4"/>
        <v>0.74193907772919887</v>
      </c>
      <c r="L30" s="1">
        <v>0.41200000000000003</v>
      </c>
      <c r="M30" s="1">
        <f t="shared" si="5"/>
        <v>0.69693739666429622</v>
      </c>
      <c r="N30" s="1">
        <v>7.9</v>
      </c>
      <c r="O30" s="1">
        <f t="shared" si="6"/>
        <v>0.89762709129044149</v>
      </c>
      <c r="P30" s="1">
        <v>12.3</v>
      </c>
      <c r="Q30" s="1">
        <f t="shared" si="7"/>
        <v>1.0899051114393981</v>
      </c>
      <c r="R30" s="1">
        <v>164</v>
      </c>
      <c r="S30" s="1">
        <f t="shared" si="29"/>
        <v>2.214843848047698</v>
      </c>
      <c r="T30" s="6"/>
      <c r="U30" s="1"/>
      <c r="V30" s="1">
        <v>9</v>
      </c>
      <c r="W30" s="1">
        <f t="shared" si="30"/>
        <v>0.95424250943932487</v>
      </c>
      <c r="X30" s="1">
        <v>7</v>
      </c>
      <c r="Y30" s="1">
        <f t="shared" si="9"/>
        <v>1</v>
      </c>
      <c r="Z30" s="1">
        <f t="shared" si="10"/>
        <v>1.5707963267948966</v>
      </c>
      <c r="AA30" s="1">
        <v>1</v>
      </c>
      <c r="AB30" s="1">
        <f t="shared" si="11"/>
        <v>0.14285714285714285</v>
      </c>
      <c r="AC30" s="1">
        <f t="shared" si="12"/>
        <v>0.3875966866551806</v>
      </c>
      <c r="AD30">
        <v>1</v>
      </c>
      <c r="AE30">
        <f t="shared" si="13"/>
        <v>0.14285714285714285</v>
      </c>
      <c r="AF30">
        <f t="shared" si="14"/>
        <v>0.3875966866551806</v>
      </c>
      <c r="AG30">
        <v>1</v>
      </c>
      <c r="AH30">
        <f t="shared" si="15"/>
        <v>0.14285714285714285</v>
      </c>
      <c r="AI30">
        <f t="shared" si="16"/>
        <v>0.3875966866551806</v>
      </c>
      <c r="AJ30" s="1">
        <v>1</v>
      </c>
      <c r="AK30" s="1">
        <f t="shared" si="17"/>
        <v>0.14285714285714285</v>
      </c>
      <c r="AL30" s="1">
        <f t="shared" si="18"/>
        <v>0.3875966866551806</v>
      </c>
      <c r="AM30" s="1">
        <v>2</v>
      </c>
      <c r="AN30" s="1">
        <f t="shared" si="19"/>
        <v>0.2857142857142857</v>
      </c>
      <c r="AO30" s="1">
        <f t="shared" si="20"/>
        <v>0.56394264136062888</v>
      </c>
      <c r="AP30" s="1">
        <v>4</v>
      </c>
      <c r="AQ30" s="1">
        <f t="shared" si="21"/>
        <v>0.5714285714285714</v>
      </c>
      <c r="AR30" s="1">
        <f t="shared" si="22"/>
        <v>0.85707194785013086</v>
      </c>
      <c r="AS30" s="1">
        <v>5</v>
      </c>
      <c r="AT30" s="1">
        <f t="shared" si="23"/>
        <v>0.7142857142857143</v>
      </c>
      <c r="AU30" s="1">
        <f t="shared" si="24"/>
        <v>1.0068536854342678</v>
      </c>
      <c r="AV30" s="1">
        <v>2</v>
      </c>
      <c r="AW30" s="1">
        <f t="shared" si="25"/>
        <v>0.2857142857142857</v>
      </c>
      <c r="AX30" s="1">
        <f t="shared" si="26"/>
        <v>0.56394264136062888</v>
      </c>
      <c r="AY30" s="1">
        <v>1</v>
      </c>
      <c r="AZ30">
        <f t="shared" si="27"/>
        <v>0.14285714285714285</v>
      </c>
      <c r="BA30">
        <f t="shared" si="28"/>
        <v>0.3875966866551806</v>
      </c>
    </row>
    <row r="31" spans="1:53" x14ac:dyDescent="0.25">
      <c r="A31" t="s">
        <v>35</v>
      </c>
      <c r="B31">
        <v>5142022</v>
      </c>
      <c r="C31" s="1">
        <v>7</v>
      </c>
      <c r="D31">
        <f t="shared" si="0"/>
        <v>1</v>
      </c>
      <c r="E31">
        <f t="shared" si="1"/>
        <v>1.5707963267948966</v>
      </c>
      <c r="F31" s="1">
        <v>20.3</v>
      </c>
      <c r="G31" s="1">
        <f t="shared" si="2"/>
        <v>1.307496037913213</v>
      </c>
      <c r="H31" s="1">
        <v>0.1</v>
      </c>
      <c r="I31" s="1">
        <f t="shared" si="3"/>
        <v>4.1392685158225077E-2</v>
      </c>
      <c r="J31" s="1">
        <v>5.0599999999999996</v>
      </c>
      <c r="K31" s="1">
        <f t="shared" si="4"/>
        <v>0.70415051683979912</v>
      </c>
      <c r="L31" s="1">
        <v>0.96599999999999997</v>
      </c>
      <c r="M31" s="1">
        <f t="shared" si="5"/>
        <v>1.3853442380347603</v>
      </c>
      <c r="N31" s="1">
        <v>6.5</v>
      </c>
      <c r="O31" s="1">
        <f t="shared" si="6"/>
        <v>0.81291335664285558</v>
      </c>
      <c r="P31" s="1">
        <v>10</v>
      </c>
      <c r="Q31" s="1">
        <f t="shared" si="7"/>
        <v>1</v>
      </c>
      <c r="R31" s="1">
        <v>154.30000000000001</v>
      </c>
      <c r="S31" s="1">
        <f t="shared" si="29"/>
        <v>2.1883659260631485</v>
      </c>
      <c r="T31" s="6"/>
      <c r="U31" s="1"/>
      <c r="V31" s="1">
        <v>17</v>
      </c>
      <c r="W31" s="1">
        <f t="shared" si="30"/>
        <v>1.2304489213782739</v>
      </c>
      <c r="X31" s="1">
        <v>7</v>
      </c>
      <c r="Y31" s="1">
        <f t="shared" si="9"/>
        <v>1</v>
      </c>
      <c r="Z31" s="1">
        <f t="shared" si="10"/>
        <v>1.5707963267948966</v>
      </c>
      <c r="AA31" s="1">
        <v>1</v>
      </c>
      <c r="AB31" s="1">
        <f t="shared" si="11"/>
        <v>0.14285714285714285</v>
      </c>
      <c r="AC31" s="1">
        <f t="shared" si="12"/>
        <v>0.3875966866551806</v>
      </c>
      <c r="AD31">
        <v>1</v>
      </c>
      <c r="AE31">
        <f t="shared" si="13"/>
        <v>0.14285714285714285</v>
      </c>
      <c r="AF31">
        <f t="shared" si="14"/>
        <v>0.3875966866551806</v>
      </c>
      <c r="AG31">
        <v>1</v>
      </c>
      <c r="AH31">
        <f t="shared" si="15"/>
        <v>0.14285714285714285</v>
      </c>
      <c r="AI31">
        <f t="shared" si="16"/>
        <v>0.3875966866551806</v>
      </c>
      <c r="AJ31" s="1">
        <v>1</v>
      </c>
      <c r="AK31" s="1">
        <f t="shared" si="17"/>
        <v>0.14285714285714285</v>
      </c>
      <c r="AL31" s="1">
        <f t="shared" si="18"/>
        <v>0.3875966866551806</v>
      </c>
      <c r="AM31" s="1">
        <v>4</v>
      </c>
      <c r="AN31" s="1">
        <f t="shared" si="19"/>
        <v>0.5714285714285714</v>
      </c>
      <c r="AO31" s="1">
        <f t="shared" si="20"/>
        <v>0.85707194785013086</v>
      </c>
      <c r="AP31" s="1">
        <v>3</v>
      </c>
      <c r="AQ31" s="1">
        <f t="shared" si="21"/>
        <v>0.42857142857142855</v>
      </c>
      <c r="AR31" s="1">
        <f t="shared" si="22"/>
        <v>0.71372437894476559</v>
      </c>
      <c r="AS31" s="1">
        <v>5</v>
      </c>
      <c r="AT31" s="1">
        <f t="shared" si="23"/>
        <v>0.7142857142857143</v>
      </c>
      <c r="AU31" s="1">
        <f t="shared" si="24"/>
        <v>1.0068536854342678</v>
      </c>
      <c r="AV31" s="1">
        <v>2</v>
      </c>
      <c r="AW31" s="1">
        <f t="shared" si="25"/>
        <v>0.2857142857142857</v>
      </c>
      <c r="AX31" s="1">
        <f t="shared" si="26"/>
        <v>0.56394264136062888</v>
      </c>
      <c r="AY31" s="1">
        <v>2</v>
      </c>
      <c r="AZ31">
        <f t="shared" si="27"/>
        <v>0.2857142857142857</v>
      </c>
      <c r="BA31">
        <f t="shared" si="28"/>
        <v>0.56394264136062888</v>
      </c>
    </row>
    <row r="32" spans="1:53" x14ac:dyDescent="0.25">
      <c r="A32" t="s">
        <v>35</v>
      </c>
      <c r="B32">
        <v>3162023</v>
      </c>
      <c r="C32" s="1">
        <v>6</v>
      </c>
      <c r="D32">
        <f t="shared" si="0"/>
        <v>0.8571428571428571</v>
      </c>
      <c r="E32">
        <f t="shared" si="1"/>
        <v>1.1831996401397158</v>
      </c>
      <c r="F32" s="1">
        <v>15.5</v>
      </c>
      <c r="G32" s="1">
        <f t="shared" si="2"/>
        <v>1.1903316981702914</v>
      </c>
      <c r="H32" s="1">
        <v>0.1</v>
      </c>
      <c r="I32" s="1">
        <f t="shared" si="3"/>
        <v>4.1392685158225077E-2</v>
      </c>
      <c r="J32" s="1">
        <v>5.5</v>
      </c>
      <c r="K32" s="1">
        <f t="shared" si="4"/>
        <v>0.74036268949424389</v>
      </c>
      <c r="L32" s="1">
        <v>0.95700000000000007</v>
      </c>
      <c r="M32" s="1">
        <f t="shared" si="5"/>
        <v>1.3619162871034611</v>
      </c>
      <c r="N32" s="1">
        <v>6.1</v>
      </c>
      <c r="O32" s="1">
        <f t="shared" si="6"/>
        <v>0.78532983501076703</v>
      </c>
      <c r="P32" s="1">
        <v>8.6999999999999993</v>
      </c>
      <c r="Q32" s="1">
        <f t="shared" si="7"/>
        <v>0.93951925261861846</v>
      </c>
      <c r="R32" s="1">
        <v>177.5</v>
      </c>
      <c r="S32" s="1">
        <f t="shared" si="29"/>
        <v>2.249198357391113</v>
      </c>
      <c r="T32" s="1">
        <v>5.66</v>
      </c>
      <c r="U32" s="1">
        <f t="shared" si="8"/>
        <v>0.82347422917030111</v>
      </c>
      <c r="V32" s="1">
        <v>8.8000000000000007</v>
      </c>
      <c r="W32" s="1">
        <f t="shared" si="30"/>
        <v>0.94448267215016868</v>
      </c>
      <c r="X32" s="1">
        <v>7</v>
      </c>
      <c r="Y32" s="1">
        <f t="shared" si="9"/>
        <v>1</v>
      </c>
      <c r="Z32" s="1">
        <f t="shared" si="10"/>
        <v>1.5707963267948966</v>
      </c>
      <c r="AA32" s="1">
        <v>2</v>
      </c>
      <c r="AB32" s="1">
        <f t="shared" si="11"/>
        <v>0.2857142857142857</v>
      </c>
      <c r="AC32" s="1">
        <f t="shared" si="12"/>
        <v>0.56394264136062888</v>
      </c>
      <c r="AD32">
        <v>1</v>
      </c>
      <c r="AE32">
        <f t="shared" si="13"/>
        <v>0.14285714285714285</v>
      </c>
      <c r="AF32">
        <f t="shared" si="14"/>
        <v>0.3875966866551806</v>
      </c>
      <c r="AG32">
        <v>1</v>
      </c>
      <c r="AH32">
        <f t="shared" si="15"/>
        <v>0.14285714285714285</v>
      </c>
      <c r="AI32">
        <f t="shared" si="16"/>
        <v>0.3875966866551806</v>
      </c>
      <c r="AJ32" s="1">
        <v>1</v>
      </c>
      <c r="AK32" s="1">
        <f t="shared" si="17"/>
        <v>0.14285714285714285</v>
      </c>
      <c r="AL32" s="1">
        <f t="shared" si="18"/>
        <v>0.3875966866551806</v>
      </c>
      <c r="AM32" s="1">
        <v>3</v>
      </c>
      <c r="AN32" s="1">
        <f t="shared" si="19"/>
        <v>0.42857142857142855</v>
      </c>
      <c r="AO32" s="1">
        <f t="shared" si="20"/>
        <v>0.71372437894476559</v>
      </c>
      <c r="AP32" s="1">
        <v>3</v>
      </c>
      <c r="AQ32" s="1">
        <f t="shared" si="21"/>
        <v>0.42857142857142855</v>
      </c>
      <c r="AR32" s="1">
        <f t="shared" si="22"/>
        <v>0.71372437894476559</v>
      </c>
      <c r="AS32" s="1">
        <v>6</v>
      </c>
      <c r="AT32" s="1">
        <f t="shared" si="23"/>
        <v>0.8571428571428571</v>
      </c>
      <c r="AU32" s="1">
        <f t="shared" si="24"/>
        <v>1.1831996401397158</v>
      </c>
      <c r="AV32" s="1">
        <v>2</v>
      </c>
      <c r="AW32" s="1">
        <f t="shared" si="25"/>
        <v>0.2857142857142857</v>
      </c>
      <c r="AX32" s="1">
        <f t="shared" si="26"/>
        <v>0.56394264136062888</v>
      </c>
      <c r="AY32" s="1">
        <v>2</v>
      </c>
      <c r="AZ32">
        <f t="shared" si="27"/>
        <v>0.2857142857142857</v>
      </c>
      <c r="BA32">
        <f t="shared" si="28"/>
        <v>0.56394264136062888</v>
      </c>
    </row>
    <row r="33" spans="1:53" x14ac:dyDescent="0.25">
      <c r="A33" t="s">
        <v>35</v>
      </c>
      <c r="B33">
        <v>4302023</v>
      </c>
      <c r="C33" s="1">
        <v>6</v>
      </c>
      <c r="D33">
        <f t="shared" si="0"/>
        <v>0.8571428571428571</v>
      </c>
      <c r="E33">
        <f t="shared" si="1"/>
        <v>1.1831996401397158</v>
      </c>
      <c r="F33" s="1">
        <v>21.2</v>
      </c>
      <c r="G33" s="1">
        <f t="shared" si="2"/>
        <v>1.3263358609287514</v>
      </c>
      <c r="H33" s="1">
        <v>0.1</v>
      </c>
      <c r="I33" s="1">
        <f t="shared" si="3"/>
        <v>4.1392685158225077E-2</v>
      </c>
      <c r="J33" s="1">
        <v>5.58</v>
      </c>
      <c r="K33" s="1">
        <f t="shared" si="4"/>
        <v>0.74663419893757876</v>
      </c>
      <c r="L33" s="1">
        <v>0.89200000000000002</v>
      </c>
      <c r="M33" s="1">
        <f t="shared" si="5"/>
        <v>1.2359399423181341</v>
      </c>
      <c r="N33" s="1">
        <v>7.2</v>
      </c>
      <c r="O33" s="1">
        <f t="shared" si="6"/>
        <v>0.85733249643126852</v>
      </c>
      <c r="P33" s="1">
        <v>11.3</v>
      </c>
      <c r="Q33" s="1">
        <f t="shared" si="7"/>
        <v>1.0530784434834197</v>
      </c>
      <c r="R33" s="1">
        <v>167.2</v>
      </c>
      <c r="S33" s="1">
        <f t="shared" si="29"/>
        <v>2.2232362731029975</v>
      </c>
      <c r="T33" s="1">
        <v>1.82</v>
      </c>
      <c r="U33" s="1">
        <f t="shared" si="8"/>
        <v>0.45024910831936116</v>
      </c>
      <c r="V33" s="1">
        <v>10.6</v>
      </c>
      <c r="W33" s="1">
        <f t="shared" si="30"/>
        <v>1.0253058652647702</v>
      </c>
      <c r="X33" s="1">
        <v>7</v>
      </c>
      <c r="Y33" s="1">
        <f t="shared" si="9"/>
        <v>1</v>
      </c>
      <c r="Z33" s="1">
        <f t="shared" si="10"/>
        <v>1.5707963267948966</v>
      </c>
      <c r="AA33" s="1">
        <v>2</v>
      </c>
      <c r="AB33" s="1">
        <f t="shared" si="11"/>
        <v>0.2857142857142857</v>
      </c>
      <c r="AC33" s="1">
        <f t="shared" si="12"/>
        <v>0.56394264136062888</v>
      </c>
      <c r="AD33">
        <v>1</v>
      </c>
      <c r="AE33">
        <f t="shared" si="13"/>
        <v>0.14285714285714285</v>
      </c>
      <c r="AF33">
        <f t="shared" si="14"/>
        <v>0.3875966866551806</v>
      </c>
      <c r="AG33">
        <v>1</v>
      </c>
      <c r="AH33">
        <f t="shared" si="15"/>
        <v>0.14285714285714285</v>
      </c>
      <c r="AI33">
        <f t="shared" si="16"/>
        <v>0.3875966866551806</v>
      </c>
      <c r="AJ33" s="1">
        <v>1</v>
      </c>
      <c r="AK33" s="1">
        <f t="shared" si="17"/>
        <v>0.14285714285714285</v>
      </c>
      <c r="AL33" s="1">
        <f t="shared" si="18"/>
        <v>0.3875966866551806</v>
      </c>
      <c r="AM33" s="1">
        <v>3</v>
      </c>
      <c r="AN33" s="1">
        <f t="shared" si="19"/>
        <v>0.42857142857142855</v>
      </c>
      <c r="AO33" s="1">
        <f t="shared" si="20"/>
        <v>0.71372437894476559</v>
      </c>
      <c r="AP33" s="1">
        <v>3</v>
      </c>
      <c r="AQ33" s="1">
        <f t="shared" si="21"/>
        <v>0.42857142857142855</v>
      </c>
      <c r="AR33" s="1">
        <f t="shared" si="22"/>
        <v>0.71372437894476559</v>
      </c>
      <c r="AS33" s="1">
        <v>6</v>
      </c>
      <c r="AT33" s="1">
        <f t="shared" si="23"/>
        <v>0.8571428571428571</v>
      </c>
      <c r="AU33" s="1">
        <f t="shared" si="24"/>
        <v>1.1831996401397158</v>
      </c>
      <c r="AV33" s="1">
        <v>2</v>
      </c>
      <c r="AW33" s="1">
        <f t="shared" si="25"/>
        <v>0.2857142857142857</v>
      </c>
      <c r="AX33" s="1">
        <f t="shared" si="26"/>
        <v>0.56394264136062888</v>
      </c>
      <c r="AY33" s="1">
        <v>2</v>
      </c>
      <c r="AZ33">
        <f t="shared" si="27"/>
        <v>0.2857142857142857</v>
      </c>
      <c r="BA33">
        <f t="shared" si="28"/>
        <v>0.56394264136062888</v>
      </c>
    </row>
    <row r="34" spans="1:53" x14ac:dyDescent="0.25">
      <c r="A34" t="s">
        <v>36</v>
      </c>
      <c r="B34">
        <v>5102023</v>
      </c>
      <c r="C34" s="1">
        <v>6</v>
      </c>
      <c r="D34">
        <f t="shared" si="0"/>
        <v>0.8571428571428571</v>
      </c>
      <c r="E34">
        <f t="shared" si="1"/>
        <v>1.1831996401397158</v>
      </c>
      <c r="F34" s="1">
        <v>23.4</v>
      </c>
      <c r="G34" s="1">
        <f t="shared" si="2"/>
        <v>1.3692158574101427</v>
      </c>
      <c r="H34" s="1">
        <v>0.1</v>
      </c>
      <c r="I34" s="1">
        <f t="shared" si="3"/>
        <v>4.1392685158225077E-2</v>
      </c>
      <c r="J34" s="1">
        <v>5.07</v>
      </c>
      <c r="K34" s="1">
        <f t="shared" si="4"/>
        <v>0.70500795933333604</v>
      </c>
      <c r="L34" s="1">
        <v>0.86699999999999999</v>
      </c>
      <c r="M34" s="1">
        <f t="shared" si="5"/>
        <v>1.1974947019397608</v>
      </c>
      <c r="N34" s="1">
        <v>10.7</v>
      </c>
      <c r="O34" s="1">
        <f t="shared" si="6"/>
        <v>1.0293837776852097</v>
      </c>
      <c r="P34" s="1">
        <v>15.2</v>
      </c>
      <c r="Q34" s="1">
        <f t="shared" si="7"/>
        <v>1.1818435879447726</v>
      </c>
      <c r="R34" s="1">
        <v>141.6</v>
      </c>
      <c r="S34" s="1">
        <f t="shared" si="29"/>
        <v>2.1510632533537501</v>
      </c>
      <c r="T34" s="1">
        <v>6.87</v>
      </c>
      <c r="U34" s="1">
        <f t="shared" si="8"/>
        <v>0.89597473235906455</v>
      </c>
      <c r="V34" s="1">
        <v>9</v>
      </c>
      <c r="W34" s="1">
        <f t="shared" si="30"/>
        <v>0.95424250943932487</v>
      </c>
      <c r="X34" s="1">
        <v>7</v>
      </c>
      <c r="Y34" s="1">
        <f t="shared" si="9"/>
        <v>1</v>
      </c>
      <c r="Z34" s="1">
        <f t="shared" si="10"/>
        <v>1.5707963267948966</v>
      </c>
      <c r="AA34" s="1">
        <v>2</v>
      </c>
      <c r="AB34" s="1">
        <f t="shared" si="11"/>
        <v>0.2857142857142857</v>
      </c>
      <c r="AC34" s="1">
        <f t="shared" si="12"/>
        <v>0.56394264136062888</v>
      </c>
      <c r="AD34">
        <v>1</v>
      </c>
      <c r="AE34">
        <f t="shared" si="13"/>
        <v>0.14285714285714285</v>
      </c>
      <c r="AF34">
        <f t="shared" si="14"/>
        <v>0.3875966866551806</v>
      </c>
      <c r="AG34">
        <v>1</v>
      </c>
      <c r="AH34">
        <f t="shared" si="15"/>
        <v>0.14285714285714285</v>
      </c>
      <c r="AI34">
        <f t="shared" si="16"/>
        <v>0.3875966866551806</v>
      </c>
      <c r="AJ34" s="1">
        <v>1</v>
      </c>
      <c r="AK34" s="1">
        <f t="shared" si="17"/>
        <v>0.14285714285714285</v>
      </c>
      <c r="AL34" s="1">
        <f t="shared" si="18"/>
        <v>0.3875966866551806</v>
      </c>
      <c r="AM34" s="1">
        <v>3</v>
      </c>
      <c r="AN34" s="1">
        <f t="shared" si="19"/>
        <v>0.42857142857142855</v>
      </c>
      <c r="AO34" s="1">
        <f t="shared" si="20"/>
        <v>0.71372437894476559</v>
      </c>
      <c r="AP34" s="1">
        <v>3</v>
      </c>
      <c r="AQ34" s="1">
        <f t="shared" si="21"/>
        <v>0.42857142857142855</v>
      </c>
      <c r="AR34" s="1">
        <f t="shared" si="22"/>
        <v>0.71372437894476559</v>
      </c>
      <c r="AS34" s="1">
        <v>3</v>
      </c>
      <c r="AT34" s="1">
        <f t="shared" si="23"/>
        <v>0.42857142857142855</v>
      </c>
      <c r="AU34" s="1">
        <f t="shared" si="24"/>
        <v>0.71372437894476559</v>
      </c>
      <c r="AV34" s="1">
        <v>3</v>
      </c>
      <c r="AW34" s="1">
        <f t="shared" si="25"/>
        <v>0.42857142857142855</v>
      </c>
      <c r="AX34" s="1">
        <f t="shared" si="26"/>
        <v>0.71372437894476559</v>
      </c>
      <c r="AY34" s="1">
        <v>3</v>
      </c>
      <c r="AZ34">
        <f t="shared" si="27"/>
        <v>0.42857142857142855</v>
      </c>
      <c r="BA34">
        <f t="shared" si="28"/>
        <v>0.71372437894476559</v>
      </c>
    </row>
    <row r="35" spans="1:53" x14ac:dyDescent="0.25">
      <c r="A35" t="s">
        <v>37</v>
      </c>
      <c r="B35">
        <v>3132022</v>
      </c>
      <c r="C35" s="1">
        <v>2</v>
      </c>
      <c r="D35">
        <f t="shared" si="0"/>
        <v>0.2857142857142857</v>
      </c>
      <c r="E35">
        <f t="shared" si="1"/>
        <v>0.56394264136062888</v>
      </c>
      <c r="F35" s="1">
        <v>17.3</v>
      </c>
      <c r="G35" s="1">
        <f t="shared" si="2"/>
        <v>1.2380461031287955</v>
      </c>
      <c r="H35" s="1">
        <v>0.1</v>
      </c>
      <c r="I35" s="1">
        <f t="shared" si="3"/>
        <v>4.1392685158225077E-2</v>
      </c>
      <c r="J35" s="1">
        <v>5.74</v>
      </c>
      <c r="K35" s="1">
        <f t="shared" si="4"/>
        <v>0.75891189239797352</v>
      </c>
      <c r="L35" s="1">
        <v>0.69200000000000006</v>
      </c>
      <c r="M35" s="1">
        <f t="shared" si="5"/>
        <v>0.98246043617276047</v>
      </c>
      <c r="N35" s="1">
        <v>29.7</v>
      </c>
      <c r="O35" s="1">
        <f t="shared" si="6"/>
        <v>1.4727564493172123</v>
      </c>
      <c r="P35" s="1">
        <v>42</v>
      </c>
      <c r="Q35" s="1">
        <f t="shared" si="7"/>
        <v>1.6232492903979006</v>
      </c>
      <c r="R35" s="1">
        <v>57</v>
      </c>
      <c r="S35" s="1">
        <f t="shared" si="29"/>
        <v>1.7558748556724915</v>
      </c>
      <c r="T35" s="1">
        <v>1.73</v>
      </c>
      <c r="U35" s="1">
        <f t="shared" si="8"/>
        <v>0.43616264704075602</v>
      </c>
      <c r="V35" s="1">
        <v>9.5</v>
      </c>
      <c r="W35" s="1">
        <f t="shared" si="30"/>
        <v>0.97772360528884772</v>
      </c>
      <c r="X35" s="1">
        <v>7</v>
      </c>
      <c r="Y35" s="1">
        <f t="shared" si="9"/>
        <v>1</v>
      </c>
      <c r="Z35" s="1">
        <f t="shared" si="10"/>
        <v>1.5707963267948966</v>
      </c>
      <c r="AA35" s="1">
        <v>2</v>
      </c>
      <c r="AB35" s="1">
        <f t="shared" si="11"/>
        <v>0.2857142857142857</v>
      </c>
      <c r="AC35" s="1">
        <f t="shared" si="12"/>
        <v>0.56394264136062888</v>
      </c>
      <c r="AD35">
        <v>1</v>
      </c>
      <c r="AE35">
        <f t="shared" si="13"/>
        <v>0.14285714285714285</v>
      </c>
      <c r="AF35">
        <f t="shared" si="14"/>
        <v>0.3875966866551806</v>
      </c>
      <c r="AG35">
        <v>1</v>
      </c>
      <c r="AH35">
        <f t="shared" si="15"/>
        <v>0.14285714285714285</v>
      </c>
      <c r="AI35">
        <f t="shared" si="16"/>
        <v>0.3875966866551806</v>
      </c>
      <c r="AJ35" s="1">
        <v>1</v>
      </c>
      <c r="AK35" s="1">
        <f t="shared" si="17"/>
        <v>0.14285714285714285</v>
      </c>
      <c r="AL35" s="1">
        <f t="shared" si="18"/>
        <v>0.3875966866551806</v>
      </c>
      <c r="AM35" s="1">
        <v>2</v>
      </c>
      <c r="AN35" s="1">
        <f t="shared" si="19"/>
        <v>0.2857142857142857</v>
      </c>
      <c r="AO35" s="1">
        <f t="shared" si="20"/>
        <v>0.56394264136062888</v>
      </c>
      <c r="AP35" s="1">
        <v>1</v>
      </c>
      <c r="AQ35" s="1">
        <f t="shared" si="21"/>
        <v>0.14285714285714285</v>
      </c>
      <c r="AR35" s="1">
        <f t="shared" si="22"/>
        <v>0.3875966866551806</v>
      </c>
      <c r="AS35" s="1">
        <v>2</v>
      </c>
      <c r="AT35" s="1">
        <f t="shared" si="23"/>
        <v>0.2857142857142857</v>
      </c>
      <c r="AU35" s="1">
        <f t="shared" si="24"/>
        <v>0.56394264136062888</v>
      </c>
      <c r="AV35" s="1">
        <v>2</v>
      </c>
      <c r="AW35" s="1">
        <f t="shared" si="25"/>
        <v>0.2857142857142857</v>
      </c>
      <c r="AX35" s="1">
        <f t="shared" si="26"/>
        <v>0.56394264136062888</v>
      </c>
      <c r="AY35" s="1">
        <v>1</v>
      </c>
      <c r="AZ35">
        <f t="shared" si="27"/>
        <v>0.14285714285714285</v>
      </c>
      <c r="BA35">
        <f t="shared" si="28"/>
        <v>0.3875966866551806</v>
      </c>
    </row>
    <row r="36" spans="1:53" x14ac:dyDescent="0.25">
      <c r="A36" t="s">
        <v>37</v>
      </c>
      <c r="B36">
        <v>5072022</v>
      </c>
      <c r="C36" s="1">
        <v>3</v>
      </c>
      <c r="D36">
        <f t="shared" si="0"/>
        <v>0.42857142857142855</v>
      </c>
      <c r="E36">
        <f t="shared" si="1"/>
        <v>0.71372437894476559</v>
      </c>
      <c r="F36" s="1">
        <v>22</v>
      </c>
      <c r="G36" s="1">
        <f t="shared" si="2"/>
        <v>1.3424226808222062</v>
      </c>
      <c r="H36" s="1">
        <v>0.1</v>
      </c>
      <c r="I36" s="1">
        <f t="shared" si="3"/>
        <v>4.1392685158225077E-2</v>
      </c>
      <c r="J36" s="1">
        <v>5.5</v>
      </c>
      <c r="K36" s="1">
        <f t="shared" si="4"/>
        <v>0.74036268949424389</v>
      </c>
      <c r="L36" s="1">
        <v>1</v>
      </c>
      <c r="M36" s="1">
        <f t="shared" si="5"/>
        <v>1.5707963267948966</v>
      </c>
      <c r="N36" s="1">
        <v>24</v>
      </c>
      <c r="O36" s="1">
        <f t="shared" si="6"/>
        <v>1.3802112417116059</v>
      </c>
      <c r="P36" s="1">
        <v>35.700000000000003</v>
      </c>
      <c r="Q36" s="1">
        <f t="shared" si="7"/>
        <v>1.5526682161121932</v>
      </c>
      <c r="R36" s="6"/>
      <c r="S36" s="1"/>
      <c r="T36" s="1">
        <v>2.61</v>
      </c>
      <c r="U36" s="1">
        <f t="shared" si="8"/>
        <v>0.55750720190565795</v>
      </c>
      <c r="V36" s="6"/>
      <c r="W36" s="1"/>
      <c r="X36" s="1">
        <v>7</v>
      </c>
      <c r="Y36" s="1">
        <f t="shared" si="9"/>
        <v>1</v>
      </c>
      <c r="Z36" s="1">
        <f t="shared" si="10"/>
        <v>1.5707963267948966</v>
      </c>
      <c r="AA36" s="1">
        <v>1</v>
      </c>
      <c r="AB36" s="1">
        <f t="shared" si="11"/>
        <v>0.14285714285714285</v>
      </c>
      <c r="AC36" s="1">
        <f t="shared" si="12"/>
        <v>0.3875966866551806</v>
      </c>
      <c r="AD36">
        <v>2</v>
      </c>
      <c r="AE36">
        <f t="shared" si="13"/>
        <v>0.2857142857142857</v>
      </c>
      <c r="AF36">
        <f t="shared" si="14"/>
        <v>0.56394264136062888</v>
      </c>
      <c r="AG36">
        <v>1</v>
      </c>
      <c r="AH36">
        <f t="shared" si="15"/>
        <v>0.14285714285714285</v>
      </c>
      <c r="AI36">
        <f t="shared" si="16"/>
        <v>0.3875966866551806</v>
      </c>
      <c r="AJ36" s="1">
        <v>1</v>
      </c>
      <c r="AK36" s="1">
        <f t="shared" si="17"/>
        <v>0.14285714285714285</v>
      </c>
      <c r="AL36" s="1">
        <f t="shared" si="18"/>
        <v>0.3875966866551806</v>
      </c>
      <c r="AM36" s="1">
        <v>2</v>
      </c>
      <c r="AN36" s="1">
        <f t="shared" si="19"/>
        <v>0.2857142857142857</v>
      </c>
      <c r="AO36" s="1">
        <f t="shared" si="20"/>
        <v>0.56394264136062888</v>
      </c>
      <c r="AP36" s="1">
        <v>3</v>
      </c>
      <c r="AQ36" s="1">
        <f t="shared" si="21"/>
        <v>0.42857142857142855</v>
      </c>
      <c r="AR36" s="1">
        <f t="shared" si="22"/>
        <v>0.71372437894476559</v>
      </c>
      <c r="AS36" s="1">
        <v>3</v>
      </c>
      <c r="AT36" s="1">
        <f t="shared" si="23"/>
        <v>0.42857142857142855</v>
      </c>
      <c r="AU36" s="1">
        <f t="shared" si="24"/>
        <v>0.71372437894476559</v>
      </c>
      <c r="AV36" s="1">
        <v>2</v>
      </c>
      <c r="AW36" s="1">
        <f t="shared" si="25"/>
        <v>0.2857142857142857</v>
      </c>
      <c r="AX36" s="1">
        <f t="shared" si="26"/>
        <v>0.56394264136062888</v>
      </c>
      <c r="AY36" s="1">
        <v>1</v>
      </c>
      <c r="AZ36">
        <f t="shared" si="27"/>
        <v>0.14285714285714285</v>
      </c>
      <c r="BA36">
        <f t="shared" si="28"/>
        <v>0.3875966866551806</v>
      </c>
    </row>
    <row r="37" spans="1:53" x14ac:dyDescent="0.25">
      <c r="A37" t="s">
        <v>37</v>
      </c>
      <c r="B37">
        <v>3112023</v>
      </c>
      <c r="C37" s="1">
        <v>2</v>
      </c>
      <c r="D37">
        <f t="shared" si="0"/>
        <v>0.2857142857142857</v>
      </c>
      <c r="E37">
        <f t="shared" si="1"/>
        <v>0.56394264136062888</v>
      </c>
      <c r="F37" s="1">
        <v>21.1</v>
      </c>
      <c r="G37" s="1">
        <f t="shared" si="2"/>
        <v>1.3242824552976926</v>
      </c>
      <c r="H37" s="1">
        <v>0.1</v>
      </c>
      <c r="I37" s="1">
        <f t="shared" si="3"/>
        <v>4.1392685158225077E-2</v>
      </c>
      <c r="J37" s="1">
        <v>5.48</v>
      </c>
      <c r="K37" s="1">
        <f t="shared" si="4"/>
        <v>0.73878055848436919</v>
      </c>
      <c r="L37" s="1">
        <v>0.81299999999999994</v>
      </c>
      <c r="M37" s="1">
        <f t="shared" si="5"/>
        <v>1.1236047714621034</v>
      </c>
      <c r="N37" s="1">
        <v>22.4</v>
      </c>
      <c r="O37" s="1">
        <f t="shared" si="6"/>
        <v>1.3502480183341627</v>
      </c>
      <c r="P37" s="1">
        <v>31.7</v>
      </c>
      <c r="Q37" s="1">
        <f t="shared" si="7"/>
        <v>1.5010592622177514</v>
      </c>
      <c r="R37" s="1"/>
      <c r="S37" s="1"/>
      <c r="T37" s="1">
        <v>7.94</v>
      </c>
      <c r="U37" s="1">
        <f t="shared" si="8"/>
        <v>0.95133751879591777</v>
      </c>
      <c r="V37" s="1"/>
      <c r="W37" s="1"/>
      <c r="X37" s="1">
        <v>7</v>
      </c>
      <c r="Y37" s="1">
        <f t="shared" si="9"/>
        <v>1</v>
      </c>
      <c r="Z37" s="1">
        <f t="shared" si="10"/>
        <v>1.5707963267948966</v>
      </c>
      <c r="AA37" s="1">
        <v>1</v>
      </c>
      <c r="AB37" s="1">
        <f t="shared" si="11"/>
        <v>0.14285714285714285</v>
      </c>
      <c r="AC37" s="1">
        <f t="shared" si="12"/>
        <v>0.3875966866551806</v>
      </c>
      <c r="AD37">
        <v>1</v>
      </c>
      <c r="AE37">
        <f t="shared" si="13"/>
        <v>0.14285714285714285</v>
      </c>
      <c r="AF37">
        <f t="shared" si="14"/>
        <v>0.3875966866551806</v>
      </c>
      <c r="AG37">
        <v>1</v>
      </c>
      <c r="AH37">
        <f t="shared" si="15"/>
        <v>0.14285714285714285</v>
      </c>
      <c r="AI37">
        <f t="shared" si="16"/>
        <v>0.3875966866551806</v>
      </c>
      <c r="AJ37" s="1">
        <v>1</v>
      </c>
      <c r="AK37" s="1">
        <f t="shared" si="17"/>
        <v>0.14285714285714285</v>
      </c>
      <c r="AL37" s="1">
        <f t="shared" si="18"/>
        <v>0.3875966866551806</v>
      </c>
      <c r="AM37" s="1">
        <v>6</v>
      </c>
      <c r="AN37" s="1">
        <f t="shared" si="19"/>
        <v>0.8571428571428571</v>
      </c>
      <c r="AO37" s="1">
        <f t="shared" si="20"/>
        <v>1.1831996401397158</v>
      </c>
      <c r="AP37" s="1">
        <v>2</v>
      </c>
      <c r="AQ37" s="1">
        <f t="shared" si="21"/>
        <v>0.2857142857142857</v>
      </c>
      <c r="AR37" s="1">
        <f t="shared" si="22"/>
        <v>0.56394264136062888</v>
      </c>
      <c r="AS37" s="1">
        <v>2</v>
      </c>
      <c r="AT37" s="1">
        <f t="shared" si="23"/>
        <v>0.2857142857142857</v>
      </c>
      <c r="AU37" s="1">
        <f t="shared" si="24"/>
        <v>0.56394264136062888</v>
      </c>
      <c r="AV37" s="1">
        <v>3</v>
      </c>
      <c r="AW37" s="1">
        <f t="shared" si="25"/>
        <v>0.42857142857142855</v>
      </c>
      <c r="AX37" s="1">
        <f t="shared" si="26"/>
        <v>0.71372437894476559</v>
      </c>
      <c r="AY37" s="1">
        <v>1</v>
      </c>
      <c r="AZ37">
        <f t="shared" si="27"/>
        <v>0.14285714285714285</v>
      </c>
      <c r="BA37">
        <f t="shared" si="28"/>
        <v>0.3875966866551806</v>
      </c>
    </row>
    <row r="38" spans="1:53" x14ac:dyDescent="0.25">
      <c r="A38" t="s">
        <v>37</v>
      </c>
      <c r="B38">
        <v>4232023</v>
      </c>
      <c r="C38" s="1">
        <v>2</v>
      </c>
      <c r="D38">
        <f t="shared" si="0"/>
        <v>0.2857142857142857</v>
      </c>
      <c r="E38">
        <f t="shared" si="1"/>
        <v>0.56394264136062888</v>
      </c>
      <c r="F38" s="1">
        <v>21.3</v>
      </c>
      <c r="G38" s="1">
        <f t="shared" si="2"/>
        <v>1.3283796034387378</v>
      </c>
      <c r="H38" s="1">
        <v>0.2</v>
      </c>
      <c r="I38" s="1">
        <f t="shared" si="3"/>
        <v>7.9181246047624818E-2</v>
      </c>
      <c r="J38" s="1">
        <v>5.85</v>
      </c>
      <c r="K38" s="1">
        <f t="shared" si="4"/>
        <v>0.76715586608218045</v>
      </c>
      <c r="L38" s="1">
        <v>0.90200000000000002</v>
      </c>
      <c r="M38" s="1">
        <f t="shared" si="5"/>
        <v>1.252394078909923</v>
      </c>
      <c r="N38" s="1">
        <v>24</v>
      </c>
      <c r="O38" s="1">
        <f t="shared" si="6"/>
        <v>1.3802112417116059</v>
      </c>
      <c r="P38" s="1">
        <v>32.700000000000003</v>
      </c>
      <c r="Q38" s="1">
        <f t="shared" si="7"/>
        <v>1.5145477526602862</v>
      </c>
      <c r="R38" s="1">
        <v>60</v>
      </c>
      <c r="S38" s="1">
        <f t="shared" si="29"/>
        <v>1.7781512503836436</v>
      </c>
      <c r="T38" s="1">
        <v>4.3499999999999996</v>
      </c>
      <c r="U38" s="1">
        <f t="shared" si="8"/>
        <v>0.72835378202122847</v>
      </c>
      <c r="V38" s="1">
        <v>14</v>
      </c>
      <c r="W38" s="1">
        <f t="shared" si="30"/>
        <v>1.146128035678238</v>
      </c>
      <c r="X38" s="1">
        <v>7</v>
      </c>
      <c r="Y38" s="1">
        <f t="shared" si="9"/>
        <v>1</v>
      </c>
      <c r="Z38" s="1">
        <f t="shared" si="10"/>
        <v>1.5707963267948966</v>
      </c>
      <c r="AA38" s="1">
        <v>1</v>
      </c>
      <c r="AB38" s="1">
        <f t="shared" si="11"/>
        <v>0.14285714285714285</v>
      </c>
      <c r="AC38" s="1">
        <f t="shared" si="12"/>
        <v>0.3875966866551806</v>
      </c>
      <c r="AD38">
        <v>1</v>
      </c>
      <c r="AE38">
        <f t="shared" si="13"/>
        <v>0.14285714285714285</v>
      </c>
      <c r="AF38">
        <f t="shared" si="14"/>
        <v>0.3875966866551806</v>
      </c>
      <c r="AG38">
        <v>1</v>
      </c>
      <c r="AH38">
        <f t="shared" si="15"/>
        <v>0.14285714285714285</v>
      </c>
      <c r="AI38">
        <f t="shared" si="16"/>
        <v>0.3875966866551806</v>
      </c>
      <c r="AJ38" s="1">
        <v>1</v>
      </c>
      <c r="AK38" s="1">
        <f t="shared" si="17"/>
        <v>0.14285714285714285</v>
      </c>
      <c r="AL38" s="1">
        <f t="shared" si="18"/>
        <v>0.3875966866551806</v>
      </c>
      <c r="AM38" s="1">
        <v>2</v>
      </c>
      <c r="AN38" s="1">
        <f t="shared" si="19"/>
        <v>0.2857142857142857</v>
      </c>
      <c r="AO38" s="1">
        <f t="shared" si="20"/>
        <v>0.56394264136062888</v>
      </c>
      <c r="AP38" s="1">
        <v>2</v>
      </c>
      <c r="AQ38" s="1">
        <f t="shared" si="21"/>
        <v>0.2857142857142857</v>
      </c>
      <c r="AR38" s="1">
        <f t="shared" si="22"/>
        <v>0.56394264136062888</v>
      </c>
      <c r="AS38" s="1">
        <v>2</v>
      </c>
      <c r="AT38" s="1">
        <f t="shared" si="23"/>
        <v>0.2857142857142857</v>
      </c>
      <c r="AU38" s="1">
        <f t="shared" si="24"/>
        <v>0.56394264136062888</v>
      </c>
      <c r="AV38" s="1">
        <v>2</v>
      </c>
      <c r="AW38" s="1">
        <f t="shared" si="25"/>
        <v>0.2857142857142857</v>
      </c>
      <c r="AX38" s="1">
        <f t="shared" si="26"/>
        <v>0.56394264136062888</v>
      </c>
      <c r="AY38" s="1">
        <v>1</v>
      </c>
      <c r="AZ38">
        <f t="shared" si="27"/>
        <v>0.14285714285714285</v>
      </c>
      <c r="BA38">
        <f t="shared" si="28"/>
        <v>0.3875966866551806</v>
      </c>
    </row>
    <row r="39" spans="1:53" x14ac:dyDescent="0.25">
      <c r="A39" t="s">
        <v>38</v>
      </c>
      <c r="B39">
        <v>12092021</v>
      </c>
      <c r="C39" s="1">
        <v>3</v>
      </c>
      <c r="D39">
        <f t="shared" si="0"/>
        <v>0.42857142857142855</v>
      </c>
      <c r="E39">
        <f t="shared" si="1"/>
        <v>0.71372437894476559</v>
      </c>
      <c r="F39" s="1">
        <v>17</v>
      </c>
      <c r="G39" s="1">
        <f t="shared" si="2"/>
        <v>1.2304489213782739</v>
      </c>
      <c r="H39" s="1">
        <v>0.1</v>
      </c>
      <c r="I39" s="1">
        <f t="shared" si="3"/>
        <v>4.1392685158225077E-2</v>
      </c>
      <c r="J39" s="1">
        <v>6.08</v>
      </c>
      <c r="K39" s="1">
        <f t="shared" si="4"/>
        <v>0.78390357927273491</v>
      </c>
      <c r="L39" s="1">
        <v>0.52300000000000002</v>
      </c>
      <c r="M39" s="1">
        <f t="shared" si="5"/>
        <v>0.80840628246413537</v>
      </c>
      <c r="N39" s="1">
        <v>30.8</v>
      </c>
      <c r="O39" s="1">
        <f t="shared" si="6"/>
        <v>1.4885507165004443</v>
      </c>
      <c r="P39" s="1">
        <v>44</v>
      </c>
      <c r="Q39" s="1">
        <f t="shared" si="7"/>
        <v>1.6434526764861874</v>
      </c>
      <c r="R39" s="1">
        <v>200</v>
      </c>
      <c r="S39" s="1">
        <f t="shared" si="29"/>
        <v>2.3010299956639813</v>
      </c>
      <c r="T39" s="1">
        <v>7.25</v>
      </c>
      <c r="U39" s="1">
        <f t="shared" si="8"/>
        <v>0.91645394854992512</v>
      </c>
      <c r="V39" s="1">
        <v>15</v>
      </c>
      <c r="W39" s="1">
        <f t="shared" si="30"/>
        <v>1.1760912590556813</v>
      </c>
      <c r="X39" s="1">
        <v>7</v>
      </c>
      <c r="Y39" s="1">
        <f t="shared" si="9"/>
        <v>1</v>
      </c>
      <c r="Z39" s="1">
        <f t="shared" si="10"/>
        <v>1.5707963267948966</v>
      </c>
      <c r="AA39" s="1">
        <v>1</v>
      </c>
      <c r="AB39" s="1">
        <f t="shared" si="11"/>
        <v>0.14285714285714285</v>
      </c>
      <c r="AC39" s="1">
        <f t="shared" si="12"/>
        <v>0.3875966866551806</v>
      </c>
      <c r="AD39">
        <v>1</v>
      </c>
      <c r="AE39">
        <f t="shared" si="13"/>
        <v>0.14285714285714285</v>
      </c>
      <c r="AF39">
        <f t="shared" si="14"/>
        <v>0.3875966866551806</v>
      </c>
      <c r="AG39">
        <v>1</v>
      </c>
      <c r="AH39">
        <f t="shared" si="15"/>
        <v>0.14285714285714285</v>
      </c>
      <c r="AI39">
        <f t="shared" si="16"/>
        <v>0.3875966866551806</v>
      </c>
      <c r="AJ39" s="1">
        <v>1</v>
      </c>
      <c r="AK39" s="1">
        <f t="shared" si="17"/>
        <v>0.14285714285714285</v>
      </c>
      <c r="AL39" s="1">
        <f t="shared" si="18"/>
        <v>0.3875966866551806</v>
      </c>
      <c r="AM39" s="1">
        <v>1</v>
      </c>
      <c r="AN39" s="1">
        <f t="shared" si="19"/>
        <v>0.14285714285714285</v>
      </c>
      <c r="AO39" s="1">
        <f t="shared" si="20"/>
        <v>0.3875966866551806</v>
      </c>
      <c r="AP39" s="1">
        <v>6</v>
      </c>
      <c r="AQ39" s="1">
        <f t="shared" si="21"/>
        <v>0.8571428571428571</v>
      </c>
      <c r="AR39" s="1">
        <f t="shared" si="22"/>
        <v>1.1831996401397158</v>
      </c>
      <c r="AS39" s="1">
        <v>1</v>
      </c>
      <c r="AT39" s="1">
        <f t="shared" si="23"/>
        <v>0.14285714285714285</v>
      </c>
      <c r="AU39" s="1">
        <f t="shared" si="24"/>
        <v>0.3875966866551806</v>
      </c>
      <c r="AV39" s="1">
        <v>2</v>
      </c>
      <c r="AW39" s="1">
        <f t="shared" si="25"/>
        <v>0.2857142857142857</v>
      </c>
      <c r="AX39" s="1">
        <f t="shared" si="26"/>
        <v>0.56394264136062888</v>
      </c>
      <c r="AY39" s="1">
        <v>1</v>
      </c>
      <c r="AZ39">
        <f t="shared" si="27"/>
        <v>0.14285714285714285</v>
      </c>
      <c r="BA39">
        <f t="shared" si="28"/>
        <v>0.3875966866551806</v>
      </c>
    </row>
    <row r="40" spans="1:53" x14ac:dyDescent="0.25">
      <c r="A40" t="s">
        <v>39</v>
      </c>
      <c r="B40">
        <v>12102021</v>
      </c>
      <c r="C40" s="1">
        <v>4</v>
      </c>
      <c r="D40">
        <f t="shared" si="0"/>
        <v>0.5714285714285714</v>
      </c>
      <c r="E40">
        <f t="shared" si="1"/>
        <v>0.85707194785013086</v>
      </c>
      <c r="F40" s="1">
        <v>16</v>
      </c>
      <c r="G40" s="1">
        <f t="shared" si="2"/>
        <v>1.2041199826559248</v>
      </c>
      <c r="H40" s="1">
        <v>0</v>
      </c>
      <c r="I40" s="1">
        <f t="shared" si="3"/>
        <v>0</v>
      </c>
      <c r="J40" s="1">
        <v>4.8499999999999996</v>
      </c>
      <c r="K40" s="1">
        <f t="shared" si="4"/>
        <v>0.68574173860226362</v>
      </c>
      <c r="L40" s="1">
        <v>0.111</v>
      </c>
      <c r="M40" s="1">
        <f t="shared" si="5"/>
        <v>0.33966009406830938</v>
      </c>
      <c r="N40" s="1">
        <v>73.900000000000006</v>
      </c>
      <c r="O40" s="1">
        <f t="shared" si="6"/>
        <v>1.8686444383948257</v>
      </c>
      <c r="P40" s="1">
        <v>69.3</v>
      </c>
      <c r="Q40" s="1">
        <f t="shared" si="7"/>
        <v>1.8407332346118068</v>
      </c>
      <c r="R40" s="1">
        <v>100</v>
      </c>
      <c r="S40" s="1">
        <f t="shared" si="29"/>
        <v>2</v>
      </c>
      <c r="T40" s="1">
        <v>5.86</v>
      </c>
      <c r="U40" s="1">
        <f t="shared" si="8"/>
        <v>0.83632411570675169</v>
      </c>
      <c r="V40" s="6"/>
      <c r="W40" s="1"/>
      <c r="X40" s="1">
        <v>1</v>
      </c>
      <c r="Y40" s="1">
        <f t="shared" si="9"/>
        <v>0.14285714285714285</v>
      </c>
      <c r="Z40" s="1">
        <f t="shared" si="10"/>
        <v>0.3875966866551806</v>
      </c>
      <c r="AA40" s="1">
        <v>1</v>
      </c>
      <c r="AB40" s="1">
        <f t="shared" si="11"/>
        <v>0.14285714285714285</v>
      </c>
      <c r="AC40" s="1">
        <f t="shared" si="12"/>
        <v>0.3875966866551806</v>
      </c>
      <c r="AD40">
        <v>1</v>
      </c>
      <c r="AE40">
        <f t="shared" si="13"/>
        <v>0.14285714285714285</v>
      </c>
      <c r="AF40">
        <f t="shared" si="14"/>
        <v>0.3875966866551806</v>
      </c>
      <c r="AG40">
        <v>1</v>
      </c>
      <c r="AH40">
        <f t="shared" si="15"/>
        <v>0.14285714285714285</v>
      </c>
      <c r="AI40">
        <f t="shared" si="16"/>
        <v>0.3875966866551806</v>
      </c>
      <c r="AJ40" s="1">
        <v>1</v>
      </c>
      <c r="AK40" s="1">
        <f t="shared" si="17"/>
        <v>0.14285714285714285</v>
      </c>
      <c r="AL40" s="1">
        <f t="shared" si="18"/>
        <v>0.3875966866551806</v>
      </c>
      <c r="AM40" s="1">
        <v>7</v>
      </c>
      <c r="AN40" s="1">
        <f t="shared" si="19"/>
        <v>1</v>
      </c>
      <c r="AO40" s="1">
        <f t="shared" si="20"/>
        <v>1.5707963267948966</v>
      </c>
      <c r="AP40" s="1">
        <v>7</v>
      </c>
      <c r="AQ40" s="1">
        <f t="shared" si="21"/>
        <v>1</v>
      </c>
      <c r="AR40" s="1">
        <f t="shared" si="22"/>
        <v>1.5707963267948966</v>
      </c>
      <c r="AS40" s="1">
        <v>6</v>
      </c>
      <c r="AT40" s="1">
        <f t="shared" si="23"/>
        <v>0.8571428571428571</v>
      </c>
      <c r="AU40" s="1">
        <f t="shared" si="24"/>
        <v>1.1831996401397158</v>
      </c>
      <c r="AV40" s="1">
        <v>2</v>
      </c>
      <c r="AW40" s="1">
        <f t="shared" si="25"/>
        <v>0.2857142857142857</v>
      </c>
      <c r="AX40" s="1">
        <f t="shared" si="26"/>
        <v>0.56394264136062888</v>
      </c>
      <c r="AY40" s="1">
        <v>1</v>
      </c>
      <c r="AZ40">
        <f t="shared" si="27"/>
        <v>0.14285714285714285</v>
      </c>
      <c r="BA40">
        <f t="shared" si="28"/>
        <v>0.3875966866551806</v>
      </c>
    </row>
    <row r="41" spans="1:53" x14ac:dyDescent="0.25">
      <c r="A41" t="s">
        <v>40</v>
      </c>
      <c r="B41">
        <v>5042023</v>
      </c>
      <c r="C41" s="1">
        <v>6</v>
      </c>
      <c r="D41">
        <f t="shared" si="0"/>
        <v>0.8571428571428571</v>
      </c>
      <c r="E41">
        <f t="shared" si="1"/>
        <v>1.1831996401397158</v>
      </c>
      <c r="F41" s="1">
        <v>17.5</v>
      </c>
      <c r="G41" s="1">
        <f t="shared" si="2"/>
        <v>1.2430380486862944</v>
      </c>
      <c r="H41" s="1">
        <v>0.1</v>
      </c>
      <c r="I41" s="1">
        <f t="shared" si="3"/>
        <v>4.1392685158225077E-2</v>
      </c>
      <c r="J41" s="1">
        <v>4.58</v>
      </c>
      <c r="K41" s="1">
        <f t="shared" si="4"/>
        <v>0.66086547800386919</v>
      </c>
      <c r="L41" s="1">
        <v>0.34399999999999997</v>
      </c>
      <c r="M41" s="1">
        <f t="shared" si="5"/>
        <v>0.62674946934137854</v>
      </c>
      <c r="N41" s="1">
        <v>43.8</v>
      </c>
      <c r="O41" s="1">
        <f t="shared" si="6"/>
        <v>1.6414741105040995</v>
      </c>
      <c r="P41" s="1">
        <v>62.1</v>
      </c>
      <c r="Q41" s="1">
        <f t="shared" si="7"/>
        <v>1.7930916001765802</v>
      </c>
      <c r="R41" s="1">
        <v>140</v>
      </c>
      <c r="S41" s="1">
        <f t="shared" si="29"/>
        <v>2.1461280356782382</v>
      </c>
      <c r="T41" s="1">
        <v>1.76</v>
      </c>
      <c r="U41" s="1">
        <f t="shared" si="8"/>
        <v>0.44090908206521767</v>
      </c>
      <c r="V41" s="1">
        <v>16.600000000000001</v>
      </c>
      <c r="W41" s="1">
        <f t="shared" si="30"/>
        <v>1.2201080880400552</v>
      </c>
      <c r="X41" s="1">
        <v>7</v>
      </c>
      <c r="Y41" s="1">
        <f t="shared" si="9"/>
        <v>1</v>
      </c>
      <c r="Z41" s="1">
        <f t="shared" si="10"/>
        <v>1.5707963267948966</v>
      </c>
      <c r="AA41" s="1">
        <v>1</v>
      </c>
      <c r="AB41" s="1">
        <f t="shared" si="11"/>
        <v>0.14285714285714285</v>
      </c>
      <c r="AC41" s="1">
        <f t="shared" si="12"/>
        <v>0.3875966866551806</v>
      </c>
      <c r="AD41">
        <v>1</v>
      </c>
      <c r="AE41">
        <f t="shared" si="13"/>
        <v>0.14285714285714285</v>
      </c>
      <c r="AF41">
        <f t="shared" si="14"/>
        <v>0.3875966866551806</v>
      </c>
      <c r="AG41">
        <v>1</v>
      </c>
      <c r="AH41">
        <f t="shared" si="15"/>
        <v>0.14285714285714285</v>
      </c>
      <c r="AI41">
        <f t="shared" si="16"/>
        <v>0.3875966866551806</v>
      </c>
      <c r="AJ41" s="1">
        <v>1</v>
      </c>
      <c r="AK41" s="1">
        <f t="shared" si="17"/>
        <v>0.14285714285714285</v>
      </c>
      <c r="AL41" s="1">
        <f t="shared" si="18"/>
        <v>0.3875966866551806</v>
      </c>
      <c r="AM41" s="1">
        <v>4</v>
      </c>
      <c r="AN41" s="1">
        <f t="shared" si="19"/>
        <v>0.5714285714285714</v>
      </c>
      <c r="AO41" s="1">
        <f t="shared" si="20"/>
        <v>0.85707194785013086</v>
      </c>
      <c r="AP41" s="1">
        <v>7</v>
      </c>
      <c r="AQ41" s="1">
        <f t="shared" si="21"/>
        <v>1</v>
      </c>
      <c r="AR41" s="1">
        <f t="shared" si="22"/>
        <v>1.5707963267948966</v>
      </c>
      <c r="AS41" s="1">
        <v>4</v>
      </c>
      <c r="AT41" s="1">
        <f t="shared" si="23"/>
        <v>0.5714285714285714</v>
      </c>
      <c r="AU41" s="1">
        <f t="shared" si="24"/>
        <v>0.85707194785013086</v>
      </c>
      <c r="AV41" s="1">
        <v>6</v>
      </c>
      <c r="AW41" s="1">
        <f t="shared" si="25"/>
        <v>0.8571428571428571</v>
      </c>
      <c r="AX41" s="1">
        <f t="shared" si="26"/>
        <v>1.1831996401397158</v>
      </c>
      <c r="AY41" s="1">
        <v>4</v>
      </c>
      <c r="AZ41">
        <f t="shared" si="27"/>
        <v>0.5714285714285714</v>
      </c>
      <c r="BA41">
        <f t="shared" si="28"/>
        <v>0.85707194785013086</v>
      </c>
    </row>
    <row r="42" spans="1:53" x14ac:dyDescent="0.25">
      <c r="A42" t="s">
        <v>41</v>
      </c>
      <c r="B42">
        <v>5052023</v>
      </c>
      <c r="C42" s="1">
        <v>6</v>
      </c>
      <c r="D42">
        <f t="shared" si="0"/>
        <v>0.8571428571428571</v>
      </c>
      <c r="E42">
        <f t="shared" si="1"/>
        <v>1.1831996401397158</v>
      </c>
      <c r="F42" s="1">
        <v>18.8</v>
      </c>
      <c r="G42" s="1">
        <f t="shared" si="2"/>
        <v>1.2741578492636798</v>
      </c>
      <c r="H42" s="1">
        <v>0</v>
      </c>
      <c r="I42" s="1">
        <f t="shared" si="3"/>
        <v>0</v>
      </c>
      <c r="J42" s="1">
        <v>4.49</v>
      </c>
      <c r="K42" s="1">
        <f t="shared" si="4"/>
        <v>0.65224634100332324</v>
      </c>
      <c r="L42" s="1">
        <v>9.8000000000000004E-2</v>
      </c>
      <c r="M42" s="1">
        <f t="shared" si="5"/>
        <v>0.31840224788497351</v>
      </c>
      <c r="N42" s="1">
        <v>25.6</v>
      </c>
      <c r="O42" s="1">
        <f t="shared" si="6"/>
        <v>1.4082399653118496</v>
      </c>
      <c r="P42" s="1">
        <v>36.4</v>
      </c>
      <c r="Q42" s="1">
        <f t="shared" si="7"/>
        <v>1.5611013836490559</v>
      </c>
      <c r="R42" s="1">
        <v>108.25</v>
      </c>
      <c r="S42" s="1">
        <f t="shared" si="29"/>
        <v>2.034427905025403</v>
      </c>
      <c r="T42" s="1">
        <v>4.95</v>
      </c>
      <c r="U42" s="1">
        <f t="shared" si="8"/>
        <v>0.77451696572854956</v>
      </c>
      <c r="V42" s="1">
        <v>11.75</v>
      </c>
      <c r="W42" s="1">
        <f t="shared" si="30"/>
        <v>1.070037866607755</v>
      </c>
      <c r="X42" s="1">
        <v>2</v>
      </c>
      <c r="Y42" s="1">
        <f t="shared" si="9"/>
        <v>0.2857142857142857</v>
      </c>
      <c r="Z42" s="1">
        <f t="shared" si="10"/>
        <v>0.56394264136062888</v>
      </c>
      <c r="AA42" s="1">
        <v>1</v>
      </c>
      <c r="AB42" s="1">
        <f t="shared" si="11"/>
        <v>0.14285714285714285</v>
      </c>
      <c r="AC42" s="1">
        <f t="shared" si="12"/>
        <v>0.3875966866551806</v>
      </c>
      <c r="AD42">
        <v>1</v>
      </c>
      <c r="AE42">
        <f t="shared" si="13"/>
        <v>0.14285714285714285</v>
      </c>
      <c r="AF42">
        <f t="shared" si="14"/>
        <v>0.3875966866551806</v>
      </c>
      <c r="AG42">
        <v>1</v>
      </c>
      <c r="AH42">
        <f t="shared" si="15"/>
        <v>0.14285714285714285</v>
      </c>
      <c r="AI42">
        <f t="shared" si="16"/>
        <v>0.3875966866551806</v>
      </c>
      <c r="AJ42" s="1">
        <v>1</v>
      </c>
      <c r="AK42" s="1">
        <f t="shared" si="17"/>
        <v>0.14285714285714285</v>
      </c>
      <c r="AL42" s="1">
        <f t="shared" si="18"/>
        <v>0.3875966866551806</v>
      </c>
      <c r="AM42" s="1">
        <v>7</v>
      </c>
      <c r="AN42" s="1">
        <f t="shared" si="19"/>
        <v>1</v>
      </c>
      <c r="AO42" s="1">
        <f t="shared" si="20"/>
        <v>1.5707963267948966</v>
      </c>
      <c r="AP42" s="1">
        <v>7</v>
      </c>
      <c r="AQ42" s="1">
        <f t="shared" si="21"/>
        <v>1</v>
      </c>
      <c r="AR42" s="1">
        <f t="shared" si="22"/>
        <v>1.5707963267948966</v>
      </c>
      <c r="AS42" s="1">
        <v>6</v>
      </c>
      <c r="AT42" s="1">
        <f t="shared" si="23"/>
        <v>0.8571428571428571</v>
      </c>
      <c r="AU42" s="1">
        <f t="shared" si="24"/>
        <v>1.1831996401397158</v>
      </c>
      <c r="AV42" s="1">
        <v>6</v>
      </c>
      <c r="AW42" s="1">
        <f t="shared" si="25"/>
        <v>0.8571428571428571</v>
      </c>
      <c r="AX42" s="1">
        <f t="shared" si="26"/>
        <v>1.1831996401397158</v>
      </c>
      <c r="AY42" s="1">
        <v>6</v>
      </c>
      <c r="AZ42">
        <f t="shared" si="27"/>
        <v>0.8571428571428571</v>
      </c>
      <c r="BA42">
        <f t="shared" si="28"/>
        <v>1.1831996401397158</v>
      </c>
    </row>
    <row r="43" spans="1:53" x14ac:dyDescent="0.25">
      <c r="A43" t="s">
        <v>42</v>
      </c>
      <c r="B43">
        <v>12102021</v>
      </c>
      <c r="C43" s="1">
        <v>3</v>
      </c>
      <c r="D43">
        <f t="shared" si="0"/>
        <v>0.42857142857142855</v>
      </c>
      <c r="E43">
        <f t="shared" si="1"/>
        <v>0.71372437894476559</v>
      </c>
      <c r="F43" s="1">
        <v>20</v>
      </c>
      <c r="G43" s="1">
        <f t="shared" si="2"/>
        <v>1.3010299956639813</v>
      </c>
      <c r="H43" s="1">
        <v>0.1</v>
      </c>
      <c r="I43" s="1">
        <f t="shared" si="3"/>
        <v>4.1392685158225077E-2</v>
      </c>
      <c r="J43" s="1">
        <v>7.85</v>
      </c>
      <c r="K43" s="1">
        <f t="shared" si="4"/>
        <v>0.89486965674525254</v>
      </c>
      <c r="L43" s="1">
        <v>0.27</v>
      </c>
      <c r="M43" s="1">
        <f t="shared" si="5"/>
        <v>0.54640056413797222</v>
      </c>
      <c r="N43" s="1">
        <v>219</v>
      </c>
      <c r="O43" s="1">
        <f t="shared" si="6"/>
        <v>2.3404441148401185</v>
      </c>
      <c r="P43" s="1">
        <v>316</v>
      </c>
      <c r="Q43" s="1">
        <f t="shared" si="7"/>
        <v>2.4996870826184039</v>
      </c>
      <c r="R43" s="1">
        <v>378</v>
      </c>
      <c r="S43" s="1">
        <f t="shared" si="29"/>
        <v>2.5774917998372255</v>
      </c>
      <c r="T43" s="1">
        <v>4.5</v>
      </c>
      <c r="U43" s="1">
        <f t="shared" si="8"/>
        <v>0.74036268949424389</v>
      </c>
      <c r="V43" s="1">
        <v>12</v>
      </c>
      <c r="W43" s="1">
        <f t="shared" si="30"/>
        <v>1.0791812460476249</v>
      </c>
      <c r="X43" s="1">
        <v>7</v>
      </c>
      <c r="Y43" s="1">
        <f t="shared" si="9"/>
        <v>1</v>
      </c>
      <c r="Z43" s="1">
        <f t="shared" si="10"/>
        <v>1.5707963267948966</v>
      </c>
      <c r="AA43" s="1"/>
      <c r="AB43" s="1"/>
      <c r="AC43" s="1"/>
      <c r="AJ43" s="1"/>
      <c r="AK43" s="1"/>
      <c r="AL43" s="1"/>
      <c r="AM43" s="1"/>
      <c r="AN43" s="1"/>
      <c r="AO43" s="1"/>
      <c r="AP43" s="1">
        <v>6</v>
      </c>
      <c r="AQ43" s="1">
        <f t="shared" si="21"/>
        <v>0.8571428571428571</v>
      </c>
      <c r="AR43" s="1">
        <f t="shared" si="22"/>
        <v>1.1831996401397158</v>
      </c>
      <c r="AS43" s="1">
        <v>4</v>
      </c>
      <c r="AT43" s="1">
        <f t="shared" si="23"/>
        <v>0.5714285714285714</v>
      </c>
      <c r="AU43" s="1">
        <f t="shared" si="24"/>
        <v>0.85707194785013086</v>
      </c>
      <c r="AV43" s="1"/>
      <c r="AW43" s="1"/>
      <c r="AX43" s="1"/>
      <c r="AY43" s="1"/>
    </row>
    <row r="44" spans="1:53" x14ac:dyDescent="0.25">
      <c r="A44" t="s">
        <v>43</v>
      </c>
      <c r="B44">
        <v>5112023</v>
      </c>
      <c r="C44" s="1">
        <v>7</v>
      </c>
      <c r="D44">
        <f t="shared" si="0"/>
        <v>1</v>
      </c>
      <c r="E44">
        <f t="shared" si="1"/>
        <v>1.5707963267948966</v>
      </c>
      <c r="F44" s="1">
        <v>21.5</v>
      </c>
      <c r="G44" s="1">
        <f t="shared" si="2"/>
        <v>1.3324384599156054</v>
      </c>
      <c r="H44" s="1">
        <v>0.1</v>
      </c>
      <c r="I44" s="1">
        <f t="shared" si="3"/>
        <v>4.1392685158225077E-2</v>
      </c>
      <c r="J44" s="1">
        <v>4.91</v>
      </c>
      <c r="K44" s="1">
        <f t="shared" si="4"/>
        <v>0.69108149212296843</v>
      </c>
      <c r="L44" s="1">
        <v>0.85699999999999998</v>
      </c>
      <c r="M44" s="1">
        <f t="shared" si="5"/>
        <v>1.1829955584969729</v>
      </c>
      <c r="N44" s="1">
        <v>7.1</v>
      </c>
      <c r="O44" s="1">
        <f t="shared" si="6"/>
        <v>0.85125834871907524</v>
      </c>
      <c r="P44" s="1">
        <v>11.2</v>
      </c>
      <c r="Q44" s="1">
        <f t="shared" si="7"/>
        <v>1.0492180226701815</v>
      </c>
      <c r="R44" s="1">
        <v>132.19999999999999</v>
      </c>
      <c r="S44" s="1">
        <f t="shared" si="29"/>
        <v>2.1212314551496214</v>
      </c>
      <c r="T44" s="1">
        <v>2.83</v>
      </c>
      <c r="U44" s="1">
        <f t="shared" si="8"/>
        <v>0.58319877396862274</v>
      </c>
      <c r="V44" s="1">
        <v>7.6</v>
      </c>
      <c r="W44" s="1">
        <f t="shared" si="30"/>
        <v>0.88081359228079137</v>
      </c>
      <c r="X44" s="1">
        <v>7</v>
      </c>
      <c r="Y44" s="1">
        <f t="shared" si="9"/>
        <v>1</v>
      </c>
      <c r="Z44" s="1">
        <f t="shared" si="10"/>
        <v>1.5707963267948966</v>
      </c>
      <c r="AA44" s="1">
        <v>2</v>
      </c>
      <c r="AB44" s="1">
        <f t="shared" si="11"/>
        <v>0.2857142857142857</v>
      </c>
      <c r="AC44" s="1">
        <f t="shared" si="12"/>
        <v>0.56394264136062888</v>
      </c>
      <c r="AD44">
        <v>1</v>
      </c>
      <c r="AE44">
        <f t="shared" si="13"/>
        <v>0.14285714285714285</v>
      </c>
      <c r="AF44">
        <f t="shared" si="14"/>
        <v>0.3875966866551806</v>
      </c>
      <c r="AG44">
        <v>1</v>
      </c>
      <c r="AH44">
        <f t="shared" si="15"/>
        <v>0.14285714285714285</v>
      </c>
      <c r="AI44">
        <f t="shared" si="16"/>
        <v>0.3875966866551806</v>
      </c>
      <c r="AJ44" s="1">
        <v>1</v>
      </c>
      <c r="AK44" s="1">
        <f t="shared" si="17"/>
        <v>0.14285714285714285</v>
      </c>
      <c r="AL44" s="1">
        <f t="shared" si="18"/>
        <v>0.3875966866551806</v>
      </c>
      <c r="AM44" s="1">
        <v>4</v>
      </c>
      <c r="AN44" s="1">
        <f t="shared" si="19"/>
        <v>0.5714285714285714</v>
      </c>
      <c r="AO44" s="1">
        <f t="shared" si="20"/>
        <v>0.85707194785013086</v>
      </c>
      <c r="AP44" s="1">
        <v>3</v>
      </c>
      <c r="AQ44" s="1">
        <f t="shared" si="21"/>
        <v>0.42857142857142855</v>
      </c>
      <c r="AR44" s="1">
        <f t="shared" si="22"/>
        <v>0.71372437894476559</v>
      </c>
      <c r="AS44" s="1">
        <v>3</v>
      </c>
      <c r="AT44" s="1">
        <f t="shared" si="23"/>
        <v>0.42857142857142855</v>
      </c>
      <c r="AU44" s="1">
        <f t="shared" si="24"/>
        <v>0.71372437894476559</v>
      </c>
      <c r="AV44" s="1">
        <v>4</v>
      </c>
      <c r="AW44" s="1">
        <f t="shared" si="25"/>
        <v>0.5714285714285714</v>
      </c>
      <c r="AX44" s="1">
        <f t="shared" si="26"/>
        <v>0.85707194785013086</v>
      </c>
      <c r="AY44" s="1">
        <v>2</v>
      </c>
      <c r="AZ44">
        <f t="shared" si="27"/>
        <v>0.2857142857142857</v>
      </c>
      <c r="BA44">
        <f t="shared" si="28"/>
        <v>0.56394264136062888</v>
      </c>
    </row>
    <row r="45" spans="1:53" x14ac:dyDescent="0.25">
      <c r="A45" t="s">
        <v>44</v>
      </c>
      <c r="B45">
        <v>5112023</v>
      </c>
      <c r="C45" s="1">
        <v>7</v>
      </c>
      <c r="D45">
        <f t="shared" si="0"/>
        <v>1</v>
      </c>
      <c r="E45">
        <f t="shared" si="1"/>
        <v>1.5707963267948966</v>
      </c>
      <c r="F45" s="1">
        <v>21.2</v>
      </c>
      <c r="G45" s="1">
        <f t="shared" si="2"/>
        <v>1.3263358609287514</v>
      </c>
      <c r="H45" s="1">
        <v>0.1</v>
      </c>
      <c r="I45" s="1">
        <f t="shared" si="3"/>
        <v>4.1392685158225077E-2</v>
      </c>
      <c r="J45" s="1">
        <v>4.75</v>
      </c>
      <c r="K45" s="1">
        <f t="shared" si="4"/>
        <v>0.67669360962486658</v>
      </c>
      <c r="L45" s="1">
        <v>0.746</v>
      </c>
      <c r="M45" s="1">
        <f t="shared" si="5"/>
        <v>1.0425909356817353</v>
      </c>
      <c r="N45" s="1">
        <v>6</v>
      </c>
      <c r="O45" s="1">
        <f t="shared" si="6"/>
        <v>0.77815125038364363</v>
      </c>
      <c r="P45" s="1">
        <v>7.8</v>
      </c>
      <c r="Q45" s="1">
        <f t="shared" si="7"/>
        <v>0.89209460269048035</v>
      </c>
      <c r="R45" s="1">
        <v>33.75</v>
      </c>
      <c r="S45" s="1">
        <f t="shared" si="29"/>
        <v>1.5282737771670438</v>
      </c>
      <c r="T45" s="1">
        <v>2.44</v>
      </c>
      <c r="U45" s="1">
        <f t="shared" si="8"/>
        <v>0.53655844257153007</v>
      </c>
      <c r="V45" s="1">
        <v>3.13</v>
      </c>
      <c r="W45" s="1">
        <f t="shared" si="30"/>
        <v>0.49554433754644844</v>
      </c>
      <c r="X45" s="1">
        <v>7</v>
      </c>
      <c r="Y45" s="1">
        <f t="shared" si="9"/>
        <v>1</v>
      </c>
      <c r="Z45" s="1">
        <f t="shared" si="10"/>
        <v>1.5707963267948966</v>
      </c>
      <c r="AA45" s="1">
        <v>3</v>
      </c>
      <c r="AB45" s="1">
        <f t="shared" si="11"/>
        <v>0.42857142857142855</v>
      </c>
      <c r="AC45" s="1">
        <f t="shared" si="12"/>
        <v>0.71372437894476559</v>
      </c>
      <c r="AD45">
        <v>1</v>
      </c>
      <c r="AE45">
        <f t="shared" si="13"/>
        <v>0.14285714285714285</v>
      </c>
      <c r="AF45">
        <f t="shared" si="14"/>
        <v>0.3875966866551806</v>
      </c>
      <c r="AG45">
        <v>1</v>
      </c>
      <c r="AH45">
        <f t="shared" si="15"/>
        <v>0.14285714285714285</v>
      </c>
      <c r="AI45">
        <f t="shared" si="16"/>
        <v>0.3875966866551806</v>
      </c>
      <c r="AJ45" s="1">
        <v>1</v>
      </c>
      <c r="AK45" s="1">
        <f t="shared" si="17"/>
        <v>0.14285714285714285</v>
      </c>
      <c r="AL45" s="1">
        <f t="shared" si="18"/>
        <v>0.3875966866551806</v>
      </c>
      <c r="AM45" s="1">
        <v>3</v>
      </c>
      <c r="AN45" s="1">
        <f t="shared" si="19"/>
        <v>0.42857142857142855</v>
      </c>
      <c r="AO45" s="1">
        <f t="shared" si="20"/>
        <v>0.71372437894476559</v>
      </c>
      <c r="AP45" s="1">
        <v>4</v>
      </c>
      <c r="AQ45" s="1">
        <f t="shared" si="21"/>
        <v>0.5714285714285714</v>
      </c>
      <c r="AR45" s="1">
        <f t="shared" si="22"/>
        <v>0.85707194785013086</v>
      </c>
      <c r="AS45" s="1">
        <v>4</v>
      </c>
      <c r="AT45" s="1">
        <f t="shared" si="23"/>
        <v>0.5714285714285714</v>
      </c>
      <c r="AU45" s="1">
        <f t="shared" si="24"/>
        <v>0.85707194785013086</v>
      </c>
      <c r="AV45" s="1">
        <v>6</v>
      </c>
      <c r="AW45" s="1">
        <f t="shared" si="25"/>
        <v>0.8571428571428571</v>
      </c>
      <c r="AX45" s="1">
        <f t="shared" si="26"/>
        <v>1.1831996401397158</v>
      </c>
      <c r="AY45" s="1">
        <v>5</v>
      </c>
      <c r="AZ45">
        <f t="shared" si="27"/>
        <v>0.7142857142857143</v>
      </c>
      <c r="BA45">
        <f t="shared" si="28"/>
        <v>1.0068536854342678</v>
      </c>
    </row>
    <row r="46" spans="1:53" x14ac:dyDescent="0.25">
      <c r="A46" t="s">
        <v>45</v>
      </c>
      <c r="B46">
        <v>5092022</v>
      </c>
      <c r="C46" s="1">
        <v>3</v>
      </c>
      <c r="D46">
        <f t="shared" si="0"/>
        <v>0.42857142857142855</v>
      </c>
      <c r="E46">
        <f t="shared" si="1"/>
        <v>0.71372437894476559</v>
      </c>
      <c r="F46" s="1">
        <v>23.3</v>
      </c>
      <c r="G46" s="1">
        <f t="shared" si="2"/>
        <v>1.3673559210260189</v>
      </c>
      <c r="H46" s="1">
        <v>0.1</v>
      </c>
      <c r="I46" s="1">
        <f t="shared" si="3"/>
        <v>4.1392685158225077E-2</v>
      </c>
      <c r="J46" s="1">
        <v>7.06</v>
      </c>
      <c r="K46" s="1">
        <f t="shared" si="4"/>
        <v>0.84880470105180372</v>
      </c>
      <c r="L46" s="1">
        <v>0.97799999999999998</v>
      </c>
      <c r="M46" s="1">
        <f t="shared" si="5"/>
        <v>1.4219230467572597</v>
      </c>
      <c r="N46" s="1">
        <v>87.5</v>
      </c>
      <c r="O46" s="1">
        <f t="shared" si="6"/>
        <v>1.9420080530223132</v>
      </c>
      <c r="P46" s="1">
        <v>126.5</v>
      </c>
      <c r="Q46" s="1">
        <f t="shared" si="7"/>
        <v>2.1020905255118367</v>
      </c>
      <c r="R46" s="6">
        <v>215</v>
      </c>
      <c r="S46" s="1">
        <f t="shared" si="29"/>
        <v>2.3324384599156054</v>
      </c>
      <c r="T46" s="1">
        <v>1.71</v>
      </c>
      <c r="U46" s="1">
        <f t="shared" si="8"/>
        <v>0.43296929087440572</v>
      </c>
      <c r="V46" s="6">
        <v>13</v>
      </c>
      <c r="W46" s="1">
        <f t="shared" si="30"/>
        <v>1.1139433523068367</v>
      </c>
      <c r="X46" s="1">
        <v>7</v>
      </c>
      <c r="Y46" s="1">
        <f t="shared" si="9"/>
        <v>1</v>
      </c>
      <c r="Z46" s="1">
        <f t="shared" si="10"/>
        <v>1.5707963267948966</v>
      </c>
      <c r="AA46" s="1"/>
      <c r="AB46" s="1"/>
      <c r="AC46" s="1"/>
      <c r="AG46">
        <v>1</v>
      </c>
      <c r="AH46">
        <f t="shared" si="15"/>
        <v>0.14285714285714285</v>
      </c>
      <c r="AI46">
        <f t="shared" si="16"/>
        <v>0.3875966866551806</v>
      </c>
      <c r="AJ46" s="1">
        <v>1</v>
      </c>
      <c r="AK46" s="1">
        <f t="shared" si="17"/>
        <v>0.14285714285714285</v>
      </c>
      <c r="AL46" s="1">
        <f t="shared" si="18"/>
        <v>0.3875966866551806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3" x14ac:dyDescent="0.25">
      <c r="A47" t="s">
        <v>45</v>
      </c>
      <c r="B47">
        <v>3142023</v>
      </c>
      <c r="C47" s="1">
        <v>2</v>
      </c>
      <c r="D47">
        <f t="shared" si="0"/>
        <v>0.2857142857142857</v>
      </c>
      <c r="E47">
        <f t="shared" si="1"/>
        <v>0.56394264136062888</v>
      </c>
      <c r="F47" s="1">
        <v>15.6</v>
      </c>
      <c r="G47" s="1">
        <f t="shared" si="2"/>
        <v>1.1931245983544616</v>
      </c>
      <c r="H47" s="1">
        <v>0.1</v>
      </c>
      <c r="I47" s="1">
        <f t="shared" si="3"/>
        <v>4.1392685158225077E-2</v>
      </c>
      <c r="J47" s="1">
        <v>7.43</v>
      </c>
      <c r="K47" s="1">
        <f t="shared" si="4"/>
        <v>0.87098881376057524</v>
      </c>
      <c r="L47" s="1">
        <v>0.89900000000000002</v>
      </c>
      <c r="M47" s="1">
        <f t="shared" si="5"/>
        <v>1.2473827900094276</v>
      </c>
      <c r="N47" s="1">
        <v>89.6</v>
      </c>
      <c r="O47" s="1">
        <f t="shared" si="6"/>
        <v>1.9523080096621253</v>
      </c>
      <c r="P47" s="1">
        <v>130.19999999999999</v>
      </c>
      <c r="Q47" s="1">
        <f t="shared" si="7"/>
        <v>2.114610984232173</v>
      </c>
      <c r="R47" s="1">
        <v>110</v>
      </c>
      <c r="S47" s="1">
        <f t="shared" si="29"/>
        <v>2.0413926851582249</v>
      </c>
      <c r="T47" s="1">
        <v>2.84</v>
      </c>
      <c r="U47" s="1">
        <f t="shared" si="8"/>
        <v>0.58433122436753082</v>
      </c>
      <c r="V47" s="1">
        <v>13</v>
      </c>
      <c r="W47" s="1">
        <f t="shared" si="30"/>
        <v>1.1139433523068367</v>
      </c>
      <c r="X47" s="1">
        <v>7</v>
      </c>
      <c r="Y47" s="1">
        <f t="shared" si="9"/>
        <v>1</v>
      </c>
      <c r="Z47" s="1">
        <f t="shared" si="10"/>
        <v>1.5707963267948966</v>
      </c>
      <c r="AA47" s="1"/>
      <c r="AB47" s="1"/>
      <c r="AC47" s="1"/>
      <c r="AG47">
        <v>1</v>
      </c>
      <c r="AH47">
        <f t="shared" si="15"/>
        <v>0.14285714285714285</v>
      </c>
      <c r="AI47">
        <f t="shared" si="16"/>
        <v>0.3875966866551806</v>
      </c>
      <c r="AJ47" s="1">
        <v>1</v>
      </c>
      <c r="AK47" s="1">
        <f t="shared" si="17"/>
        <v>0.14285714285714285</v>
      </c>
      <c r="AL47" s="1">
        <f t="shared" si="18"/>
        <v>0.3875966866551806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3" x14ac:dyDescent="0.25">
      <c r="X48" s="1"/>
      <c r="Y48" s="1"/>
      <c r="Z48" s="1"/>
      <c r="AA48" s="1"/>
      <c r="AB48" s="1"/>
      <c r="AC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566D-2020-4268-B262-21D3DC1AF614}">
  <dimension ref="A1:V94"/>
  <sheetViews>
    <sheetView workbookViewId="0">
      <selection sqref="A1:XFD1048576"/>
    </sheetView>
  </sheetViews>
  <sheetFormatPr defaultRowHeight="15" x14ac:dyDescent="0.25"/>
  <cols>
    <col min="2" max="2" width="10.140625" customWidth="1"/>
  </cols>
  <sheetData>
    <row r="1" spans="1:2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4" t="s">
        <v>21</v>
      </c>
    </row>
    <row r="2" spans="1:22" x14ac:dyDescent="0.25">
      <c r="A2" t="s">
        <v>22</v>
      </c>
      <c r="B2">
        <v>5132022</v>
      </c>
      <c r="C2">
        <v>0.85707194785013086</v>
      </c>
      <c r="D2">
        <v>1.320146286111054</v>
      </c>
      <c r="E2">
        <v>4.1392685158225077E-2</v>
      </c>
      <c r="F2">
        <v>0.71850168886727428</v>
      </c>
      <c r="G2">
        <v>1.5707963267948966</v>
      </c>
      <c r="H2">
        <v>1.0899051114393981</v>
      </c>
      <c r="I2">
        <v>1.2355284469075489</v>
      </c>
      <c r="J2">
        <v>2.3256593098016407</v>
      </c>
      <c r="K2">
        <v>0.58206336291170868</v>
      </c>
      <c r="L2">
        <v>11.8</v>
      </c>
      <c r="M2">
        <v>1.5707963267948966</v>
      </c>
      <c r="N2">
        <v>0.3875966866551806</v>
      </c>
      <c r="O2">
        <v>0.3875966866551806</v>
      </c>
      <c r="P2">
        <v>0.3875966866551806</v>
      </c>
      <c r="Q2">
        <v>0.3875966866551806</v>
      </c>
      <c r="R2">
        <v>0.71372437894476559</v>
      </c>
      <c r="S2">
        <v>0.71372437894476559</v>
      </c>
      <c r="T2">
        <v>0.85707194785013086</v>
      </c>
      <c r="U2">
        <v>0.71372437894476559</v>
      </c>
      <c r="V2">
        <v>0.56394264136062888</v>
      </c>
    </row>
    <row r="3" spans="1:22" x14ac:dyDescent="0.25">
      <c r="A3" t="s">
        <v>22</v>
      </c>
      <c r="B3">
        <v>3142023</v>
      </c>
      <c r="C3">
        <v>1.0068536854342678</v>
      </c>
      <c r="D3">
        <v>1.2355284469075489</v>
      </c>
      <c r="E3">
        <v>4.1392685158225077E-2</v>
      </c>
      <c r="F3">
        <v>0.71349054309394255</v>
      </c>
      <c r="G3">
        <v>1.3150348249478578</v>
      </c>
      <c r="H3">
        <v>1.0170333392987803</v>
      </c>
      <c r="I3">
        <v>1.167317334748176</v>
      </c>
      <c r="K3">
        <v>0.67760695272049309</v>
      </c>
      <c r="M3">
        <v>1.5707963267948966</v>
      </c>
      <c r="N3">
        <v>0.56394264136062888</v>
      </c>
      <c r="O3">
        <v>0.3875966866551806</v>
      </c>
      <c r="P3">
        <v>0.3875966866551806</v>
      </c>
      <c r="Q3">
        <v>0.3875966866551806</v>
      </c>
      <c r="R3">
        <v>0.85707194785013086</v>
      </c>
      <c r="S3">
        <v>0.85707194785013086</v>
      </c>
      <c r="T3">
        <v>0.85707194785013086</v>
      </c>
      <c r="U3">
        <v>0.71372437894476559</v>
      </c>
      <c r="V3">
        <v>0.71372437894476559</v>
      </c>
    </row>
    <row r="4" spans="1:22" x14ac:dyDescent="0.25">
      <c r="A4" t="s">
        <v>22</v>
      </c>
      <c r="B4">
        <v>5012023</v>
      </c>
      <c r="C4">
        <v>1.1831996401397158</v>
      </c>
      <c r="D4">
        <v>1.3263358609287514</v>
      </c>
      <c r="E4">
        <v>4.1392685158225077E-2</v>
      </c>
      <c r="F4">
        <v>0.5854607295085007</v>
      </c>
      <c r="G4">
        <v>1.2201431819186084</v>
      </c>
      <c r="H4">
        <v>1.0569048513364727</v>
      </c>
      <c r="I4">
        <v>1.2304489213782739</v>
      </c>
      <c r="J4">
        <v>2.3010299956639813</v>
      </c>
      <c r="K4">
        <v>0.47567118832442967</v>
      </c>
      <c r="L4">
        <v>12</v>
      </c>
      <c r="M4">
        <v>1.5707963267948966</v>
      </c>
      <c r="N4">
        <v>0.56394264136062888</v>
      </c>
      <c r="O4">
        <v>0.3875966866551806</v>
      </c>
      <c r="P4">
        <v>0.3875966866551806</v>
      </c>
      <c r="Q4">
        <v>0.3875966866551806</v>
      </c>
      <c r="R4">
        <v>1.0068536854342678</v>
      </c>
      <c r="S4">
        <v>1.0068536854342678</v>
      </c>
      <c r="T4">
        <v>1.1831996401397158</v>
      </c>
      <c r="U4">
        <v>0.71372437894476559</v>
      </c>
      <c r="V4">
        <v>0.71372437894476559</v>
      </c>
    </row>
    <row r="5" spans="1:22" s="5" customFormat="1" x14ac:dyDescent="0.25">
      <c r="A5" s="5" t="s">
        <v>77</v>
      </c>
      <c r="C5" s="5">
        <f>AVERAGE(C2:C4)</f>
        <v>1.015708424474705</v>
      </c>
      <c r="D5" s="5">
        <f t="shared" ref="D5:V5" si="0">AVERAGE(D2:D4)</f>
        <v>1.2940035313157849</v>
      </c>
      <c r="E5" s="5">
        <f t="shared" si="0"/>
        <v>4.1392685158225077E-2</v>
      </c>
      <c r="F5" s="5">
        <f t="shared" si="0"/>
        <v>0.67248432048990592</v>
      </c>
      <c r="G5" s="5">
        <f t="shared" si="0"/>
        <v>1.3686581112204543</v>
      </c>
      <c r="H5" s="5">
        <f t="shared" si="0"/>
        <v>1.0546144340248838</v>
      </c>
      <c r="I5" s="5">
        <f t="shared" si="0"/>
        <v>1.2110982343446663</v>
      </c>
      <c r="J5" s="5">
        <f t="shared" si="0"/>
        <v>2.3133446527328108</v>
      </c>
      <c r="K5" s="5">
        <f t="shared" si="0"/>
        <v>0.57844716798554385</v>
      </c>
      <c r="L5" s="5">
        <f t="shared" si="0"/>
        <v>11.9</v>
      </c>
      <c r="M5" s="5">
        <f t="shared" si="0"/>
        <v>1.5707963267948966</v>
      </c>
      <c r="N5" s="5">
        <f t="shared" si="0"/>
        <v>0.50516065645881281</v>
      </c>
      <c r="O5" s="5">
        <f t="shared" si="0"/>
        <v>0.3875966866551806</v>
      </c>
      <c r="P5" s="5">
        <f t="shared" si="0"/>
        <v>0.3875966866551806</v>
      </c>
      <c r="Q5" s="5">
        <f t="shared" si="0"/>
        <v>0.3875966866551806</v>
      </c>
      <c r="R5" s="5">
        <f t="shared" si="0"/>
        <v>0.85921667074305486</v>
      </c>
      <c r="S5" s="5">
        <f t="shared" si="0"/>
        <v>0.85921667074305486</v>
      </c>
      <c r="T5" s="5">
        <f t="shared" si="0"/>
        <v>0.9657811786133258</v>
      </c>
      <c r="U5" s="5">
        <f t="shared" si="0"/>
        <v>0.7137243789447657</v>
      </c>
      <c r="V5" s="5">
        <f t="shared" si="0"/>
        <v>0.66379713308338661</v>
      </c>
    </row>
    <row r="6" spans="1:22" s="10" customFormat="1" x14ac:dyDescent="0.25"/>
    <row r="7" spans="1:22" x14ac:dyDescent="0.25">
      <c r="A7" t="s">
        <v>23</v>
      </c>
      <c r="B7">
        <v>12112021</v>
      </c>
      <c r="C7">
        <v>0.71372437894476559</v>
      </c>
      <c r="D7">
        <v>1.3324384599156054</v>
      </c>
      <c r="E7">
        <v>0</v>
      </c>
      <c r="F7">
        <v>0.73719264270473728</v>
      </c>
      <c r="G7">
        <v>0.3081696448532098</v>
      </c>
      <c r="H7">
        <v>1.546542663478131</v>
      </c>
      <c r="I7">
        <v>1.7084209001347128</v>
      </c>
      <c r="J7">
        <v>2.4913616938342726</v>
      </c>
      <c r="K7">
        <v>0.56348108539441066</v>
      </c>
      <c r="L7">
        <v>21.38</v>
      </c>
      <c r="M7">
        <v>0.3875966866551806</v>
      </c>
      <c r="N7">
        <v>0.3875966866551806</v>
      </c>
      <c r="O7">
        <v>0.3875966866551806</v>
      </c>
      <c r="P7">
        <v>0.3875966866551806</v>
      </c>
      <c r="Q7">
        <v>0.3875966866551806</v>
      </c>
      <c r="R7">
        <v>1.5707963267948966</v>
      </c>
      <c r="S7">
        <v>1.5707963267948966</v>
      </c>
      <c r="T7">
        <v>0.3875966866551806</v>
      </c>
      <c r="U7">
        <v>0.3875966866551806</v>
      </c>
      <c r="V7">
        <v>0.56394264136062888</v>
      </c>
    </row>
    <row r="8" spans="1:22" s="5" customFormat="1" x14ac:dyDescent="0.25">
      <c r="A8" s="5" t="s">
        <v>77</v>
      </c>
      <c r="C8" s="5">
        <f>AVERAGE(C7)</f>
        <v>0.71372437894476559</v>
      </c>
      <c r="D8" s="5">
        <f>AVERAGE(D7)</f>
        <v>1.3324384599156054</v>
      </c>
      <c r="E8" s="5">
        <f>AVERAGE(E7)</f>
        <v>0</v>
      </c>
      <c r="F8" s="5">
        <f>AVERAGE(F7)</f>
        <v>0.73719264270473728</v>
      </c>
      <c r="G8" s="5">
        <f>AVERAGE(G7)</f>
        <v>0.3081696448532098</v>
      </c>
      <c r="H8" s="5">
        <f>AVERAGE(H7)</f>
        <v>1.546542663478131</v>
      </c>
      <c r="I8" s="5">
        <f>AVERAGE(I7)</f>
        <v>1.7084209001347128</v>
      </c>
      <c r="J8" s="5">
        <f>AVERAGE(J7)</f>
        <v>2.4913616938342726</v>
      </c>
      <c r="K8" s="5">
        <f>AVERAGE(K7)</f>
        <v>0.56348108539441066</v>
      </c>
      <c r="L8" s="5">
        <f>AVERAGE(L7)</f>
        <v>21.38</v>
      </c>
      <c r="M8" s="5">
        <f>AVERAGE(M7)</f>
        <v>0.3875966866551806</v>
      </c>
      <c r="N8" s="5">
        <f>AVERAGE(N7)</f>
        <v>0.3875966866551806</v>
      </c>
      <c r="O8" s="5">
        <f>AVERAGE(O7)</f>
        <v>0.3875966866551806</v>
      </c>
      <c r="P8" s="5">
        <f>AVERAGE(P7)</f>
        <v>0.3875966866551806</v>
      </c>
      <c r="Q8" s="5">
        <f>AVERAGE(Q7)</f>
        <v>0.3875966866551806</v>
      </c>
      <c r="R8" s="5">
        <f>AVERAGE(R7)</f>
        <v>1.5707963267948966</v>
      </c>
      <c r="S8" s="5">
        <f>AVERAGE(S7)</f>
        <v>1.5707963267948966</v>
      </c>
      <c r="T8" s="5">
        <f>AVERAGE(T7)</f>
        <v>0.3875966866551806</v>
      </c>
      <c r="U8" s="5">
        <f>AVERAGE(U7)</f>
        <v>0.3875966866551806</v>
      </c>
      <c r="V8" s="5">
        <f>AVERAGE(V7)</f>
        <v>0.56394264136062888</v>
      </c>
    </row>
    <row r="9" spans="1:22" s="10" customFormat="1" x14ac:dyDescent="0.25"/>
    <row r="10" spans="1:22" x14ac:dyDescent="0.25">
      <c r="A10" t="s">
        <v>24</v>
      </c>
      <c r="B10">
        <v>5112022</v>
      </c>
      <c r="C10">
        <v>1.1831996401397158</v>
      </c>
      <c r="D10">
        <v>1.3053513694466237</v>
      </c>
      <c r="E10">
        <v>4.1392685158225077E-2</v>
      </c>
      <c r="F10">
        <v>0.71933128698372661</v>
      </c>
      <c r="G10">
        <v>1.2557729815719763</v>
      </c>
      <c r="H10">
        <v>1.0043213737826426</v>
      </c>
      <c r="I10">
        <v>1.0934216851622351</v>
      </c>
      <c r="J10">
        <v>1.8750612633917001</v>
      </c>
      <c r="K10">
        <v>0</v>
      </c>
      <c r="L10">
        <v>10.75</v>
      </c>
      <c r="M10">
        <v>1.5707963267948966</v>
      </c>
      <c r="N10">
        <v>0.3875966866551806</v>
      </c>
      <c r="O10">
        <v>0.3875966866551806</v>
      </c>
      <c r="P10">
        <v>0.3875966866551806</v>
      </c>
      <c r="Q10">
        <v>0.3875966866551806</v>
      </c>
      <c r="R10">
        <v>1.0068536854342678</v>
      </c>
      <c r="S10">
        <v>0.71372437894476559</v>
      </c>
      <c r="T10">
        <v>0.56394264136062888</v>
      </c>
      <c r="U10">
        <v>1.1831996401397158</v>
      </c>
      <c r="V10">
        <v>0.56394264136062888</v>
      </c>
    </row>
    <row r="11" spans="1:22" x14ac:dyDescent="0.25">
      <c r="A11" t="s">
        <v>24</v>
      </c>
      <c r="B11">
        <v>4242023</v>
      </c>
      <c r="C11">
        <v>1.5707963267948966</v>
      </c>
      <c r="D11">
        <v>1.2671717284030137</v>
      </c>
      <c r="E11">
        <v>4.1392685158225077E-2</v>
      </c>
      <c r="F11">
        <v>0.71516735784845786</v>
      </c>
      <c r="G11">
        <v>0.84755815825843106</v>
      </c>
      <c r="H11">
        <v>0.99122607569249488</v>
      </c>
      <c r="I11">
        <v>1.1522883443830565</v>
      </c>
      <c r="J11">
        <v>1.8061799739838871</v>
      </c>
      <c r="K11">
        <v>0.24054924828259971</v>
      </c>
      <c r="L11">
        <v>12.5</v>
      </c>
      <c r="M11">
        <v>1.5707963267948966</v>
      </c>
      <c r="N11">
        <v>0.56394264136062888</v>
      </c>
      <c r="O11">
        <v>0.3875966866551806</v>
      </c>
      <c r="P11">
        <v>0.3875966866551806</v>
      </c>
      <c r="Q11">
        <v>0.3875966866551806</v>
      </c>
      <c r="R11">
        <v>1.5707963267948966</v>
      </c>
      <c r="S11">
        <v>1.1831996401397158</v>
      </c>
      <c r="T11">
        <v>0.85707194785013086</v>
      </c>
      <c r="U11">
        <v>0.85707194785013086</v>
      </c>
      <c r="V11">
        <v>0.56394264136062888</v>
      </c>
    </row>
    <row r="12" spans="1:22" s="5" customFormat="1" x14ac:dyDescent="0.25">
      <c r="A12" s="5" t="s">
        <v>77</v>
      </c>
      <c r="C12" s="5">
        <f>AVERAGE(C10:C11)</f>
        <v>1.3769979834673061</v>
      </c>
      <c r="D12" s="5">
        <f t="shared" ref="D12:V12" si="1">AVERAGE(D10:D11)</f>
        <v>1.2862615489248186</v>
      </c>
      <c r="E12" s="5">
        <f t="shared" si="1"/>
        <v>4.1392685158225077E-2</v>
      </c>
      <c r="F12" s="5">
        <f t="shared" si="1"/>
        <v>0.71724932241609229</v>
      </c>
      <c r="G12" s="5">
        <f t="shared" si="1"/>
        <v>1.0516655699152038</v>
      </c>
      <c r="H12" s="5">
        <f t="shared" si="1"/>
        <v>0.99777372473756876</v>
      </c>
      <c r="I12" s="5">
        <f t="shared" si="1"/>
        <v>1.1228550147726457</v>
      </c>
      <c r="J12" s="5">
        <f t="shared" si="1"/>
        <v>1.8406206186877936</v>
      </c>
      <c r="K12" s="5">
        <f t="shared" si="1"/>
        <v>0.12027462414129986</v>
      </c>
      <c r="L12" s="5">
        <f t="shared" si="1"/>
        <v>11.625</v>
      </c>
      <c r="M12" s="5">
        <f t="shared" si="1"/>
        <v>1.5707963267948966</v>
      </c>
      <c r="N12" s="5">
        <f t="shared" si="1"/>
        <v>0.47576966400790477</v>
      </c>
      <c r="O12" s="5">
        <f t="shared" si="1"/>
        <v>0.3875966866551806</v>
      </c>
      <c r="P12" s="5">
        <f t="shared" si="1"/>
        <v>0.3875966866551806</v>
      </c>
      <c r="Q12" s="5">
        <f t="shared" si="1"/>
        <v>0.3875966866551806</v>
      </c>
      <c r="R12" s="5">
        <f t="shared" si="1"/>
        <v>1.2888250061145823</v>
      </c>
      <c r="S12" s="5">
        <f t="shared" si="1"/>
        <v>0.94846200954224069</v>
      </c>
      <c r="T12" s="5">
        <f t="shared" si="1"/>
        <v>0.71050729460537987</v>
      </c>
      <c r="U12" s="5">
        <f t="shared" si="1"/>
        <v>1.0201357939949234</v>
      </c>
      <c r="V12" s="5">
        <f t="shared" si="1"/>
        <v>0.56394264136062888</v>
      </c>
    </row>
    <row r="13" spans="1:22" s="10" customFormat="1" x14ac:dyDescent="0.25"/>
    <row r="14" spans="1:22" x14ac:dyDescent="0.25">
      <c r="A14" t="s">
        <v>25</v>
      </c>
      <c r="B14">
        <v>4242023</v>
      </c>
      <c r="C14">
        <v>1.1831996401397158</v>
      </c>
      <c r="D14">
        <v>1.2966651902615312</v>
      </c>
      <c r="E14">
        <v>6.8185861746161619E-2</v>
      </c>
      <c r="F14">
        <v>0.63948648926858609</v>
      </c>
      <c r="G14">
        <v>1.2216959072106157</v>
      </c>
      <c r="H14">
        <v>0.95904139232109353</v>
      </c>
      <c r="I14">
        <v>1.1398790864012365</v>
      </c>
      <c r="J14">
        <v>1.8573324964312685</v>
      </c>
      <c r="K14">
        <v>0.26951294421791627</v>
      </c>
      <c r="L14">
        <v>12.4</v>
      </c>
      <c r="M14">
        <v>1.5707963267948966</v>
      </c>
      <c r="N14">
        <v>0.71372437894476559</v>
      </c>
      <c r="O14">
        <v>0.3875966866551806</v>
      </c>
      <c r="P14">
        <v>0.3875966866551806</v>
      </c>
      <c r="Q14">
        <v>0.3875966866551806</v>
      </c>
      <c r="R14">
        <v>0.71372437894476559</v>
      </c>
      <c r="S14">
        <v>0.85707194785013086</v>
      </c>
      <c r="T14">
        <v>0.85707194785013086</v>
      </c>
      <c r="U14">
        <v>0.56394264136062888</v>
      </c>
      <c r="V14">
        <v>0.56394264136062888</v>
      </c>
    </row>
    <row r="15" spans="1:22" s="5" customFormat="1" x14ac:dyDescent="0.25">
      <c r="A15" s="5" t="s">
        <v>77</v>
      </c>
      <c r="C15" s="5">
        <f>AVERAGE(C14)</f>
        <v>1.1831996401397158</v>
      </c>
      <c r="D15" s="5">
        <f t="shared" ref="D15:V15" si="2">AVERAGE(D14)</f>
        <v>1.2966651902615312</v>
      </c>
      <c r="E15" s="5">
        <f t="shared" si="2"/>
        <v>6.8185861746161619E-2</v>
      </c>
      <c r="F15" s="5">
        <f t="shared" si="2"/>
        <v>0.63948648926858609</v>
      </c>
      <c r="G15" s="5">
        <f t="shared" si="2"/>
        <v>1.2216959072106157</v>
      </c>
      <c r="H15" s="5">
        <f t="shared" si="2"/>
        <v>0.95904139232109353</v>
      </c>
      <c r="I15" s="5">
        <f t="shared" si="2"/>
        <v>1.1398790864012365</v>
      </c>
      <c r="J15" s="5">
        <f t="shared" si="2"/>
        <v>1.8573324964312685</v>
      </c>
      <c r="K15" s="5">
        <f t="shared" si="2"/>
        <v>0.26951294421791627</v>
      </c>
      <c r="L15" s="5">
        <f t="shared" si="2"/>
        <v>12.4</v>
      </c>
      <c r="M15" s="5">
        <f t="shared" si="2"/>
        <v>1.5707963267948966</v>
      </c>
      <c r="N15" s="5">
        <f t="shared" si="2"/>
        <v>0.71372437894476559</v>
      </c>
      <c r="O15" s="5">
        <f t="shared" si="2"/>
        <v>0.3875966866551806</v>
      </c>
      <c r="P15" s="5">
        <f t="shared" si="2"/>
        <v>0.3875966866551806</v>
      </c>
      <c r="Q15" s="5">
        <f t="shared" si="2"/>
        <v>0.3875966866551806</v>
      </c>
      <c r="R15" s="5">
        <f t="shared" si="2"/>
        <v>0.71372437894476559</v>
      </c>
      <c r="S15" s="5">
        <f t="shared" si="2"/>
        <v>0.85707194785013086</v>
      </c>
      <c r="T15" s="5">
        <f t="shared" si="2"/>
        <v>0.85707194785013086</v>
      </c>
      <c r="U15" s="5">
        <f t="shared" si="2"/>
        <v>0.56394264136062888</v>
      </c>
      <c r="V15" s="5">
        <f t="shared" si="2"/>
        <v>0.56394264136062888</v>
      </c>
    </row>
    <row r="16" spans="1:22" s="10" customFormat="1" x14ac:dyDescent="0.25"/>
    <row r="17" spans="1:22" x14ac:dyDescent="0.25">
      <c r="A17" t="s">
        <v>26</v>
      </c>
      <c r="B17">
        <v>5062023</v>
      </c>
      <c r="C17">
        <v>1.1831996401397158</v>
      </c>
      <c r="D17">
        <v>1.3324384599156054</v>
      </c>
      <c r="E17">
        <v>4.1392685158225077E-2</v>
      </c>
      <c r="F17">
        <v>0.71011736511181622</v>
      </c>
      <c r="G17">
        <v>0.52935328693037442</v>
      </c>
      <c r="H17">
        <v>0.96848294855393513</v>
      </c>
      <c r="I17">
        <v>1.1367205671564067</v>
      </c>
      <c r="J17">
        <v>1.865103974641128</v>
      </c>
      <c r="K17">
        <v>0.59988307207368785</v>
      </c>
      <c r="L17">
        <v>10.67</v>
      </c>
      <c r="M17">
        <v>0.56394264136062888</v>
      </c>
      <c r="N17">
        <v>0.3875966866551806</v>
      </c>
      <c r="O17">
        <v>0.3875966866551806</v>
      </c>
      <c r="P17">
        <v>0.3875966866551806</v>
      </c>
      <c r="Q17">
        <v>0.3875966866551806</v>
      </c>
      <c r="R17">
        <v>1.5707963267948966</v>
      </c>
      <c r="S17">
        <v>1.1831996401397158</v>
      </c>
      <c r="T17">
        <v>1.1831996401397158</v>
      </c>
      <c r="U17">
        <v>1.0068536854342678</v>
      </c>
      <c r="V17">
        <v>0.71372437894476559</v>
      </c>
    </row>
    <row r="18" spans="1:22" s="5" customFormat="1" x14ac:dyDescent="0.25">
      <c r="A18" s="5" t="s">
        <v>77</v>
      </c>
      <c r="C18" s="5">
        <f>AVERAGE(C17)</f>
        <v>1.1831996401397158</v>
      </c>
      <c r="D18" s="5">
        <f t="shared" ref="D18:V18" si="3">AVERAGE(D17)</f>
        <v>1.3324384599156054</v>
      </c>
      <c r="E18" s="5">
        <f t="shared" si="3"/>
        <v>4.1392685158225077E-2</v>
      </c>
      <c r="F18" s="5">
        <f t="shared" si="3"/>
        <v>0.71011736511181622</v>
      </c>
      <c r="G18" s="5">
        <f t="shared" si="3"/>
        <v>0.52935328693037442</v>
      </c>
      <c r="H18" s="5">
        <f t="shared" si="3"/>
        <v>0.96848294855393513</v>
      </c>
      <c r="I18" s="5">
        <f t="shared" si="3"/>
        <v>1.1367205671564067</v>
      </c>
      <c r="J18" s="5">
        <f t="shared" si="3"/>
        <v>1.865103974641128</v>
      </c>
      <c r="K18" s="5">
        <f t="shared" si="3"/>
        <v>0.59988307207368785</v>
      </c>
      <c r="L18" s="5">
        <f t="shared" si="3"/>
        <v>10.67</v>
      </c>
      <c r="M18" s="5">
        <f t="shared" si="3"/>
        <v>0.56394264136062888</v>
      </c>
      <c r="N18" s="5">
        <f t="shared" si="3"/>
        <v>0.3875966866551806</v>
      </c>
      <c r="O18" s="5">
        <f t="shared" si="3"/>
        <v>0.3875966866551806</v>
      </c>
      <c r="P18" s="5">
        <f t="shared" si="3"/>
        <v>0.3875966866551806</v>
      </c>
      <c r="Q18" s="5">
        <f t="shared" si="3"/>
        <v>0.3875966866551806</v>
      </c>
      <c r="R18" s="5">
        <f t="shared" si="3"/>
        <v>1.5707963267948966</v>
      </c>
      <c r="S18" s="5">
        <f t="shared" si="3"/>
        <v>1.1831996401397158</v>
      </c>
      <c r="T18" s="5">
        <f t="shared" si="3"/>
        <v>1.1831996401397158</v>
      </c>
      <c r="U18" s="5">
        <f t="shared" si="3"/>
        <v>1.0068536854342678</v>
      </c>
      <c r="V18" s="5">
        <f t="shared" si="3"/>
        <v>0.71372437894476559</v>
      </c>
    </row>
    <row r="19" spans="1:22" s="10" customFormat="1" x14ac:dyDescent="0.25"/>
    <row r="20" spans="1:22" x14ac:dyDescent="0.25">
      <c r="A20" t="s">
        <v>27</v>
      </c>
      <c r="B20">
        <v>12112021</v>
      </c>
      <c r="C20">
        <v>1.0068536854342678</v>
      </c>
      <c r="D20">
        <v>1.2430380486862944</v>
      </c>
      <c r="E20">
        <v>4.1392685158225077E-2</v>
      </c>
      <c r="F20">
        <v>0.93348728784870549</v>
      </c>
      <c r="G20">
        <v>0.93774449040514718</v>
      </c>
      <c r="H20">
        <v>1.5276299008713388</v>
      </c>
      <c r="I20">
        <v>1.6848453616444126</v>
      </c>
      <c r="J20">
        <v>2.3424226808222062</v>
      </c>
      <c r="K20">
        <v>0.74115159885178505</v>
      </c>
      <c r="L20">
        <v>12.67</v>
      </c>
      <c r="M20">
        <v>1.5707963267948966</v>
      </c>
      <c r="N20">
        <v>0.3875966866551806</v>
      </c>
      <c r="O20">
        <v>0.3875966866551806</v>
      </c>
      <c r="P20">
        <v>0.3875966866551806</v>
      </c>
      <c r="Q20">
        <v>0.3875966866551806</v>
      </c>
      <c r="R20">
        <v>0.3875966866551806</v>
      </c>
      <c r="S20">
        <v>0.85707194785013086</v>
      </c>
      <c r="T20">
        <v>0.3875966866551806</v>
      </c>
      <c r="U20">
        <v>0.3875966866551806</v>
      </c>
      <c r="V20">
        <v>0.3875966866551806</v>
      </c>
    </row>
    <row r="21" spans="1:22" s="5" customFormat="1" x14ac:dyDescent="0.25">
      <c r="A21" s="5" t="s">
        <v>77</v>
      </c>
      <c r="C21" s="5">
        <f>AVERAGE(C20)</f>
        <v>1.0068536854342678</v>
      </c>
      <c r="D21" s="5">
        <f t="shared" ref="D21:V21" si="4">AVERAGE(D20)</f>
        <v>1.2430380486862944</v>
      </c>
      <c r="E21" s="5">
        <f t="shared" si="4"/>
        <v>4.1392685158225077E-2</v>
      </c>
      <c r="F21" s="5">
        <f t="shared" si="4"/>
        <v>0.93348728784870549</v>
      </c>
      <c r="G21" s="5">
        <f t="shared" si="4"/>
        <v>0.93774449040514718</v>
      </c>
      <c r="H21" s="5">
        <f t="shared" si="4"/>
        <v>1.5276299008713388</v>
      </c>
      <c r="I21" s="5">
        <f t="shared" si="4"/>
        <v>1.6848453616444126</v>
      </c>
      <c r="J21" s="5">
        <f t="shared" si="4"/>
        <v>2.3424226808222062</v>
      </c>
      <c r="K21" s="5">
        <f t="shared" si="4"/>
        <v>0.74115159885178505</v>
      </c>
      <c r="L21" s="5">
        <f t="shared" si="4"/>
        <v>12.67</v>
      </c>
      <c r="M21" s="5">
        <f t="shared" si="4"/>
        <v>1.5707963267948966</v>
      </c>
      <c r="N21" s="5">
        <f t="shared" si="4"/>
        <v>0.3875966866551806</v>
      </c>
      <c r="O21" s="5">
        <f t="shared" si="4"/>
        <v>0.3875966866551806</v>
      </c>
      <c r="P21" s="5">
        <f t="shared" si="4"/>
        <v>0.3875966866551806</v>
      </c>
      <c r="Q21" s="5">
        <f t="shared" si="4"/>
        <v>0.3875966866551806</v>
      </c>
      <c r="R21" s="5">
        <f t="shared" si="4"/>
        <v>0.3875966866551806</v>
      </c>
      <c r="S21" s="5">
        <f t="shared" si="4"/>
        <v>0.85707194785013086</v>
      </c>
      <c r="T21" s="5">
        <f t="shared" si="4"/>
        <v>0.3875966866551806</v>
      </c>
      <c r="U21" s="5">
        <f t="shared" si="4"/>
        <v>0.3875966866551806</v>
      </c>
      <c r="V21" s="5">
        <f t="shared" si="4"/>
        <v>0.3875966866551806</v>
      </c>
    </row>
    <row r="22" spans="1:22" s="10" customFormat="1" x14ac:dyDescent="0.25"/>
    <row r="23" spans="1:22" x14ac:dyDescent="0.25">
      <c r="A23" t="s">
        <v>28</v>
      </c>
      <c r="B23">
        <v>12142021</v>
      </c>
      <c r="C23">
        <v>1.0068536854342678</v>
      </c>
      <c r="D23">
        <v>1.3222192947339193</v>
      </c>
      <c r="E23">
        <v>7.9181246047624818E-2</v>
      </c>
      <c r="F23">
        <v>0.7930916001765802</v>
      </c>
      <c r="G23">
        <v>0.93042309194215655</v>
      </c>
      <c r="H23">
        <v>1.1003705451175629</v>
      </c>
      <c r="I23">
        <v>1.3283796034387378</v>
      </c>
      <c r="J23">
        <v>1.9777236052888478</v>
      </c>
      <c r="K23">
        <v>0.51982799377571876</v>
      </c>
      <c r="L23">
        <v>3.25</v>
      </c>
      <c r="M23">
        <v>1.1831996401397158</v>
      </c>
      <c r="N23">
        <v>0.56394264136062888</v>
      </c>
      <c r="O23">
        <v>0.3875966866551806</v>
      </c>
      <c r="P23">
        <v>0.3875966866551806</v>
      </c>
      <c r="Q23">
        <v>0.3875966866551806</v>
      </c>
      <c r="R23">
        <v>0.3875966866551806</v>
      </c>
      <c r="S23">
        <v>0.71372437894476559</v>
      </c>
      <c r="T23">
        <v>0.85707194785013086</v>
      </c>
      <c r="U23">
        <v>0.56394264136062888</v>
      </c>
      <c r="V23">
        <v>0.56394264136062888</v>
      </c>
    </row>
    <row r="24" spans="1:22" x14ac:dyDescent="0.25">
      <c r="A24" t="s">
        <v>28</v>
      </c>
      <c r="B24">
        <v>3142022</v>
      </c>
      <c r="C24">
        <v>1.5707963267948966</v>
      </c>
      <c r="D24">
        <v>1.2966651902615312</v>
      </c>
      <c r="E24">
        <v>4.1392685158225077E-2</v>
      </c>
      <c r="F24">
        <v>0.74272513130469831</v>
      </c>
      <c r="G24">
        <v>0.76639358775690647</v>
      </c>
      <c r="H24">
        <v>1.1367205671564067</v>
      </c>
      <c r="I24">
        <v>1.2455126678141499</v>
      </c>
      <c r="J24">
        <v>1.968482948553935</v>
      </c>
      <c r="K24">
        <v>0.41497334797081797</v>
      </c>
      <c r="L24">
        <v>8.75</v>
      </c>
      <c r="M24">
        <v>1.5707963267948966</v>
      </c>
      <c r="N24">
        <v>0.56394264136062888</v>
      </c>
      <c r="O24">
        <v>0.3875966866551806</v>
      </c>
      <c r="P24">
        <v>0.3875966866551806</v>
      </c>
      <c r="Q24">
        <v>0.3875966866551806</v>
      </c>
      <c r="R24">
        <v>0.56394264136062888</v>
      </c>
      <c r="S24">
        <v>0.71372437894476559</v>
      </c>
      <c r="T24">
        <v>0.85707194785013086</v>
      </c>
      <c r="U24">
        <v>0.56394264136062888</v>
      </c>
      <c r="V24">
        <v>0.3875966866551806</v>
      </c>
    </row>
    <row r="25" spans="1:22" x14ac:dyDescent="0.25">
      <c r="A25" t="s">
        <v>28</v>
      </c>
      <c r="B25">
        <v>5182022</v>
      </c>
      <c r="C25">
        <v>1.5707963267948966</v>
      </c>
      <c r="D25">
        <v>1.3560258571931227</v>
      </c>
      <c r="E25">
        <v>4.1392685158225077E-2</v>
      </c>
      <c r="F25">
        <v>0.73158876518673865</v>
      </c>
      <c r="G25">
        <v>1.5707963267948966</v>
      </c>
      <c r="H25">
        <v>0.86923171973097624</v>
      </c>
      <c r="I25">
        <v>1.0718820073061255</v>
      </c>
      <c r="J25">
        <v>3.0791812460476247</v>
      </c>
      <c r="K25">
        <v>0.18752072083646307</v>
      </c>
      <c r="L25">
        <v>16</v>
      </c>
      <c r="M25">
        <v>1.5707963267948966</v>
      </c>
      <c r="N25">
        <v>0.56394264136062888</v>
      </c>
      <c r="O25">
        <v>0.3875966866551806</v>
      </c>
      <c r="P25">
        <v>0.3875966866551806</v>
      </c>
      <c r="Q25">
        <v>0.3875966866551806</v>
      </c>
      <c r="R25">
        <v>1.0068536854342678</v>
      </c>
      <c r="S25">
        <v>1.0068536854342678</v>
      </c>
      <c r="T25">
        <v>0.85707194785013086</v>
      </c>
      <c r="U25">
        <v>1.0068536854342678</v>
      </c>
      <c r="V25">
        <v>1.0068536854342678</v>
      </c>
    </row>
    <row r="26" spans="1:22" x14ac:dyDescent="0.25">
      <c r="A26" t="s">
        <v>28</v>
      </c>
      <c r="B26">
        <v>3132023</v>
      </c>
      <c r="C26">
        <v>1.1831996401397158</v>
      </c>
      <c r="D26">
        <v>1.2764618041732441</v>
      </c>
      <c r="E26">
        <v>4.1392685158225077E-2</v>
      </c>
      <c r="F26">
        <v>0.72835378202122847</v>
      </c>
      <c r="G26">
        <v>1.3452829208967652</v>
      </c>
      <c r="H26">
        <v>1</v>
      </c>
      <c r="I26">
        <v>1.2227164711475833</v>
      </c>
      <c r="K26">
        <v>0.55870857053316569</v>
      </c>
      <c r="M26">
        <v>1.5707963267948966</v>
      </c>
      <c r="N26">
        <v>0.56394264136062888</v>
      </c>
      <c r="O26">
        <v>0.3875966866551806</v>
      </c>
      <c r="P26">
        <v>0.3875966866551806</v>
      </c>
      <c r="Q26">
        <v>0.3875966866551806</v>
      </c>
      <c r="T26">
        <v>0.85707194785013086</v>
      </c>
    </row>
    <row r="27" spans="1:22" x14ac:dyDescent="0.25">
      <c r="A27" t="s">
        <v>28</v>
      </c>
      <c r="B27">
        <v>5132023</v>
      </c>
      <c r="C27">
        <v>1.1831996401397158</v>
      </c>
      <c r="D27">
        <v>1.3324384599156054</v>
      </c>
      <c r="E27">
        <v>4.1392685158225077E-2</v>
      </c>
      <c r="G27">
        <v>0.9503754223119063</v>
      </c>
      <c r="H27">
        <v>0.9956351945975499</v>
      </c>
      <c r="I27">
        <v>1.1492191126553799</v>
      </c>
      <c r="J27">
        <v>2.8864907251724818</v>
      </c>
      <c r="K27">
        <v>0.47712125471966244</v>
      </c>
      <c r="L27">
        <v>25.75</v>
      </c>
      <c r="M27">
        <v>1.5707963267948966</v>
      </c>
      <c r="N27">
        <v>0.56394264136062888</v>
      </c>
      <c r="O27">
        <v>0.3875966866551806</v>
      </c>
      <c r="P27">
        <v>0.3875966866551806</v>
      </c>
      <c r="Q27">
        <v>0.3875966866551806</v>
      </c>
      <c r="R27">
        <v>0.71372437894476559</v>
      </c>
      <c r="S27">
        <v>0.71372437894476559</v>
      </c>
      <c r="T27">
        <v>0.71372437894476559</v>
      </c>
      <c r="U27">
        <v>0.71372437894476559</v>
      </c>
      <c r="V27">
        <v>0.71372437894476559</v>
      </c>
    </row>
    <row r="28" spans="1:22" s="5" customFormat="1" x14ac:dyDescent="0.25">
      <c r="A28" s="5" t="s">
        <v>77</v>
      </c>
      <c r="C28" s="5">
        <f>AVERAGE(C23:C27)</f>
        <v>1.3029691238606984</v>
      </c>
      <c r="D28" s="5">
        <f t="shared" ref="D28:V28" si="5">AVERAGE(D23:D27)</f>
        <v>1.3167621212554845</v>
      </c>
      <c r="E28" s="5">
        <f t="shared" si="5"/>
        <v>4.8950397336105025E-2</v>
      </c>
      <c r="F28" s="5">
        <f t="shared" si="5"/>
        <v>0.74893981967231138</v>
      </c>
      <c r="G28" s="5">
        <f t="shared" si="5"/>
        <v>1.1126542699405262</v>
      </c>
      <c r="H28" s="5">
        <f t="shared" si="5"/>
        <v>1.0203916053204991</v>
      </c>
      <c r="I28" s="5">
        <f t="shared" si="5"/>
        <v>1.2035419724723952</v>
      </c>
      <c r="J28" s="5">
        <f t="shared" si="5"/>
        <v>2.4779696312657222</v>
      </c>
      <c r="K28" s="5">
        <f t="shared" si="5"/>
        <v>0.4316303775671656</v>
      </c>
      <c r="L28" s="5">
        <f t="shared" si="5"/>
        <v>13.4375</v>
      </c>
      <c r="M28" s="5">
        <f t="shared" si="5"/>
        <v>1.4932769894638604</v>
      </c>
      <c r="N28" s="5">
        <f t="shared" si="5"/>
        <v>0.56394264136062888</v>
      </c>
      <c r="O28" s="5">
        <f t="shared" si="5"/>
        <v>0.3875966866551806</v>
      </c>
      <c r="P28" s="5">
        <f t="shared" si="5"/>
        <v>0.3875966866551806</v>
      </c>
      <c r="Q28" s="5">
        <f t="shared" si="5"/>
        <v>0.3875966866551806</v>
      </c>
      <c r="R28" s="5">
        <f t="shared" si="5"/>
        <v>0.66802934809871073</v>
      </c>
      <c r="S28" s="5">
        <f t="shared" si="5"/>
        <v>0.78700670556714103</v>
      </c>
      <c r="T28" s="5">
        <f t="shared" si="5"/>
        <v>0.82840243406905789</v>
      </c>
      <c r="U28" s="5">
        <f t="shared" si="5"/>
        <v>0.71211583677507284</v>
      </c>
      <c r="V28" s="5">
        <f t="shared" si="5"/>
        <v>0.66802934809871073</v>
      </c>
    </row>
    <row r="29" spans="1:22" s="10" customFormat="1" x14ac:dyDescent="0.25"/>
    <row r="30" spans="1:22" x14ac:dyDescent="0.25">
      <c r="A30" t="s">
        <v>29</v>
      </c>
      <c r="B30">
        <v>5122022</v>
      </c>
      <c r="C30">
        <v>1.0068536854342678</v>
      </c>
      <c r="D30">
        <v>1.3384564936046048</v>
      </c>
      <c r="E30">
        <v>4.1392685158225077E-2</v>
      </c>
      <c r="F30">
        <v>0.71264970162721142</v>
      </c>
      <c r="G30">
        <v>1.5707963267948966</v>
      </c>
      <c r="H30">
        <v>0.97312785359969867</v>
      </c>
      <c r="I30">
        <v>1.1398790864012365</v>
      </c>
      <c r="K30">
        <v>0.27646180417324417</v>
      </c>
      <c r="L30">
        <v>8.75</v>
      </c>
      <c r="M30">
        <v>1.5707963267948966</v>
      </c>
      <c r="N30">
        <v>0.56394264136062888</v>
      </c>
      <c r="O30">
        <v>0.3875966866551806</v>
      </c>
      <c r="P30">
        <v>0.3875966866551806</v>
      </c>
      <c r="Q30">
        <v>0.3875966866551806</v>
      </c>
      <c r="R30">
        <v>0.71372437894476559</v>
      </c>
      <c r="S30">
        <v>0.85707194785013086</v>
      </c>
      <c r="T30">
        <v>0.56394264136062888</v>
      </c>
      <c r="U30">
        <v>0.85707194785013086</v>
      </c>
      <c r="V30">
        <v>0.56394264136062888</v>
      </c>
    </row>
    <row r="31" spans="1:22" x14ac:dyDescent="0.25">
      <c r="A31" t="s">
        <v>29</v>
      </c>
      <c r="B31">
        <v>3132023</v>
      </c>
      <c r="C31">
        <v>1.1831996401397158</v>
      </c>
      <c r="D31">
        <v>1.3283796034387378</v>
      </c>
      <c r="E31">
        <v>4.1392685158225077E-2</v>
      </c>
      <c r="F31">
        <v>0.70842090013471271</v>
      </c>
      <c r="G31">
        <v>1.2440785876571228</v>
      </c>
      <c r="H31">
        <v>0.95904139232109353</v>
      </c>
      <c r="I31">
        <v>1.1875207208364631</v>
      </c>
      <c r="K31">
        <v>0.38916608436453248</v>
      </c>
      <c r="M31">
        <v>1.5707963267948966</v>
      </c>
      <c r="N31">
        <v>0.3875966866551806</v>
      </c>
      <c r="O31">
        <v>0.3875966866551806</v>
      </c>
      <c r="P31">
        <v>0.3875966866551806</v>
      </c>
      <c r="Q31">
        <v>0.3875966866551806</v>
      </c>
    </row>
    <row r="32" spans="1:22" s="5" customFormat="1" x14ac:dyDescent="0.25">
      <c r="A32" s="5" t="s">
        <v>77</v>
      </c>
      <c r="C32" s="5">
        <f>AVERAGE(C30:C31)</f>
        <v>1.0950266627869918</v>
      </c>
      <c r="D32" s="5">
        <f t="shared" ref="D32:V32" si="6">AVERAGE(D30:D31)</f>
        <v>1.3334180485216713</v>
      </c>
      <c r="E32" s="5">
        <f t="shared" si="6"/>
        <v>4.1392685158225077E-2</v>
      </c>
      <c r="F32" s="5">
        <f t="shared" si="6"/>
        <v>0.71053530088096206</v>
      </c>
      <c r="G32" s="5">
        <f t="shared" si="6"/>
        <v>1.4074374572260098</v>
      </c>
      <c r="H32" s="5">
        <f t="shared" si="6"/>
        <v>0.9660846229603961</v>
      </c>
      <c r="I32" s="5">
        <f t="shared" si="6"/>
        <v>1.1636999036188498</v>
      </c>
      <c r="K32" s="5">
        <f t="shared" si="6"/>
        <v>0.33281394426888833</v>
      </c>
      <c r="L32" s="5">
        <f t="shared" si="6"/>
        <v>8.75</v>
      </c>
      <c r="M32" s="5">
        <f t="shared" si="6"/>
        <v>1.5707963267948966</v>
      </c>
      <c r="N32" s="5">
        <f t="shared" si="6"/>
        <v>0.47576966400790477</v>
      </c>
      <c r="O32" s="5">
        <f t="shared" si="6"/>
        <v>0.3875966866551806</v>
      </c>
      <c r="P32" s="5">
        <f t="shared" si="6"/>
        <v>0.3875966866551806</v>
      </c>
      <c r="Q32" s="5">
        <f t="shared" si="6"/>
        <v>0.3875966866551806</v>
      </c>
      <c r="R32" s="5">
        <f t="shared" si="6"/>
        <v>0.71372437894476559</v>
      </c>
      <c r="S32" s="5">
        <f t="shared" si="6"/>
        <v>0.85707194785013086</v>
      </c>
      <c r="T32" s="5">
        <f t="shared" si="6"/>
        <v>0.56394264136062888</v>
      </c>
      <c r="U32" s="5">
        <f t="shared" si="6"/>
        <v>0.85707194785013086</v>
      </c>
      <c r="V32" s="5">
        <f t="shared" si="6"/>
        <v>0.56394264136062888</v>
      </c>
    </row>
    <row r="33" spans="1:22" s="10" customFormat="1" x14ac:dyDescent="0.25"/>
    <row r="34" spans="1:22" x14ac:dyDescent="0.25">
      <c r="A34" t="s">
        <v>30</v>
      </c>
      <c r="B34">
        <v>5122022</v>
      </c>
      <c r="C34">
        <v>1.1831996401397158</v>
      </c>
      <c r="D34">
        <v>1.3483048630481607</v>
      </c>
      <c r="E34">
        <v>4.1392685158225077E-2</v>
      </c>
      <c r="F34">
        <v>0.70586371228391931</v>
      </c>
      <c r="G34">
        <v>1.5707963267948966</v>
      </c>
      <c r="H34">
        <v>0.95904139232109353</v>
      </c>
      <c r="I34">
        <v>1.1931245983544616</v>
      </c>
      <c r="K34">
        <v>0.32428245529769273</v>
      </c>
      <c r="M34">
        <v>1.5707963267948966</v>
      </c>
      <c r="N34">
        <v>0.71372437894476559</v>
      </c>
      <c r="O34">
        <v>0.3875966866551806</v>
      </c>
      <c r="P34">
        <v>0.3875966866551806</v>
      </c>
      <c r="Q34">
        <v>0.3875966866551806</v>
      </c>
      <c r="R34">
        <v>0.85707194785013086</v>
      </c>
      <c r="S34">
        <v>0.56394264136062888</v>
      </c>
      <c r="T34">
        <v>0.56394264136062888</v>
      </c>
      <c r="U34">
        <v>0.85707194785013086</v>
      </c>
      <c r="V34">
        <v>0.56394264136062888</v>
      </c>
    </row>
    <row r="35" spans="1:22" x14ac:dyDescent="0.25">
      <c r="A35" t="s">
        <v>30</v>
      </c>
      <c r="B35">
        <v>3132023</v>
      </c>
      <c r="C35">
        <v>1.1831996401397158</v>
      </c>
      <c r="D35">
        <v>1.3364597338485296</v>
      </c>
      <c r="E35">
        <v>4.1392685158225077E-2</v>
      </c>
      <c r="F35">
        <v>0.69635638873333205</v>
      </c>
      <c r="G35">
        <v>1.3619162871034611</v>
      </c>
      <c r="H35">
        <v>1.0293837776852097</v>
      </c>
      <c r="I35">
        <v>1.1875207208364631</v>
      </c>
      <c r="K35">
        <v>0.68394713075151214</v>
      </c>
      <c r="M35">
        <v>1.5707963267948966</v>
      </c>
      <c r="N35">
        <v>0.56394264136062888</v>
      </c>
      <c r="O35">
        <v>0.3875966866551806</v>
      </c>
      <c r="P35">
        <v>0.3875966866551806</v>
      </c>
      <c r="Q35">
        <v>0.3875966866551806</v>
      </c>
      <c r="U35">
        <v>0.71372437894476559</v>
      </c>
      <c r="V35">
        <v>0.56394264136062888</v>
      </c>
    </row>
    <row r="36" spans="1:22" s="5" customFormat="1" x14ac:dyDescent="0.25">
      <c r="A36" s="5" t="s">
        <v>77</v>
      </c>
      <c r="C36" s="5">
        <f>AVERAGE(C34:C35)</f>
        <v>1.1831996401397158</v>
      </c>
      <c r="D36" s="5">
        <f t="shared" ref="D36:V36" si="7">AVERAGE(D34:D35)</f>
        <v>1.3423822984483451</v>
      </c>
      <c r="E36" s="5">
        <f t="shared" si="7"/>
        <v>4.1392685158225077E-2</v>
      </c>
      <c r="F36" s="5">
        <f t="shared" si="7"/>
        <v>0.70111005050862563</v>
      </c>
      <c r="G36" s="5">
        <f t="shared" si="7"/>
        <v>1.4663563069491787</v>
      </c>
      <c r="H36" s="5">
        <f t="shared" si="7"/>
        <v>0.99421258500315157</v>
      </c>
      <c r="I36" s="5">
        <f t="shared" si="7"/>
        <v>1.1903226595954624</v>
      </c>
      <c r="J36" s="5" t="e">
        <f t="shared" si="7"/>
        <v>#DIV/0!</v>
      </c>
      <c r="K36" s="5">
        <f t="shared" si="7"/>
        <v>0.50411479302460238</v>
      </c>
      <c r="L36" s="5" t="e">
        <f t="shared" si="7"/>
        <v>#DIV/0!</v>
      </c>
      <c r="M36" s="5">
        <f t="shared" si="7"/>
        <v>1.5707963267948966</v>
      </c>
      <c r="N36" s="5">
        <f t="shared" si="7"/>
        <v>0.63883351015269718</v>
      </c>
      <c r="O36" s="5">
        <f t="shared" si="7"/>
        <v>0.3875966866551806</v>
      </c>
      <c r="P36" s="5">
        <f t="shared" si="7"/>
        <v>0.3875966866551806</v>
      </c>
      <c r="Q36" s="5">
        <f t="shared" si="7"/>
        <v>0.3875966866551806</v>
      </c>
      <c r="R36" s="5">
        <f t="shared" si="7"/>
        <v>0.85707194785013086</v>
      </c>
      <c r="S36" s="5">
        <f t="shared" si="7"/>
        <v>0.56394264136062888</v>
      </c>
      <c r="T36" s="5">
        <f t="shared" si="7"/>
        <v>0.56394264136062888</v>
      </c>
      <c r="U36" s="5">
        <f t="shared" si="7"/>
        <v>0.78539816339744828</v>
      </c>
      <c r="V36" s="5">
        <f t="shared" si="7"/>
        <v>0.56394264136062888</v>
      </c>
    </row>
    <row r="37" spans="1:22" s="10" customFormat="1" x14ac:dyDescent="0.25"/>
    <row r="38" spans="1:22" x14ac:dyDescent="0.25">
      <c r="A38" t="s">
        <v>31</v>
      </c>
      <c r="B38">
        <v>12122021</v>
      </c>
      <c r="C38">
        <v>1.0068536854342678</v>
      </c>
      <c r="D38">
        <v>1.2576785748691846</v>
      </c>
      <c r="E38">
        <v>4.1392685158225077E-2</v>
      </c>
      <c r="F38">
        <v>0.91381385238371671</v>
      </c>
      <c r="G38">
        <v>0.93774449040514718</v>
      </c>
      <c r="H38">
        <v>1.8500332576897689</v>
      </c>
      <c r="I38">
        <v>2.0013009330204179</v>
      </c>
      <c r="J38">
        <v>1.9030899869919435</v>
      </c>
      <c r="K38">
        <v>0.93043959476670013</v>
      </c>
      <c r="L38">
        <v>3</v>
      </c>
      <c r="M38">
        <v>1.5707963267948966</v>
      </c>
      <c r="N38">
        <v>0.3875966866551806</v>
      </c>
      <c r="O38">
        <v>0.3875966866551806</v>
      </c>
      <c r="P38">
        <v>0.3875966866551806</v>
      </c>
      <c r="Q38">
        <v>0.3875966866551806</v>
      </c>
      <c r="R38">
        <v>0.3875966866551806</v>
      </c>
      <c r="S38">
        <v>0.71372437894476559</v>
      </c>
      <c r="T38">
        <v>0.56394264136062888</v>
      </c>
      <c r="U38">
        <v>0.56394264136062888</v>
      </c>
      <c r="V38">
        <v>0.3875966866551806</v>
      </c>
    </row>
    <row r="39" spans="1:22" x14ac:dyDescent="0.25">
      <c r="A39" t="s">
        <v>31</v>
      </c>
      <c r="B39">
        <v>3162022</v>
      </c>
      <c r="C39">
        <v>0.85707194785013086</v>
      </c>
      <c r="D39">
        <v>1.271841606536499</v>
      </c>
      <c r="E39">
        <v>4.1392685158225077E-2</v>
      </c>
      <c r="F39">
        <v>0.81358098856819194</v>
      </c>
      <c r="G39">
        <v>0.68267710464238118</v>
      </c>
      <c r="H39">
        <v>1.6776069527204931</v>
      </c>
      <c r="I39">
        <v>1.8597385661971468</v>
      </c>
      <c r="J39">
        <v>2.143014800254095</v>
      </c>
      <c r="K39">
        <v>1</v>
      </c>
      <c r="L39">
        <v>6.4</v>
      </c>
      <c r="M39">
        <v>1.5707963267948966</v>
      </c>
      <c r="N39">
        <v>0.3875966866551806</v>
      </c>
      <c r="O39">
        <v>0.3875966866551806</v>
      </c>
      <c r="P39">
        <v>0.3875966866551806</v>
      </c>
      <c r="Q39">
        <v>0.3875966866551806</v>
      </c>
      <c r="R39">
        <v>0.71372437894476559</v>
      </c>
      <c r="S39">
        <v>0.56394264136062888</v>
      </c>
      <c r="T39">
        <v>1.0068536854342678</v>
      </c>
      <c r="U39">
        <v>0.71372437894476559</v>
      </c>
      <c r="V39">
        <v>0.3875966866551806</v>
      </c>
    </row>
    <row r="40" spans="1:22" x14ac:dyDescent="0.25">
      <c r="A40" t="s">
        <v>31</v>
      </c>
      <c r="B40">
        <v>5142022</v>
      </c>
      <c r="C40">
        <v>1.1831996401397158</v>
      </c>
      <c r="D40">
        <v>1.3364597338485296</v>
      </c>
      <c r="E40">
        <v>4.1392685158225077E-2</v>
      </c>
      <c r="F40">
        <v>0.78958071216442549</v>
      </c>
      <c r="G40">
        <v>1.3150348249478578</v>
      </c>
      <c r="H40">
        <v>1.5132176000679389</v>
      </c>
      <c r="I40">
        <v>1.6794278966121188</v>
      </c>
      <c r="J40">
        <v>1.6924062348336306</v>
      </c>
      <c r="L40">
        <v>4.75</v>
      </c>
      <c r="M40">
        <v>1.5707963267948966</v>
      </c>
      <c r="N40">
        <v>0.3875966866551806</v>
      </c>
      <c r="O40">
        <v>0.3875966866551806</v>
      </c>
      <c r="P40">
        <v>0.3875966866551806</v>
      </c>
      <c r="Q40">
        <v>0.3875966866551806</v>
      </c>
      <c r="R40">
        <v>0.85707194785013086</v>
      </c>
      <c r="S40">
        <v>0.71372437894476559</v>
      </c>
      <c r="T40">
        <v>0.56394264136062888</v>
      </c>
      <c r="U40">
        <v>0.85707194785013086</v>
      </c>
      <c r="V40">
        <v>0.56394264136062888</v>
      </c>
    </row>
    <row r="41" spans="1:22" x14ac:dyDescent="0.25">
      <c r="A41" t="s">
        <v>31</v>
      </c>
      <c r="B41">
        <v>3152023</v>
      </c>
      <c r="C41">
        <v>1.0068536854342678</v>
      </c>
      <c r="D41">
        <v>1.2041199826559248</v>
      </c>
      <c r="E41">
        <v>4.1392685158225077E-2</v>
      </c>
      <c r="F41">
        <v>0.80208925788173269</v>
      </c>
      <c r="G41">
        <v>1.2840397745833483</v>
      </c>
      <c r="H41">
        <v>1.5622928644564746</v>
      </c>
      <c r="I41">
        <v>1.7299742856995557</v>
      </c>
      <c r="J41">
        <v>1.8750612633917001</v>
      </c>
      <c r="K41">
        <v>1.0398105541483504</v>
      </c>
      <c r="L41">
        <v>4.8</v>
      </c>
      <c r="M41">
        <v>1.5707963267948966</v>
      </c>
      <c r="N41">
        <v>0.56394264136062888</v>
      </c>
      <c r="O41">
        <v>0.3875966866551806</v>
      </c>
      <c r="P41">
        <v>0.3875966866551806</v>
      </c>
      <c r="Q41">
        <v>0.3875966866551806</v>
      </c>
      <c r="R41">
        <v>0.85707194785013086</v>
      </c>
      <c r="S41">
        <v>0.85707194785013086</v>
      </c>
      <c r="T41">
        <v>0.71372437894476559</v>
      </c>
      <c r="U41">
        <v>0.85707194785013086</v>
      </c>
      <c r="V41">
        <v>0.71372437894476559</v>
      </c>
    </row>
    <row r="42" spans="1:22" x14ac:dyDescent="0.25">
      <c r="A42" t="s">
        <v>31</v>
      </c>
      <c r="B42">
        <v>4302023</v>
      </c>
      <c r="C42">
        <v>1.5707963267948966</v>
      </c>
      <c r="D42">
        <v>1.2741578492636798</v>
      </c>
      <c r="E42">
        <v>4.1392685158225077E-2</v>
      </c>
      <c r="F42">
        <v>0.78318869107525757</v>
      </c>
      <c r="G42">
        <v>1.2557729815719763</v>
      </c>
      <c r="H42">
        <v>1.5717088318086876</v>
      </c>
      <c r="I42">
        <v>1.7259116322950483</v>
      </c>
      <c r="J42">
        <v>1.7377490738915571</v>
      </c>
      <c r="K42">
        <v>1.1038037209559568</v>
      </c>
      <c r="L42">
        <v>4.83</v>
      </c>
      <c r="M42">
        <v>1.5707963267948966</v>
      </c>
      <c r="N42">
        <v>0.56394264136062888</v>
      </c>
      <c r="O42">
        <v>0.3875966866551806</v>
      </c>
      <c r="P42">
        <v>0.3875966866551806</v>
      </c>
      <c r="Q42">
        <v>0.3875966866551806</v>
      </c>
      <c r="R42">
        <v>1.0068536854342678</v>
      </c>
      <c r="S42">
        <v>0.85707194785013086</v>
      </c>
      <c r="T42">
        <v>0.85707194785013086</v>
      </c>
      <c r="U42">
        <v>0.71372437894476559</v>
      </c>
      <c r="V42">
        <v>0.56394264136062888</v>
      </c>
    </row>
    <row r="43" spans="1:22" s="5" customFormat="1" x14ac:dyDescent="0.25">
      <c r="A43" s="5" t="s">
        <v>77</v>
      </c>
      <c r="C43" s="5">
        <f>AVERAGE(C38:C42)</f>
        <v>1.1249550571306559</v>
      </c>
      <c r="D43" s="5">
        <f t="shared" ref="D43:V43" si="8">AVERAGE(D38:D42)</f>
        <v>1.2688515494347636</v>
      </c>
      <c r="E43" s="5">
        <f t="shared" si="8"/>
        <v>4.1392685158225077E-2</v>
      </c>
      <c r="F43" s="5">
        <f t="shared" si="8"/>
        <v>0.82045070041466484</v>
      </c>
      <c r="G43" s="5">
        <f t="shared" si="8"/>
        <v>1.0950538352301422</v>
      </c>
      <c r="H43" s="5">
        <f t="shared" si="8"/>
        <v>1.6349719013486728</v>
      </c>
      <c r="I43" s="5">
        <f t="shared" si="8"/>
        <v>1.7992706627648574</v>
      </c>
      <c r="J43" s="5">
        <f t="shared" si="8"/>
        <v>1.8702642718725855</v>
      </c>
      <c r="K43" s="5">
        <f t="shared" si="8"/>
        <v>1.0185134674677518</v>
      </c>
      <c r="L43" s="5">
        <f t="shared" si="8"/>
        <v>4.7560000000000002</v>
      </c>
      <c r="M43" s="5">
        <f t="shared" si="8"/>
        <v>1.5707963267948966</v>
      </c>
      <c r="N43" s="5">
        <f t="shared" si="8"/>
        <v>0.45813506853735991</v>
      </c>
      <c r="O43" s="5">
        <f t="shared" si="8"/>
        <v>0.3875966866551806</v>
      </c>
      <c r="P43" s="5">
        <f t="shared" si="8"/>
        <v>0.3875966866551806</v>
      </c>
      <c r="Q43" s="5">
        <f t="shared" si="8"/>
        <v>0.3875966866551806</v>
      </c>
      <c r="R43" s="5">
        <f t="shared" si="8"/>
        <v>0.76446372934689522</v>
      </c>
      <c r="S43" s="5">
        <f t="shared" si="8"/>
        <v>0.74110705899008433</v>
      </c>
      <c r="T43" s="5">
        <f t="shared" si="8"/>
        <v>0.74110705899008444</v>
      </c>
      <c r="U43" s="5">
        <f t="shared" si="8"/>
        <v>0.74110705899008433</v>
      </c>
      <c r="V43" s="5">
        <f t="shared" si="8"/>
        <v>0.52336060699527698</v>
      </c>
    </row>
    <row r="44" spans="1:22" s="10" customFormat="1" x14ac:dyDescent="0.25"/>
    <row r="45" spans="1:22" x14ac:dyDescent="0.25">
      <c r="A45" t="s">
        <v>32</v>
      </c>
      <c r="B45">
        <v>5172022</v>
      </c>
      <c r="C45">
        <v>1.1831996401397158</v>
      </c>
      <c r="D45">
        <v>1.4471580313422192</v>
      </c>
      <c r="E45">
        <v>7.9181246047624818E-2</v>
      </c>
      <c r="F45">
        <v>0.80955971463526777</v>
      </c>
      <c r="G45">
        <v>1.1009275837864592</v>
      </c>
      <c r="H45">
        <v>1.4281347940287887</v>
      </c>
      <c r="I45">
        <v>1.5854607295085006</v>
      </c>
      <c r="J45">
        <v>1.5622928644564746</v>
      </c>
      <c r="K45">
        <v>0.46239799789895608</v>
      </c>
      <c r="L45">
        <v>6.25</v>
      </c>
      <c r="M45">
        <v>1.5707963267948966</v>
      </c>
      <c r="N45">
        <v>0.3875966866551806</v>
      </c>
      <c r="O45">
        <v>0.3875966866551806</v>
      </c>
      <c r="P45">
        <v>0.3875966866551806</v>
      </c>
      <c r="Q45">
        <v>0.3875966866551806</v>
      </c>
      <c r="R45">
        <v>0.71372437894476559</v>
      </c>
      <c r="S45">
        <v>1.1831996401397158</v>
      </c>
      <c r="T45">
        <v>0.56394264136062888</v>
      </c>
      <c r="U45">
        <v>0.71372437894476559</v>
      </c>
      <c r="V45">
        <v>0.3875966866551806</v>
      </c>
    </row>
    <row r="46" spans="1:22" s="5" customFormat="1" x14ac:dyDescent="0.25">
      <c r="A46" s="5" t="s">
        <v>77</v>
      </c>
      <c r="C46" s="5">
        <f>AVERAGE(C45)</f>
        <v>1.1831996401397158</v>
      </c>
      <c r="D46" s="5">
        <f t="shared" ref="D46:V46" si="9">AVERAGE(D45)</f>
        <v>1.4471580313422192</v>
      </c>
      <c r="E46" s="5">
        <f t="shared" si="9"/>
        <v>7.9181246047624818E-2</v>
      </c>
      <c r="F46" s="5">
        <f t="shared" si="9"/>
        <v>0.80955971463526777</v>
      </c>
      <c r="G46" s="5">
        <f t="shared" si="9"/>
        <v>1.1009275837864592</v>
      </c>
      <c r="H46" s="5">
        <f t="shared" si="9"/>
        <v>1.4281347940287887</v>
      </c>
      <c r="I46" s="5">
        <f t="shared" si="9"/>
        <v>1.5854607295085006</v>
      </c>
      <c r="J46" s="5">
        <f t="shared" si="9"/>
        <v>1.5622928644564746</v>
      </c>
      <c r="K46" s="5">
        <f t="shared" si="9"/>
        <v>0.46239799789895608</v>
      </c>
      <c r="L46" s="5">
        <f t="shared" si="9"/>
        <v>6.25</v>
      </c>
      <c r="M46" s="5">
        <f t="shared" si="9"/>
        <v>1.5707963267948966</v>
      </c>
      <c r="N46" s="5">
        <f t="shared" si="9"/>
        <v>0.3875966866551806</v>
      </c>
      <c r="O46" s="5">
        <f t="shared" si="9"/>
        <v>0.3875966866551806</v>
      </c>
      <c r="P46" s="5">
        <f t="shared" si="9"/>
        <v>0.3875966866551806</v>
      </c>
      <c r="Q46" s="5">
        <f t="shared" si="9"/>
        <v>0.3875966866551806</v>
      </c>
      <c r="R46" s="5">
        <f t="shared" si="9"/>
        <v>0.71372437894476559</v>
      </c>
      <c r="S46" s="5">
        <f t="shared" si="9"/>
        <v>1.1831996401397158</v>
      </c>
      <c r="T46" s="5">
        <f t="shared" si="9"/>
        <v>0.56394264136062888</v>
      </c>
      <c r="U46" s="5">
        <f t="shared" si="9"/>
        <v>0.71372437894476559</v>
      </c>
      <c r="V46" s="5">
        <f t="shared" si="9"/>
        <v>0.3875966866551806</v>
      </c>
    </row>
    <row r="47" spans="1:22" s="10" customFormat="1" x14ac:dyDescent="0.25"/>
    <row r="48" spans="1:22" x14ac:dyDescent="0.25">
      <c r="A48" t="s">
        <v>33</v>
      </c>
      <c r="B48">
        <v>5172022</v>
      </c>
      <c r="C48">
        <v>1.1831996401397158</v>
      </c>
      <c r="D48">
        <v>1.3521825181113625</v>
      </c>
      <c r="E48">
        <v>4.1392685158225077E-2</v>
      </c>
      <c r="F48">
        <v>0.69284691927722997</v>
      </c>
      <c r="G48">
        <v>1.1960246056235413</v>
      </c>
      <c r="H48">
        <v>1.1003705451175629</v>
      </c>
      <c r="I48">
        <v>1.1367205671564067</v>
      </c>
      <c r="J48">
        <v>1.8920946026904804</v>
      </c>
      <c r="K48">
        <v>0.3344537511509309</v>
      </c>
      <c r="L48">
        <v>7.67</v>
      </c>
      <c r="M48">
        <v>1.5707963267948966</v>
      </c>
      <c r="N48">
        <v>0.3875966866551806</v>
      </c>
      <c r="O48">
        <v>0.3875966866551806</v>
      </c>
      <c r="P48">
        <v>0.3875966866551806</v>
      </c>
      <c r="Q48">
        <v>0.3875966866551806</v>
      </c>
      <c r="R48">
        <v>1.1831996401397158</v>
      </c>
      <c r="S48">
        <v>1.1831996401397158</v>
      </c>
      <c r="T48">
        <v>0.71372437894476559</v>
      </c>
      <c r="U48">
        <v>0.71372437894476559</v>
      </c>
      <c r="V48">
        <v>0.56394264136062888</v>
      </c>
    </row>
    <row r="49" spans="1:22" s="5" customFormat="1" x14ac:dyDescent="0.25">
      <c r="A49" s="5" t="s">
        <v>77</v>
      </c>
      <c r="C49" s="5">
        <f>AVERAGE(C48)</f>
        <v>1.1831996401397158</v>
      </c>
      <c r="D49" s="5">
        <f t="shared" ref="D49:V49" si="10">AVERAGE(D48)</f>
        <v>1.3521825181113625</v>
      </c>
      <c r="E49" s="5">
        <f t="shared" si="10"/>
        <v>4.1392685158225077E-2</v>
      </c>
      <c r="F49" s="5">
        <f t="shared" si="10"/>
        <v>0.69284691927722997</v>
      </c>
      <c r="G49" s="5">
        <f t="shared" si="10"/>
        <v>1.1960246056235413</v>
      </c>
      <c r="H49" s="5">
        <f t="shared" si="10"/>
        <v>1.1003705451175629</v>
      </c>
      <c r="I49" s="5">
        <f t="shared" si="10"/>
        <v>1.1367205671564067</v>
      </c>
      <c r="J49" s="5">
        <f t="shared" si="10"/>
        <v>1.8920946026904804</v>
      </c>
      <c r="K49" s="5">
        <f t="shared" si="10"/>
        <v>0.3344537511509309</v>
      </c>
      <c r="L49" s="5">
        <f t="shared" si="10"/>
        <v>7.67</v>
      </c>
      <c r="M49" s="5">
        <f t="shared" si="10"/>
        <v>1.5707963267948966</v>
      </c>
      <c r="N49" s="5">
        <f t="shared" si="10"/>
        <v>0.3875966866551806</v>
      </c>
      <c r="O49" s="5">
        <f t="shared" si="10"/>
        <v>0.3875966866551806</v>
      </c>
      <c r="P49" s="5">
        <f t="shared" si="10"/>
        <v>0.3875966866551806</v>
      </c>
      <c r="Q49" s="5">
        <f t="shared" si="10"/>
        <v>0.3875966866551806</v>
      </c>
      <c r="R49" s="5">
        <f t="shared" si="10"/>
        <v>1.1831996401397158</v>
      </c>
      <c r="S49" s="5">
        <f t="shared" si="10"/>
        <v>1.1831996401397158</v>
      </c>
      <c r="T49" s="5">
        <f t="shared" si="10"/>
        <v>0.71372437894476559</v>
      </c>
      <c r="U49" s="5">
        <f t="shared" si="10"/>
        <v>0.71372437894476559</v>
      </c>
      <c r="V49" s="5">
        <f t="shared" si="10"/>
        <v>0.56394264136062888</v>
      </c>
    </row>
    <row r="50" spans="1:22" s="10" customFormat="1" x14ac:dyDescent="0.25"/>
    <row r="51" spans="1:22" x14ac:dyDescent="0.25">
      <c r="A51" t="s">
        <v>34</v>
      </c>
      <c r="B51">
        <v>3142023</v>
      </c>
      <c r="C51">
        <v>0.71372437894476559</v>
      </c>
      <c r="D51">
        <v>1.2329961103921538</v>
      </c>
      <c r="E51">
        <v>0</v>
      </c>
      <c r="F51">
        <v>0.86213137931303718</v>
      </c>
      <c r="G51">
        <v>1.1326472962107261</v>
      </c>
      <c r="H51">
        <v>1.1875207208364631</v>
      </c>
      <c r="I51">
        <v>1.9795483747040952</v>
      </c>
      <c r="J51">
        <v>1.9030899869919435</v>
      </c>
      <c r="K51">
        <v>0.5428254269591799</v>
      </c>
      <c r="L51">
        <v>8.8000000000000007</v>
      </c>
      <c r="M51">
        <v>1.5707963267948966</v>
      </c>
      <c r="N51">
        <v>0.71372437894476559</v>
      </c>
      <c r="O51">
        <v>0.3875966866551806</v>
      </c>
      <c r="P51">
        <v>0.56394264136062888</v>
      </c>
      <c r="Q51">
        <v>0.3875966866551806</v>
      </c>
      <c r="R51">
        <v>1.5707963267948966</v>
      </c>
      <c r="S51">
        <v>1.0068536854342678</v>
      </c>
      <c r="T51">
        <v>0.71372437894476559</v>
      </c>
      <c r="U51">
        <v>1.0068536854342678</v>
      </c>
      <c r="V51">
        <v>0.3875966866551806</v>
      </c>
    </row>
    <row r="52" spans="1:22" x14ac:dyDescent="0.25">
      <c r="A52" t="s">
        <v>34</v>
      </c>
      <c r="B52">
        <v>4262023</v>
      </c>
      <c r="C52">
        <v>1.0068536854342678</v>
      </c>
      <c r="D52">
        <v>1.2966651902615312</v>
      </c>
      <c r="E52">
        <v>4.1392685158225077E-2</v>
      </c>
      <c r="F52">
        <v>0.89320675305984798</v>
      </c>
      <c r="G52">
        <v>1.0483530235929404</v>
      </c>
      <c r="H52">
        <v>1.69810054562339</v>
      </c>
      <c r="I52">
        <v>1.8524799936368563</v>
      </c>
      <c r="J52">
        <v>1.9294189257142926</v>
      </c>
      <c r="K52">
        <v>0.51719589794997434</v>
      </c>
      <c r="L52">
        <v>9.83</v>
      </c>
      <c r="M52">
        <v>1.5707963267948966</v>
      </c>
      <c r="N52">
        <v>0.56394264136062888</v>
      </c>
      <c r="O52">
        <v>0.3875966866551806</v>
      </c>
      <c r="P52">
        <v>0.3875966866551806</v>
      </c>
      <c r="Q52">
        <v>0.56394264136062888</v>
      </c>
      <c r="R52">
        <v>1.1831996401397158</v>
      </c>
      <c r="S52">
        <v>1.1831996401397158</v>
      </c>
      <c r="T52">
        <v>0.56394264136062888</v>
      </c>
      <c r="U52">
        <v>0.56394264136062888</v>
      </c>
      <c r="V52">
        <v>0.3875966866551806</v>
      </c>
    </row>
    <row r="53" spans="1:22" s="5" customFormat="1" x14ac:dyDescent="0.25">
      <c r="A53" s="5" t="s">
        <v>77</v>
      </c>
      <c r="C53" s="5">
        <f>AVERAGE(C51:C52)</f>
        <v>0.86028903218951669</v>
      </c>
      <c r="D53" s="5">
        <f t="shared" ref="D53:V53" si="11">AVERAGE(D51:D52)</f>
        <v>1.2648306503268425</v>
      </c>
      <c r="E53" s="5">
        <f t="shared" si="11"/>
        <v>2.0696342579112539E-2</v>
      </c>
      <c r="F53" s="5">
        <f t="shared" si="11"/>
        <v>0.87766906618644258</v>
      </c>
      <c r="G53" s="5">
        <f t="shared" si="11"/>
        <v>1.0905001599018331</v>
      </c>
      <c r="H53" s="5">
        <f t="shared" si="11"/>
        <v>1.4428106332299264</v>
      </c>
      <c r="I53" s="5">
        <f t="shared" si="11"/>
        <v>1.9160141841704759</v>
      </c>
      <c r="J53" s="5">
        <f t="shared" si="11"/>
        <v>1.9162544563531181</v>
      </c>
      <c r="K53" s="5">
        <f t="shared" si="11"/>
        <v>0.53001066245457706</v>
      </c>
      <c r="L53" s="5">
        <f t="shared" si="11"/>
        <v>9.3150000000000013</v>
      </c>
      <c r="M53" s="5">
        <f t="shared" si="11"/>
        <v>1.5707963267948966</v>
      </c>
      <c r="N53" s="5">
        <f t="shared" si="11"/>
        <v>0.63883351015269718</v>
      </c>
      <c r="O53" s="5">
        <f t="shared" si="11"/>
        <v>0.3875966866551806</v>
      </c>
      <c r="P53" s="5">
        <f t="shared" si="11"/>
        <v>0.47576966400790477</v>
      </c>
      <c r="Q53" s="5">
        <f t="shared" si="11"/>
        <v>0.47576966400790477</v>
      </c>
      <c r="R53" s="5">
        <f t="shared" si="11"/>
        <v>1.3769979834673061</v>
      </c>
      <c r="S53" s="5">
        <f t="shared" si="11"/>
        <v>1.0950266627869918</v>
      </c>
      <c r="T53" s="5">
        <f t="shared" si="11"/>
        <v>0.63883351015269718</v>
      </c>
      <c r="U53" s="5">
        <f t="shared" si="11"/>
        <v>0.78539816339744828</v>
      </c>
      <c r="V53" s="5">
        <f t="shared" si="11"/>
        <v>0.3875966866551806</v>
      </c>
    </row>
    <row r="54" spans="1:22" s="10" customFormat="1" x14ac:dyDescent="0.25"/>
    <row r="55" spans="1:22" x14ac:dyDescent="0.25">
      <c r="A55" t="s">
        <v>35</v>
      </c>
      <c r="B55">
        <v>12122021</v>
      </c>
      <c r="C55">
        <v>1.0068536854342678</v>
      </c>
      <c r="D55">
        <v>1.2900346113625181</v>
      </c>
      <c r="E55">
        <v>6.069784035361165E-2</v>
      </c>
      <c r="F55">
        <v>0.87448181769946653</v>
      </c>
      <c r="G55">
        <v>0.88914092122169819</v>
      </c>
      <c r="H55">
        <v>0.94448267215016868</v>
      </c>
      <c r="I55">
        <v>1.1583624920952498</v>
      </c>
      <c r="J55">
        <v>2.2787536009528289</v>
      </c>
      <c r="K55">
        <v>0.2966651902615311</v>
      </c>
      <c r="L55">
        <v>12</v>
      </c>
      <c r="M55">
        <v>1.5707963267948966</v>
      </c>
      <c r="N55">
        <v>0.3875966866551806</v>
      </c>
      <c r="O55">
        <v>0.3875966866551806</v>
      </c>
      <c r="P55">
        <v>0.3875966866551806</v>
      </c>
      <c r="Q55">
        <v>0.3875966866551806</v>
      </c>
      <c r="R55">
        <v>0.56394264136062888</v>
      </c>
      <c r="S55">
        <v>0.71372437894476559</v>
      </c>
      <c r="T55">
        <v>0.56394264136062888</v>
      </c>
      <c r="U55">
        <v>0.56394264136062888</v>
      </c>
      <c r="V55">
        <v>0.3875966866551806</v>
      </c>
    </row>
    <row r="56" spans="1:22" x14ac:dyDescent="0.25">
      <c r="A56" t="s">
        <v>35</v>
      </c>
      <c r="B56">
        <v>3172022</v>
      </c>
      <c r="C56">
        <v>1.1831996401397158</v>
      </c>
      <c r="D56">
        <v>1.2833012287035497</v>
      </c>
      <c r="E56">
        <v>4.9218022670181653E-2</v>
      </c>
      <c r="F56">
        <v>0.74193907772919887</v>
      </c>
      <c r="G56">
        <v>0.69693739666429622</v>
      </c>
      <c r="H56">
        <v>0.89762709129044149</v>
      </c>
      <c r="I56">
        <v>1.0899051114393981</v>
      </c>
      <c r="J56">
        <v>2.214843848047698</v>
      </c>
      <c r="L56">
        <v>9</v>
      </c>
      <c r="M56">
        <v>1.5707963267948966</v>
      </c>
      <c r="N56">
        <v>0.3875966866551806</v>
      </c>
      <c r="O56">
        <v>0.3875966866551806</v>
      </c>
      <c r="P56">
        <v>0.3875966866551806</v>
      </c>
      <c r="Q56">
        <v>0.3875966866551806</v>
      </c>
      <c r="R56">
        <v>0.56394264136062888</v>
      </c>
      <c r="S56">
        <v>0.85707194785013086</v>
      </c>
      <c r="T56">
        <v>1.0068536854342678</v>
      </c>
      <c r="U56">
        <v>0.56394264136062888</v>
      </c>
      <c r="V56">
        <v>0.3875966866551806</v>
      </c>
    </row>
    <row r="57" spans="1:22" x14ac:dyDescent="0.25">
      <c r="A57" t="s">
        <v>35</v>
      </c>
      <c r="B57">
        <v>5142022</v>
      </c>
      <c r="C57">
        <v>1.5707963267948966</v>
      </c>
      <c r="D57">
        <v>1.307496037913213</v>
      </c>
      <c r="E57">
        <v>4.1392685158225077E-2</v>
      </c>
      <c r="F57">
        <v>0.70415051683979912</v>
      </c>
      <c r="G57">
        <v>1.3853442380347603</v>
      </c>
      <c r="H57">
        <v>0.81291335664285558</v>
      </c>
      <c r="I57">
        <v>1</v>
      </c>
      <c r="J57">
        <v>2.1883659260631485</v>
      </c>
      <c r="L57">
        <v>17</v>
      </c>
      <c r="M57">
        <v>1.5707963267948966</v>
      </c>
      <c r="N57">
        <v>0.3875966866551806</v>
      </c>
      <c r="O57">
        <v>0.3875966866551806</v>
      </c>
      <c r="P57">
        <v>0.3875966866551806</v>
      </c>
      <c r="Q57">
        <v>0.3875966866551806</v>
      </c>
      <c r="R57">
        <v>0.85707194785013086</v>
      </c>
      <c r="S57">
        <v>0.71372437894476559</v>
      </c>
      <c r="T57">
        <v>1.0068536854342678</v>
      </c>
      <c r="U57">
        <v>0.56394264136062888</v>
      </c>
      <c r="V57">
        <v>0.56394264136062888</v>
      </c>
    </row>
    <row r="58" spans="1:22" x14ac:dyDescent="0.25">
      <c r="A58" t="s">
        <v>35</v>
      </c>
      <c r="B58">
        <v>3162023</v>
      </c>
      <c r="C58">
        <v>1.1831996401397158</v>
      </c>
      <c r="D58">
        <v>1.1903316981702914</v>
      </c>
      <c r="E58">
        <v>4.1392685158225077E-2</v>
      </c>
      <c r="F58">
        <v>0.74036268949424389</v>
      </c>
      <c r="G58">
        <v>1.3619162871034611</v>
      </c>
      <c r="H58">
        <v>0.78532983501076703</v>
      </c>
      <c r="I58">
        <v>0.93951925261861846</v>
      </c>
      <c r="J58">
        <v>2.249198357391113</v>
      </c>
      <c r="K58">
        <v>0.82347422917030111</v>
      </c>
      <c r="L58">
        <v>8.8000000000000007</v>
      </c>
      <c r="M58">
        <v>1.5707963267948966</v>
      </c>
      <c r="N58">
        <v>0.56394264136062888</v>
      </c>
      <c r="O58">
        <v>0.3875966866551806</v>
      </c>
      <c r="P58">
        <v>0.3875966866551806</v>
      </c>
      <c r="Q58">
        <v>0.3875966866551806</v>
      </c>
      <c r="R58">
        <v>0.71372437894476559</v>
      </c>
      <c r="S58">
        <v>0.71372437894476559</v>
      </c>
      <c r="T58">
        <v>1.1831996401397158</v>
      </c>
      <c r="U58">
        <v>0.56394264136062888</v>
      </c>
      <c r="V58">
        <v>0.56394264136062888</v>
      </c>
    </row>
    <row r="59" spans="1:22" x14ac:dyDescent="0.25">
      <c r="A59" t="s">
        <v>35</v>
      </c>
      <c r="B59">
        <v>4302023</v>
      </c>
      <c r="C59">
        <v>1.1831996401397158</v>
      </c>
      <c r="D59">
        <v>1.3263358609287514</v>
      </c>
      <c r="E59">
        <v>4.1392685158225077E-2</v>
      </c>
      <c r="F59">
        <v>0.74663419893757876</v>
      </c>
      <c r="G59">
        <v>1.2359399423181341</v>
      </c>
      <c r="H59">
        <v>0.85733249643126852</v>
      </c>
      <c r="I59">
        <v>1.0530784434834197</v>
      </c>
      <c r="J59">
        <v>2.2232362731029975</v>
      </c>
      <c r="K59">
        <v>0.45024910831936116</v>
      </c>
      <c r="L59">
        <v>10.6</v>
      </c>
      <c r="M59">
        <v>1.5707963267948966</v>
      </c>
      <c r="N59">
        <v>0.56394264136062888</v>
      </c>
      <c r="O59">
        <v>0.3875966866551806</v>
      </c>
      <c r="P59">
        <v>0.3875966866551806</v>
      </c>
      <c r="Q59">
        <v>0.3875966866551806</v>
      </c>
      <c r="R59">
        <v>0.71372437894476559</v>
      </c>
      <c r="S59">
        <v>0.71372437894476559</v>
      </c>
      <c r="T59">
        <v>1.1831996401397158</v>
      </c>
      <c r="U59">
        <v>0.56394264136062888</v>
      </c>
      <c r="V59">
        <v>0.56394264136062888</v>
      </c>
    </row>
    <row r="60" spans="1:22" s="5" customFormat="1" x14ac:dyDescent="0.25">
      <c r="A60" s="5" t="s">
        <v>77</v>
      </c>
      <c r="C60" s="5">
        <f>AVERAGE(C55:C59)</f>
        <v>1.2254497865296623</v>
      </c>
      <c r="D60" s="5">
        <f t="shared" ref="D60:V60" si="12">AVERAGE(D55:D59)</f>
        <v>1.2794998874156647</v>
      </c>
      <c r="E60" s="5">
        <f t="shared" si="12"/>
        <v>4.6818783699693708E-2</v>
      </c>
      <c r="F60" s="5">
        <f t="shared" si="12"/>
        <v>0.76151366014005739</v>
      </c>
      <c r="G60" s="5">
        <f t="shared" si="12"/>
        <v>1.11385575706847</v>
      </c>
      <c r="H60" s="5">
        <f t="shared" si="12"/>
        <v>0.85953709030510017</v>
      </c>
      <c r="I60" s="5">
        <f t="shared" si="12"/>
        <v>1.0481730599273373</v>
      </c>
      <c r="J60" s="5">
        <f t="shared" si="12"/>
        <v>2.2308796011115577</v>
      </c>
      <c r="K60" s="5">
        <f t="shared" si="12"/>
        <v>0.5234628425837311</v>
      </c>
      <c r="L60" s="5">
        <f t="shared" si="12"/>
        <v>11.48</v>
      </c>
      <c r="M60" s="5">
        <f t="shared" si="12"/>
        <v>1.5707963267948966</v>
      </c>
      <c r="N60" s="5">
        <f t="shared" si="12"/>
        <v>0.45813506853735991</v>
      </c>
      <c r="O60" s="5">
        <f t="shared" si="12"/>
        <v>0.3875966866551806</v>
      </c>
      <c r="P60" s="5">
        <f t="shared" si="12"/>
        <v>0.3875966866551806</v>
      </c>
      <c r="Q60" s="5">
        <f t="shared" si="12"/>
        <v>0.3875966866551806</v>
      </c>
      <c r="R60" s="5">
        <f t="shared" si="12"/>
        <v>0.68248119769218396</v>
      </c>
      <c r="S60" s="5">
        <f t="shared" si="12"/>
        <v>0.74239389272583856</v>
      </c>
      <c r="T60" s="5">
        <f t="shared" si="12"/>
        <v>0.9888098585017191</v>
      </c>
      <c r="U60" s="5">
        <f t="shared" si="12"/>
        <v>0.56394264136062888</v>
      </c>
      <c r="V60" s="5">
        <f t="shared" si="12"/>
        <v>0.49340425947844962</v>
      </c>
    </row>
    <row r="61" spans="1:22" s="10" customFormat="1" x14ac:dyDescent="0.25"/>
    <row r="62" spans="1:22" x14ac:dyDescent="0.25">
      <c r="A62" t="s">
        <v>36</v>
      </c>
      <c r="B62">
        <v>5102023</v>
      </c>
      <c r="C62">
        <v>1.1831996401397158</v>
      </c>
      <c r="D62">
        <v>1.3692158574101427</v>
      </c>
      <c r="E62">
        <v>4.1392685158225077E-2</v>
      </c>
      <c r="F62">
        <v>0.70500795933333604</v>
      </c>
      <c r="G62">
        <v>1.1974947019397608</v>
      </c>
      <c r="H62">
        <v>1.0293837776852097</v>
      </c>
      <c r="I62">
        <v>1.1818435879447726</v>
      </c>
      <c r="J62">
        <v>2.1510632533537501</v>
      </c>
      <c r="K62">
        <v>0.89597473235906455</v>
      </c>
      <c r="L62">
        <v>9</v>
      </c>
      <c r="M62">
        <v>1.5707963267948966</v>
      </c>
      <c r="N62">
        <v>0.56394264136062888</v>
      </c>
      <c r="O62">
        <v>0.3875966866551806</v>
      </c>
      <c r="P62">
        <v>0.3875966866551806</v>
      </c>
      <c r="Q62">
        <v>0.3875966866551806</v>
      </c>
      <c r="R62">
        <v>0.71372437894476559</v>
      </c>
      <c r="S62">
        <v>0.71372437894476559</v>
      </c>
      <c r="T62">
        <v>0.71372437894476559</v>
      </c>
      <c r="U62">
        <v>0.71372437894476559</v>
      </c>
      <c r="V62">
        <v>0.71372437894476559</v>
      </c>
    </row>
    <row r="63" spans="1:22" s="5" customFormat="1" x14ac:dyDescent="0.25">
      <c r="A63" s="5" t="s">
        <v>77</v>
      </c>
      <c r="C63" s="5">
        <f>AVERAGE(C62)</f>
        <v>1.1831996401397158</v>
      </c>
      <c r="D63" s="5">
        <f t="shared" ref="D63:V63" si="13">AVERAGE(D62)</f>
        <v>1.3692158574101427</v>
      </c>
      <c r="E63" s="5">
        <f t="shared" si="13"/>
        <v>4.1392685158225077E-2</v>
      </c>
      <c r="F63" s="5">
        <f t="shared" si="13"/>
        <v>0.70500795933333604</v>
      </c>
      <c r="G63" s="5">
        <f t="shared" si="13"/>
        <v>1.1974947019397608</v>
      </c>
      <c r="H63" s="5">
        <f t="shared" si="13"/>
        <v>1.0293837776852097</v>
      </c>
      <c r="I63" s="5">
        <f t="shared" si="13"/>
        <v>1.1818435879447726</v>
      </c>
      <c r="J63" s="5">
        <f t="shared" si="13"/>
        <v>2.1510632533537501</v>
      </c>
      <c r="K63" s="5">
        <f t="shared" si="13"/>
        <v>0.89597473235906455</v>
      </c>
      <c r="L63" s="5">
        <f t="shared" si="13"/>
        <v>9</v>
      </c>
      <c r="M63" s="5">
        <f t="shared" si="13"/>
        <v>1.5707963267948966</v>
      </c>
      <c r="N63" s="5">
        <f t="shared" si="13"/>
        <v>0.56394264136062888</v>
      </c>
      <c r="O63" s="5">
        <f t="shared" si="13"/>
        <v>0.3875966866551806</v>
      </c>
      <c r="P63" s="5">
        <f t="shared" si="13"/>
        <v>0.3875966866551806</v>
      </c>
      <c r="Q63" s="5">
        <f t="shared" si="13"/>
        <v>0.3875966866551806</v>
      </c>
      <c r="R63" s="5">
        <f t="shared" si="13"/>
        <v>0.71372437894476559</v>
      </c>
      <c r="S63" s="5">
        <f t="shared" si="13"/>
        <v>0.71372437894476559</v>
      </c>
      <c r="T63" s="5">
        <f t="shared" si="13"/>
        <v>0.71372437894476559</v>
      </c>
      <c r="U63" s="5">
        <f t="shared" si="13"/>
        <v>0.71372437894476559</v>
      </c>
      <c r="V63" s="5">
        <f t="shared" si="13"/>
        <v>0.71372437894476559</v>
      </c>
    </row>
    <row r="64" spans="1:22" s="10" customFormat="1" x14ac:dyDescent="0.25"/>
    <row r="65" spans="1:22" x14ac:dyDescent="0.25">
      <c r="A65" t="s">
        <v>37</v>
      </c>
      <c r="B65">
        <v>3132022</v>
      </c>
      <c r="C65">
        <v>0.56394264136062888</v>
      </c>
      <c r="D65">
        <v>1.2380461031287955</v>
      </c>
      <c r="E65">
        <v>4.1392685158225077E-2</v>
      </c>
      <c r="F65">
        <v>0.75891189239797352</v>
      </c>
      <c r="G65">
        <v>0.98246043617276047</v>
      </c>
      <c r="H65">
        <v>1.4727564493172123</v>
      </c>
      <c r="I65">
        <v>1.6232492903979006</v>
      </c>
      <c r="J65">
        <v>1.7558748556724915</v>
      </c>
      <c r="K65">
        <v>0.43616264704075602</v>
      </c>
      <c r="L65">
        <v>9.5</v>
      </c>
      <c r="M65">
        <v>1.5707963267948966</v>
      </c>
      <c r="N65">
        <v>0.56394264136062888</v>
      </c>
      <c r="O65">
        <v>0.3875966866551806</v>
      </c>
      <c r="P65">
        <v>0.3875966866551806</v>
      </c>
      <c r="Q65">
        <v>0.3875966866551806</v>
      </c>
      <c r="R65">
        <v>0.56394264136062888</v>
      </c>
      <c r="S65">
        <v>0.3875966866551806</v>
      </c>
      <c r="T65">
        <v>0.56394264136062888</v>
      </c>
      <c r="U65">
        <v>0.56394264136062888</v>
      </c>
      <c r="V65">
        <v>0.3875966866551806</v>
      </c>
    </row>
    <row r="66" spans="1:22" x14ac:dyDescent="0.25">
      <c r="A66" t="s">
        <v>37</v>
      </c>
      <c r="B66">
        <v>5072022</v>
      </c>
      <c r="C66">
        <v>0.71372437894476559</v>
      </c>
      <c r="D66">
        <v>1.3424226808222062</v>
      </c>
      <c r="E66">
        <v>4.1392685158225077E-2</v>
      </c>
      <c r="F66">
        <v>0.74036268949424389</v>
      </c>
      <c r="G66">
        <v>1.5707963267948966</v>
      </c>
      <c r="H66">
        <v>1.3802112417116059</v>
      </c>
      <c r="I66">
        <v>1.5526682161121932</v>
      </c>
      <c r="K66">
        <v>0.55750720190565795</v>
      </c>
      <c r="M66">
        <v>1.5707963267948966</v>
      </c>
      <c r="N66">
        <v>0.3875966866551806</v>
      </c>
      <c r="O66">
        <v>0.56394264136062888</v>
      </c>
      <c r="P66">
        <v>0.3875966866551806</v>
      </c>
      <c r="Q66">
        <v>0.3875966866551806</v>
      </c>
      <c r="R66">
        <v>0.56394264136062888</v>
      </c>
      <c r="S66">
        <v>0.71372437894476559</v>
      </c>
      <c r="T66">
        <v>0.71372437894476559</v>
      </c>
      <c r="U66">
        <v>0.56394264136062888</v>
      </c>
      <c r="V66">
        <v>0.3875966866551806</v>
      </c>
    </row>
    <row r="67" spans="1:22" x14ac:dyDescent="0.25">
      <c r="A67" t="s">
        <v>37</v>
      </c>
      <c r="B67">
        <v>3112023</v>
      </c>
      <c r="C67">
        <v>0.56394264136062888</v>
      </c>
      <c r="D67">
        <v>1.3242824552976926</v>
      </c>
      <c r="E67">
        <v>4.1392685158225077E-2</v>
      </c>
      <c r="F67">
        <v>0.73878055848436919</v>
      </c>
      <c r="G67">
        <v>1.1236047714621034</v>
      </c>
      <c r="H67">
        <v>1.3502480183341627</v>
      </c>
      <c r="I67">
        <v>1.5010592622177514</v>
      </c>
      <c r="K67">
        <v>0.95133751879591777</v>
      </c>
      <c r="M67">
        <v>1.5707963267948966</v>
      </c>
      <c r="N67">
        <v>0.3875966866551806</v>
      </c>
      <c r="O67">
        <v>0.3875966866551806</v>
      </c>
      <c r="P67">
        <v>0.3875966866551806</v>
      </c>
      <c r="Q67">
        <v>0.3875966866551806</v>
      </c>
      <c r="R67">
        <v>1.1831996401397158</v>
      </c>
      <c r="S67">
        <v>0.56394264136062888</v>
      </c>
      <c r="T67">
        <v>0.56394264136062888</v>
      </c>
      <c r="U67">
        <v>0.71372437894476559</v>
      </c>
      <c r="V67">
        <v>0.3875966866551806</v>
      </c>
    </row>
    <row r="68" spans="1:22" x14ac:dyDescent="0.25">
      <c r="A68" t="s">
        <v>37</v>
      </c>
      <c r="B68">
        <v>4232023</v>
      </c>
      <c r="C68">
        <v>0.56394264136062888</v>
      </c>
      <c r="D68">
        <v>1.3283796034387378</v>
      </c>
      <c r="E68">
        <v>7.9181246047624818E-2</v>
      </c>
      <c r="F68">
        <v>0.76715586608218045</v>
      </c>
      <c r="G68">
        <v>1.252394078909923</v>
      </c>
      <c r="H68">
        <v>1.3802112417116059</v>
      </c>
      <c r="I68">
        <v>1.5145477526602862</v>
      </c>
      <c r="J68">
        <v>1.7781512503836436</v>
      </c>
      <c r="K68">
        <v>0.72835378202122847</v>
      </c>
      <c r="L68">
        <v>14</v>
      </c>
      <c r="M68">
        <v>1.5707963267948966</v>
      </c>
      <c r="N68">
        <v>0.3875966866551806</v>
      </c>
      <c r="O68">
        <v>0.3875966866551806</v>
      </c>
      <c r="P68">
        <v>0.3875966866551806</v>
      </c>
      <c r="Q68">
        <v>0.3875966866551806</v>
      </c>
      <c r="R68">
        <v>0.56394264136062888</v>
      </c>
      <c r="S68">
        <v>0.56394264136062888</v>
      </c>
      <c r="T68">
        <v>0.56394264136062888</v>
      </c>
      <c r="U68">
        <v>0.56394264136062888</v>
      </c>
      <c r="V68">
        <v>0.3875966866551806</v>
      </c>
    </row>
    <row r="69" spans="1:22" s="5" customFormat="1" x14ac:dyDescent="0.25">
      <c r="A69" s="5" t="s">
        <v>77</v>
      </c>
      <c r="C69" s="5">
        <f>AVERAGE(C65:C68)</f>
        <v>0.60138807575666309</v>
      </c>
      <c r="D69" s="5">
        <f t="shared" ref="D69:V69" si="14">AVERAGE(D65:D68)</f>
        <v>1.308282710671858</v>
      </c>
      <c r="E69" s="5">
        <f t="shared" si="14"/>
        <v>5.0839825380575007E-2</v>
      </c>
      <c r="F69" s="5">
        <f t="shared" si="14"/>
        <v>0.75130275161469173</v>
      </c>
      <c r="G69" s="5">
        <f t="shared" si="14"/>
        <v>1.2323139033349209</v>
      </c>
      <c r="H69" s="5">
        <f t="shared" si="14"/>
        <v>1.3958567377686468</v>
      </c>
      <c r="I69" s="5">
        <f t="shared" si="14"/>
        <v>1.5478811303470328</v>
      </c>
      <c r="J69" s="5">
        <f t="shared" si="14"/>
        <v>1.7670130530280677</v>
      </c>
      <c r="K69" s="5">
        <f t="shared" si="14"/>
        <v>0.66834028744089002</v>
      </c>
      <c r="L69" s="5">
        <f t="shared" si="14"/>
        <v>11.75</v>
      </c>
      <c r="M69" s="5">
        <f t="shared" si="14"/>
        <v>1.5707963267948966</v>
      </c>
      <c r="N69" s="5">
        <f t="shared" si="14"/>
        <v>0.43168317533154266</v>
      </c>
      <c r="O69" s="5">
        <f t="shared" si="14"/>
        <v>0.43168317533154266</v>
      </c>
      <c r="P69" s="5">
        <f t="shared" si="14"/>
        <v>0.3875966866551806</v>
      </c>
      <c r="Q69" s="5">
        <f t="shared" si="14"/>
        <v>0.3875966866551806</v>
      </c>
      <c r="R69" s="5">
        <f t="shared" si="14"/>
        <v>0.71875689105540064</v>
      </c>
      <c r="S69" s="5">
        <f t="shared" si="14"/>
        <v>0.55730158708030098</v>
      </c>
      <c r="T69" s="5">
        <f t="shared" si="14"/>
        <v>0.60138807575666309</v>
      </c>
      <c r="U69" s="5">
        <f t="shared" si="14"/>
        <v>0.60138807575666309</v>
      </c>
      <c r="V69" s="5">
        <f t="shared" si="14"/>
        <v>0.3875966866551806</v>
      </c>
    </row>
    <row r="70" spans="1:22" s="10" customFormat="1" x14ac:dyDescent="0.25"/>
    <row r="71" spans="1:22" x14ac:dyDescent="0.25">
      <c r="A71" t="s">
        <v>38</v>
      </c>
      <c r="B71">
        <v>12092021</v>
      </c>
      <c r="C71">
        <v>0.71372437894476559</v>
      </c>
      <c r="D71">
        <v>1.2304489213782739</v>
      </c>
      <c r="E71">
        <v>4.1392685158225077E-2</v>
      </c>
      <c r="F71">
        <v>0.78390357927273491</v>
      </c>
      <c r="G71">
        <v>0.80840628246413537</v>
      </c>
      <c r="H71">
        <v>1.4885507165004443</v>
      </c>
      <c r="I71">
        <v>1.6434526764861874</v>
      </c>
      <c r="J71">
        <v>2.3010299956639813</v>
      </c>
      <c r="K71">
        <v>0.91645394854992512</v>
      </c>
      <c r="L71">
        <v>15</v>
      </c>
      <c r="M71">
        <v>1.5707963267948966</v>
      </c>
      <c r="N71">
        <v>0.3875966866551806</v>
      </c>
      <c r="O71">
        <v>0.3875966866551806</v>
      </c>
      <c r="P71">
        <v>0.3875966866551806</v>
      </c>
      <c r="Q71">
        <v>0.3875966866551806</v>
      </c>
      <c r="R71">
        <v>0.3875966866551806</v>
      </c>
      <c r="S71">
        <v>1.1831996401397158</v>
      </c>
      <c r="T71">
        <v>0.3875966866551806</v>
      </c>
      <c r="U71">
        <v>0.56394264136062888</v>
      </c>
      <c r="V71">
        <v>0.3875966866551806</v>
      </c>
    </row>
    <row r="72" spans="1:22" s="5" customFormat="1" x14ac:dyDescent="0.25">
      <c r="A72" s="5" t="s">
        <v>77</v>
      </c>
      <c r="C72" s="5">
        <f>AVERAGE(C71)</f>
        <v>0.71372437894476559</v>
      </c>
      <c r="D72" s="5">
        <f t="shared" ref="D72:V72" si="15">AVERAGE(D71)</f>
        <v>1.2304489213782739</v>
      </c>
      <c r="E72" s="5">
        <f t="shared" si="15"/>
        <v>4.1392685158225077E-2</v>
      </c>
      <c r="F72" s="5">
        <f t="shared" si="15"/>
        <v>0.78390357927273491</v>
      </c>
      <c r="G72" s="5">
        <f t="shared" si="15"/>
        <v>0.80840628246413537</v>
      </c>
      <c r="H72" s="5">
        <f t="shared" si="15"/>
        <v>1.4885507165004443</v>
      </c>
      <c r="I72" s="5">
        <f t="shared" si="15"/>
        <v>1.6434526764861874</v>
      </c>
      <c r="J72" s="5">
        <f t="shared" si="15"/>
        <v>2.3010299956639813</v>
      </c>
      <c r="K72" s="5">
        <f t="shared" si="15"/>
        <v>0.91645394854992512</v>
      </c>
      <c r="L72" s="5">
        <f t="shared" si="15"/>
        <v>15</v>
      </c>
      <c r="M72" s="5">
        <f t="shared" si="15"/>
        <v>1.5707963267948966</v>
      </c>
      <c r="N72" s="5">
        <f t="shared" si="15"/>
        <v>0.3875966866551806</v>
      </c>
      <c r="O72" s="5">
        <f t="shared" si="15"/>
        <v>0.3875966866551806</v>
      </c>
      <c r="P72" s="5">
        <f t="shared" si="15"/>
        <v>0.3875966866551806</v>
      </c>
      <c r="Q72" s="5">
        <f t="shared" si="15"/>
        <v>0.3875966866551806</v>
      </c>
      <c r="R72" s="5">
        <f t="shared" si="15"/>
        <v>0.3875966866551806</v>
      </c>
      <c r="S72" s="5">
        <f t="shared" si="15"/>
        <v>1.1831996401397158</v>
      </c>
      <c r="T72" s="5">
        <f t="shared" si="15"/>
        <v>0.3875966866551806</v>
      </c>
      <c r="U72" s="5">
        <f t="shared" si="15"/>
        <v>0.56394264136062888</v>
      </c>
      <c r="V72" s="5">
        <f t="shared" si="15"/>
        <v>0.3875966866551806</v>
      </c>
    </row>
    <row r="73" spans="1:22" s="10" customFormat="1" x14ac:dyDescent="0.25"/>
    <row r="74" spans="1:22" x14ac:dyDescent="0.25">
      <c r="A74" t="s">
        <v>39</v>
      </c>
      <c r="B74">
        <v>12102021</v>
      </c>
      <c r="C74">
        <v>0.85707194785013086</v>
      </c>
      <c r="D74">
        <v>1.2041199826559248</v>
      </c>
      <c r="E74">
        <v>0</v>
      </c>
      <c r="F74">
        <v>0.68574173860226362</v>
      </c>
      <c r="G74">
        <v>0.33966009406830938</v>
      </c>
      <c r="H74">
        <v>1.8686444383948257</v>
      </c>
      <c r="I74">
        <v>1.8407332346118068</v>
      </c>
      <c r="J74">
        <v>2</v>
      </c>
      <c r="K74">
        <v>0.83632411570675169</v>
      </c>
      <c r="M74">
        <v>0.3875966866551806</v>
      </c>
      <c r="N74">
        <v>0.3875966866551806</v>
      </c>
      <c r="O74">
        <v>0.3875966866551806</v>
      </c>
      <c r="P74">
        <v>0.3875966866551806</v>
      </c>
      <c r="Q74">
        <v>0.3875966866551806</v>
      </c>
      <c r="R74">
        <v>1.5707963267948966</v>
      </c>
      <c r="S74">
        <v>1.5707963267948966</v>
      </c>
      <c r="T74">
        <v>1.1831996401397158</v>
      </c>
      <c r="U74">
        <v>0.56394264136062888</v>
      </c>
      <c r="V74">
        <v>0.3875966866551806</v>
      </c>
    </row>
    <row r="75" spans="1:22" s="5" customFormat="1" x14ac:dyDescent="0.25">
      <c r="A75" s="5" t="s">
        <v>77</v>
      </c>
      <c r="C75" s="5">
        <f>AVERAGE(C74)</f>
        <v>0.85707194785013086</v>
      </c>
      <c r="D75" s="5">
        <f t="shared" ref="D75:V75" si="16">AVERAGE(D74)</f>
        <v>1.2041199826559248</v>
      </c>
      <c r="E75" s="5">
        <f t="shared" si="16"/>
        <v>0</v>
      </c>
      <c r="F75" s="5">
        <f t="shared" si="16"/>
        <v>0.68574173860226362</v>
      </c>
      <c r="G75" s="5">
        <f t="shared" si="16"/>
        <v>0.33966009406830938</v>
      </c>
      <c r="H75" s="5">
        <f t="shared" si="16"/>
        <v>1.8686444383948257</v>
      </c>
      <c r="I75" s="5">
        <f t="shared" si="16"/>
        <v>1.8407332346118068</v>
      </c>
      <c r="J75" s="5">
        <f t="shared" si="16"/>
        <v>2</v>
      </c>
      <c r="K75" s="5">
        <f t="shared" si="16"/>
        <v>0.83632411570675169</v>
      </c>
      <c r="M75" s="5">
        <f t="shared" si="16"/>
        <v>0.3875966866551806</v>
      </c>
      <c r="N75" s="5">
        <f t="shared" si="16"/>
        <v>0.3875966866551806</v>
      </c>
      <c r="O75" s="5">
        <f t="shared" si="16"/>
        <v>0.3875966866551806</v>
      </c>
      <c r="P75" s="5">
        <f t="shared" si="16"/>
        <v>0.3875966866551806</v>
      </c>
      <c r="Q75" s="5">
        <f t="shared" si="16"/>
        <v>0.3875966866551806</v>
      </c>
      <c r="R75" s="5">
        <f t="shared" si="16"/>
        <v>1.5707963267948966</v>
      </c>
      <c r="S75" s="5">
        <f t="shared" si="16"/>
        <v>1.5707963267948966</v>
      </c>
      <c r="T75" s="5">
        <f t="shared" si="16"/>
        <v>1.1831996401397158</v>
      </c>
      <c r="U75" s="5">
        <f t="shared" si="16"/>
        <v>0.56394264136062888</v>
      </c>
      <c r="V75" s="5">
        <f t="shared" si="16"/>
        <v>0.3875966866551806</v>
      </c>
    </row>
    <row r="76" spans="1:22" s="10" customFormat="1" x14ac:dyDescent="0.25"/>
    <row r="77" spans="1:22" x14ac:dyDescent="0.25">
      <c r="A77" t="s">
        <v>40</v>
      </c>
      <c r="B77">
        <v>5042023</v>
      </c>
      <c r="C77">
        <v>1.1831996401397158</v>
      </c>
      <c r="D77">
        <v>1.2430380486862944</v>
      </c>
      <c r="E77">
        <v>4.1392685158225077E-2</v>
      </c>
      <c r="F77">
        <v>0.66086547800386919</v>
      </c>
      <c r="G77">
        <v>0.62674946934137854</v>
      </c>
      <c r="H77">
        <v>1.6414741105040995</v>
      </c>
      <c r="I77">
        <v>1.7930916001765802</v>
      </c>
      <c r="J77">
        <v>2.1461280356782382</v>
      </c>
      <c r="K77">
        <v>0.44090908206521767</v>
      </c>
      <c r="L77">
        <v>16.600000000000001</v>
      </c>
      <c r="M77">
        <v>1.5707963267948966</v>
      </c>
      <c r="N77">
        <v>0.3875966866551806</v>
      </c>
      <c r="O77">
        <v>0.3875966866551806</v>
      </c>
      <c r="P77">
        <v>0.3875966866551806</v>
      </c>
      <c r="Q77">
        <v>0.3875966866551806</v>
      </c>
      <c r="R77">
        <v>0.85707194785013086</v>
      </c>
      <c r="S77">
        <v>1.5707963267948966</v>
      </c>
      <c r="T77">
        <v>0.85707194785013086</v>
      </c>
      <c r="U77">
        <v>1.1831996401397158</v>
      </c>
      <c r="V77">
        <v>0.85707194785013086</v>
      </c>
    </row>
    <row r="78" spans="1:22" s="5" customFormat="1" x14ac:dyDescent="0.25">
      <c r="A78" s="5" t="s">
        <v>77</v>
      </c>
      <c r="C78" s="5">
        <f>AVERAGE(C77)</f>
        <v>1.1831996401397158</v>
      </c>
      <c r="D78" s="5">
        <f t="shared" ref="D78:V78" si="17">AVERAGE(D77)</f>
        <v>1.2430380486862944</v>
      </c>
      <c r="E78" s="5">
        <f t="shared" si="17"/>
        <v>4.1392685158225077E-2</v>
      </c>
      <c r="F78" s="5">
        <f t="shared" si="17"/>
        <v>0.66086547800386919</v>
      </c>
      <c r="G78" s="5">
        <f t="shared" si="17"/>
        <v>0.62674946934137854</v>
      </c>
      <c r="H78" s="5">
        <f t="shared" si="17"/>
        <v>1.6414741105040995</v>
      </c>
      <c r="I78" s="5">
        <f t="shared" si="17"/>
        <v>1.7930916001765802</v>
      </c>
      <c r="J78" s="5">
        <f t="shared" si="17"/>
        <v>2.1461280356782382</v>
      </c>
      <c r="K78" s="5">
        <f t="shared" si="17"/>
        <v>0.44090908206521767</v>
      </c>
      <c r="L78" s="5">
        <f t="shared" si="17"/>
        <v>16.600000000000001</v>
      </c>
      <c r="M78" s="5">
        <f t="shared" si="17"/>
        <v>1.5707963267948966</v>
      </c>
      <c r="N78" s="5">
        <f t="shared" si="17"/>
        <v>0.3875966866551806</v>
      </c>
      <c r="O78" s="5">
        <f t="shared" si="17"/>
        <v>0.3875966866551806</v>
      </c>
      <c r="P78" s="5">
        <f t="shared" si="17"/>
        <v>0.3875966866551806</v>
      </c>
      <c r="Q78" s="5">
        <f t="shared" si="17"/>
        <v>0.3875966866551806</v>
      </c>
      <c r="R78" s="5">
        <f t="shared" si="17"/>
        <v>0.85707194785013086</v>
      </c>
      <c r="S78" s="5">
        <f t="shared" si="17"/>
        <v>1.5707963267948966</v>
      </c>
      <c r="T78" s="5">
        <f t="shared" si="17"/>
        <v>0.85707194785013086</v>
      </c>
      <c r="U78" s="5">
        <f t="shared" si="17"/>
        <v>1.1831996401397158</v>
      </c>
      <c r="V78" s="5">
        <f t="shared" si="17"/>
        <v>0.85707194785013086</v>
      </c>
    </row>
    <row r="79" spans="1:22" s="10" customFormat="1" x14ac:dyDescent="0.25"/>
    <row r="80" spans="1:22" x14ac:dyDescent="0.25">
      <c r="A80" t="s">
        <v>41</v>
      </c>
      <c r="B80">
        <v>5052023</v>
      </c>
      <c r="C80">
        <v>1.1831996401397158</v>
      </c>
      <c r="D80">
        <v>1.2741578492636798</v>
      </c>
      <c r="E80">
        <v>0</v>
      </c>
      <c r="F80">
        <v>0.65224634100332324</v>
      </c>
      <c r="G80">
        <v>0.31840224788497351</v>
      </c>
      <c r="H80">
        <v>1.4082399653118496</v>
      </c>
      <c r="I80">
        <v>1.5611013836490559</v>
      </c>
      <c r="J80">
        <v>2.034427905025403</v>
      </c>
      <c r="K80">
        <v>0.77451696572854956</v>
      </c>
      <c r="L80">
        <v>11.75</v>
      </c>
      <c r="M80">
        <v>0.56394264136062888</v>
      </c>
      <c r="N80">
        <v>0.3875966866551806</v>
      </c>
      <c r="O80">
        <v>0.3875966866551806</v>
      </c>
      <c r="P80">
        <v>0.3875966866551806</v>
      </c>
      <c r="Q80">
        <v>0.3875966866551806</v>
      </c>
      <c r="R80">
        <v>1.5707963267948966</v>
      </c>
      <c r="S80">
        <v>1.5707963267948966</v>
      </c>
      <c r="T80">
        <v>1.1831996401397158</v>
      </c>
      <c r="U80">
        <v>1.1831996401397158</v>
      </c>
      <c r="V80">
        <v>1.1831996401397158</v>
      </c>
    </row>
    <row r="81" spans="1:22" s="5" customFormat="1" x14ac:dyDescent="0.25">
      <c r="A81" s="5" t="s">
        <v>77</v>
      </c>
      <c r="C81" s="5">
        <f>AVERAGE(C80)</f>
        <v>1.1831996401397158</v>
      </c>
      <c r="D81" s="5">
        <f t="shared" ref="D81:V81" si="18">AVERAGE(D80)</f>
        <v>1.2741578492636798</v>
      </c>
      <c r="E81" s="5">
        <f t="shared" si="18"/>
        <v>0</v>
      </c>
      <c r="F81" s="5">
        <f t="shared" si="18"/>
        <v>0.65224634100332324</v>
      </c>
      <c r="G81" s="5">
        <f t="shared" si="18"/>
        <v>0.31840224788497351</v>
      </c>
      <c r="H81" s="5">
        <f t="shared" si="18"/>
        <v>1.4082399653118496</v>
      </c>
      <c r="I81" s="5">
        <f t="shared" si="18"/>
        <v>1.5611013836490559</v>
      </c>
      <c r="J81" s="5">
        <f t="shared" si="18"/>
        <v>2.034427905025403</v>
      </c>
      <c r="K81" s="5">
        <f t="shared" si="18"/>
        <v>0.77451696572854956</v>
      </c>
      <c r="L81" s="5">
        <f t="shared" si="18"/>
        <v>11.75</v>
      </c>
      <c r="M81" s="5">
        <f t="shared" si="18"/>
        <v>0.56394264136062888</v>
      </c>
      <c r="N81" s="5">
        <f t="shared" si="18"/>
        <v>0.3875966866551806</v>
      </c>
      <c r="O81" s="5">
        <f t="shared" si="18"/>
        <v>0.3875966866551806</v>
      </c>
      <c r="P81" s="5">
        <f t="shared" si="18"/>
        <v>0.3875966866551806</v>
      </c>
      <c r="Q81" s="5">
        <f t="shared" si="18"/>
        <v>0.3875966866551806</v>
      </c>
      <c r="R81" s="5">
        <f t="shared" si="18"/>
        <v>1.5707963267948966</v>
      </c>
      <c r="S81" s="5">
        <f t="shared" si="18"/>
        <v>1.5707963267948966</v>
      </c>
      <c r="T81" s="5">
        <f t="shared" si="18"/>
        <v>1.1831996401397158</v>
      </c>
      <c r="U81" s="5">
        <f t="shared" si="18"/>
        <v>1.1831996401397158</v>
      </c>
      <c r="V81" s="5">
        <f t="shared" si="18"/>
        <v>1.1831996401397158</v>
      </c>
    </row>
    <row r="82" spans="1:22" s="10" customFormat="1" x14ac:dyDescent="0.25"/>
    <row r="83" spans="1:22" x14ac:dyDescent="0.25">
      <c r="A83" t="s">
        <v>42</v>
      </c>
      <c r="B83">
        <v>12102021</v>
      </c>
      <c r="C83">
        <v>0.71372437894476559</v>
      </c>
      <c r="D83">
        <v>1.3010299956639813</v>
      </c>
      <c r="E83">
        <v>4.1392685158225077E-2</v>
      </c>
      <c r="F83">
        <v>0.89486965674525254</v>
      </c>
      <c r="G83">
        <v>0.54640056413797222</v>
      </c>
      <c r="H83">
        <v>2.3404441148401185</v>
      </c>
      <c r="I83">
        <v>2.4996870826184039</v>
      </c>
      <c r="J83">
        <v>2.5774917998372255</v>
      </c>
      <c r="K83">
        <v>0.74036268949424389</v>
      </c>
      <c r="L83">
        <v>12</v>
      </c>
      <c r="M83">
        <v>1.5707963267948966</v>
      </c>
      <c r="S83">
        <v>1.1831996401397158</v>
      </c>
      <c r="T83">
        <v>0.85707194785013086</v>
      </c>
    </row>
    <row r="84" spans="1:22" s="5" customFormat="1" x14ac:dyDescent="0.25">
      <c r="A84" s="5" t="s">
        <v>77</v>
      </c>
      <c r="C84" s="5">
        <f>AVERAGE(C83)</f>
        <v>0.71372437894476559</v>
      </c>
      <c r="D84" s="5">
        <f t="shared" ref="D84:V84" si="19">AVERAGE(D83)</f>
        <v>1.3010299956639813</v>
      </c>
      <c r="E84" s="5">
        <f t="shared" si="19"/>
        <v>4.1392685158225077E-2</v>
      </c>
      <c r="F84" s="5">
        <f t="shared" si="19"/>
        <v>0.89486965674525254</v>
      </c>
      <c r="G84" s="5">
        <f t="shared" si="19"/>
        <v>0.54640056413797222</v>
      </c>
      <c r="H84" s="5">
        <f t="shared" si="19"/>
        <v>2.3404441148401185</v>
      </c>
      <c r="I84" s="5">
        <f t="shared" si="19"/>
        <v>2.4996870826184039</v>
      </c>
      <c r="J84" s="5">
        <f t="shared" si="19"/>
        <v>2.5774917998372255</v>
      </c>
      <c r="K84" s="5">
        <f t="shared" si="19"/>
        <v>0.74036268949424389</v>
      </c>
      <c r="L84" s="5">
        <f t="shared" si="19"/>
        <v>12</v>
      </c>
      <c r="M84" s="5">
        <f t="shared" si="19"/>
        <v>1.5707963267948966</v>
      </c>
      <c r="S84" s="5">
        <f t="shared" si="19"/>
        <v>1.1831996401397158</v>
      </c>
      <c r="T84" s="5">
        <f t="shared" si="19"/>
        <v>0.85707194785013086</v>
      </c>
    </row>
    <row r="85" spans="1:22" s="10" customFormat="1" x14ac:dyDescent="0.25"/>
    <row r="86" spans="1:22" x14ac:dyDescent="0.25">
      <c r="A86" t="s">
        <v>43</v>
      </c>
      <c r="B86">
        <v>5112023</v>
      </c>
      <c r="C86">
        <v>1.5707963267948966</v>
      </c>
      <c r="D86">
        <v>1.3324384599156054</v>
      </c>
      <c r="E86">
        <v>4.1392685158225077E-2</v>
      </c>
      <c r="F86">
        <v>0.69108149212296843</v>
      </c>
      <c r="G86">
        <v>1.1829955584969729</v>
      </c>
      <c r="H86">
        <v>0.85125834871907524</v>
      </c>
      <c r="I86">
        <v>1.0492180226701815</v>
      </c>
      <c r="J86">
        <v>2.1212314551496214</v>
      </c>
      <c r="K86">
        <v>0.58319877396862274</v>
      </c>
      <c r="L86">
        <v>7.6</v>
      </c>
      <c r="M86">
        <v>1.5707963267948966</v>
      </c>
      <c r="N86">
        <v>0.56394264136062888</v>
      </c>
      <c r="O86">
        <v>0.3875966866551806</v>
      </c>
      <c r="P86">
        <v>0.3875966866551806</v>
      </c>
      <c r="Q86">
        <v>0.3875966866551806</v>
      </c>
      <c r="R86">
        <v>0.85707194785013086</v>
      </c>
      <c r="S86">
        <v>0.71372437894476559</v>
      </c>
      <c r="T86">
        <v>0.71372437894476559</v>
      </c>
      <c r="U86">
        <v>0.85707194785013086</v>
      </c>
      <c r="V86">
        <v>0.56394264136062888</v>
      </c>
    </row>
    <row r="87" spans="1:22" s="5" customFormat="1" x14ac:dyDescent="0.25">
      <c r="A87" s="5" t="s">
        <v>77</v>
      </c>
      <c r="C87" s="5">
        <f>AVERAGE(C86)</f>
        <v>1.5707963267948966</v>
      </c>
      <c r="D87" s="5">
        <f t="shared" ref="D87:V87" si="20">AVERAGE(D86)</f>
        <v>1.3324384599156054</v>
      </c>
      <c r="E87" s="5">
        <f t="shared" si="20"/>
        <v>4.1392685158225077E-2</v>
      </c>
      <c r="F87" s="5">
        <f t="shared" si="20"/>
        <v>0.69108149212296843</v>
      </c>
      <c r="G87" s="5">
        <f t="shared" si="20"/>
        <v>1.1829955584969729</v>
      </c>
      <c r="H87" s="5">
        <f t="shared" si="20"/>
        <v>0.85125834871907524</v>
      </c>
      <c r="I87" s="5">
        <f t="shared" si="20"/>
        <v>1.0492180226701815</v>
      </c>
      <c r="J87" s="5">
        <f t="shared" si="20"/>
        <v>2.1212314551496214</v>
      </c>
      <c r="K87" s="5">
        <f t="shared" si="20"/>
        <v>0.58319877396862274</v>
      </c>
      <c r="L87" s="5">
        <f t="shared" si="20"/>
        <v>7.6</v>
      </c>
      <c r="M87" s="5">
        <f t="shared" si="20"/>
        <v>1.5707963267948966</v>
      </c>
      <c r="N87" s="5">
        <f t="shared" si="20"/>
        <v>0.56394264136062888</v>
      </c>
      <c r="O87" s="5">
        <f t="shared" si="20"/>
        <v>0.3875966866551806</v>
      </c>
      <c r="P87" s="5">
        <f t="shared" si="20"/>
        <v>0.3875966866551806</v>
      </c>
      <c r="Q87" s="5">
        <f t="shared" si="20"/>
        <v>0.3875966866551806</v>
      </c>
      <c r="R87" s="5">
        <f t="shared" si="20"/>
        <v>0.85707194785013086</v>
      </c>
      <c r="S87" s="5">
        <f t="shared" si="20"/>
        <v>0.71372437894476559</v>
      </c>
      <c r="T87" s="5">
        <f t="shared" si="20"/>
        <v>0.71372437894476559</v>
      </c>
      <c r="U87" s="5">
        <f t="shared" si="20"/>
        <v>0.85707194785013086</v>
      </c>
      <c r="V87" s="5">
        <f t="shared" si="20"/>
        <v>0.56394264136062888</v>
      </c>
    </row>
    <row r="88" spans="1:22" s="10" customFormat="1" x14ac:dyDescent="0.25"/>
    <row r="89" spans="1:22" x14ac:dyDescent="0.25">
      <c r="A89" t="s">
        <v>44</v>
      </c>
      <c r="B89">
        <v>5112023</v>
      </c>
      <c r="C89">
        <v>1.5707963267948966</v>
      </c>
      <c r="D89">
        <v>1.3263358609287514</v>
      </c>
      <c r="E89">
        <v>4.1392685158225077E-2</v>
      </c>
      <c r="F89">
        <v>0.67669360962486658</v>
      </c>
      <c r="G89">
        <v>1.0425909356817353</v>
      </c>
      <c r="H89">
        <v>0.77815125038364363</v>
      </c>
      <c r="I89">
        <v>0.89209460269048035</v>
      </c>
      <c r="J89">
        <v>1.5282737771670438</v>
      </c>
      <c r="K89">
        <v>0.53655844257153007</v>
      </c>
      <c r="L89">
        <v>3.13</v>
      </c>
      <c r="M89">
        <v>1.5707963267948966</v>
      </c>
      <c r="N89">
        <v>0.71372437894476559</v>
      </c>
      <c r="O89">
        <v>0.3875966866551806</v>
      </c>
      <c r="P89">
        <v>0.3875966866551806</v>
      </c>
      <c r="Q89">
        <v>0.3875966866551806</v>
      </c>
      <c r="R89">
        <v>0.71372437894476559</v>
      </c>
      <c r="S89">
        <v>0.85707194785013086</v>
      </c>
      <c r="T89">
        <v>0.85707194785013086</v>
      </c>
      <c r="U89">
        <v>1.1831996401397158</v>
      </c>
      <c r="V89">
        <v>1.0068536854342678</v>
      </c>
    </row>
    <row r="90" spans="1:22" s="5" customFormat="1" x14ac:dyDescent="0.25">
      <c r="A90" s="5" t="s">
        <v>77</v>
      </c>
      <c r="C90" s="5">
        <f>AVERAGE(C89)</f>
        <v>1.5707963267948966</v>
      </c>
      <c r="D90" s="5">
        <f t="shared" ref="D90:V90" si="21">AVERAGE(D89)</f>
        <v>1.3263358609287514</v>
      </c>
      <c r="E90" s="5">
        <f t="shared" si="21"/>
        <v>4.1392685158225077E-2</v>
      </c>
      <c r="F90" s="5">
        <f t="shared" si="21"/>
        <v>0.67669360962486658</v>
      </c>
      <c r="G90" s="5">
        <f t="shared" si="21"/>
        <v>1.0425909356817353</v>
      </c>
      <c r="H90" s="5">
        <f t="shared" si="21"/>
        <v>0.77815125038364363</v>
      </c>
      <c r="I90" s="5">
        <f t="shared" si="21"/>
        <v>0.89209460269048035</v>
      </c>
      <c r="J90" s="5">
        <f t="shared" si="21"/>
        <v>1.5282737771670438</v>
      </c>
      <c r="K90" s="5">
        <f t="shared" si="21"/>
        <v>0.53655844257153007</v>
      </c>
      <c r="L90" s="5">
        <f t="shared" si="21"/>
        <v>3.13</v>
      </c>
      <c r="M90" s="5">
        <f t="shared" si="21"/>
        <v>1.5707963267948966</v>
      </c>
      <c r="N90" s="5">
        <f t="shared" si="21"/>
        <v>0.71372437894476559</v>
      </c>
      <c r="O90" s="5">
        <f t="shared" si="21"/>
        <v>0.3875966866551806</v>
      </c>
      <c r="P90" s="5">
        <f t="shared" si="21"/>
        <v>0.3875966866551806</v>
      </c>
      <c r="Q90" s="5">
        <f t="shared" si="21"/>
        <v>0.3875966866551806</v>
      </c>
      <c r="R90" s="5">
        <f t="shared" si="21"/>
        <v>0.71372437894476559</v>
      </c>
      <c r="S90" s="5">
        <f t="shared" si="21"/>
        <v>0.85707194785013086</v>
      </c>
      <c r="T90" s="5">
        <f t="shared" si="21"/>
        <v>0.85707194785013086</v>
      </c>
      <c r="U90" s="5">
        <f t="shared" si="21"/>
        <v>1.1831996401397158</v>
      </c>
      <c r="V90" s="5">
        <f t="shared" si="21"/>
        <v>1.0068536854342678</v>
      </c>
    </row>
    <row r="91" spans="1:22" s="10" customFormat="1" x14ac:dyDescent="0.25"/>
    <row r="92" spans="1:22" x14ac:dyDescent="0.25">
      <c r="A92" t="s">
        <v>45</v>
      </c>
      <c r="B92">
        <v>5092022</v>
      </c>
      <c r="C92">
        <v>0.71372437894476559</v>
      </c>
      <c r="D92">
        <v>1.3673559210260189</v>
      </c>
      <c r="E92">
        <v>4.1392685158225077E-2</v>
      </c>
      <c r="F92">
        <v>0.84880470105180372</v>
      </c>
      <c r="G92">
        <v>1.4219230467572597</v>
      </c>
      <c r="H92">
        <v>1.9420080530223132</v>
      </c>
      <c r="I92">
        <v>2.1020905255118367</v>
      </c>
      <c r="J92">
        <v>2.3324384599156054</v>
      </c>
      <c r="K92">
        <v>0.43296929087440572</v>
      </c>
      <c r="L92">
        <v>13</v>
      </c>
      <c r="M92">
        <v>1.5707963267948966</v>
      </c>
      <c r="P92">
        <v>0.3875966866551806</v>
      </c>
      <c r="Q92">
        <v>0.3875966866551806</v>
      </c>
    </row>
    <row r="93" spans="1:22" x14ac:dyDescent="0.25">
      <c r="A93" t="s">
        <v>45</v>
      </c>
      <c r="B93">
        <v>3142023</v>
      </c>
      <c r="C93">
        <v>0.56394264136062888</v>
      </c>
      <c r="D93">
        <v>1.1931245983544616</v>
      </c>
      <c r="E93">
        <v>4.1392685158225077E-2</v>
      </c>
      <c r="F93">
        <v>0.87098881376057524</v>
      </c>
      <c r="G93">
        <v>1.2473827900094276</v>
      </c>
      <c r="H93">
        <v>1.9523080096621253</v>
      </c>
      <c r="I93">
        <v>2.114610984232173</v>
      </c>
      <c r="J93">
        <v>2.0413926851582249</v>
      </c>
      <c r="K93">
        <v>0.58433122436753082</v>
      </c>
      <c r="L93">
        <v>13</v>
      </c>
      <c r="M93">
        <v>1.5707963267948966</v>
      </c>
      <c r="P93">
        <v>0.3875966866551806</v>
      </c>
      <c r="Q93">
        <v>0.3875966866551806</v>
      </c>
    </row>
    <row r="94" spans="1:22" s="5" customFormat="1" x14ac:dyDescent="0.25">
      <c r="A94" s="5" t="s">
        <v>77</v>
      </c>
      <c r="C94" s="5">
        <f>AVERAGE(C92:C93)</f>
        <v>0.63883351015269718</v>
      </c>
      <c r="D94" s="5">
        <f t="shared" ref="D94:V94" si="22">AVERAGE(D92:D93)</f>
        <v>1.2802402596902402</v>
      </c>
      <c r="E94" s="5">
        <f t="shared" si="22"/>
        <v>4.1392685158225077E-2</v>
      </c>
      <c r="F94" s="5">
        <f t="shared" si="22"/>
        <v>0.85989675740618954</v>
      </c>
      <c r="G94" s="5">
        <f t="shared" si="22"/>
        <v>1.3346529183833438</v>
      </c>
      <c r="H94" s="5">
        <f t="shared" si="22"/>
        <v>1.9471580313422192</v>
      </c>
      <c r="I94" s="5">
        <f t="shared" si="22"/>
        <v>2.1083507548720046</v>
      </c>
      <c r="J94" s="5">
        <f t="shared" si="22"/>
        <v>2.1869155725369152</v>
      </c>
      <c r="K94" s="5">
        <f t="shared" si="22"/>
        <v>0.50865025762096827</v>
      </c>
      <c r="L94" s="5">
        <f t="shared" si="22"/>
        <v>13</v>
      </c>
      <c r="M94" s="5">
        <f t="shared" si="22"/>
        <v>1.5707963267948966</v>
      </c>
      <c r="P94" s="5">
        <f t="shared" si="22"/>
        <v>0.3875966866551806</v>
      </c>
      <c r="Q94" s="5">
        <f t="shared" si="22"/>
        <v>0.3875966866551806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51DD-A4C5-4E20-98AD-A887E93D2C69}">
  <dimension ref="A1:T94"/>
  <sheetViews>
    <sheetView tabSelected="1" topLeftCell="A79" workbookViewId="0">
      <selection activeCell="C94" sqref="C94:T94"/>
    </sheetView>
  </sheetViews>
  <sheetFormatPr defaultRowHeight="15" x14ac:dyDescent="0.25"/>
  <cols>
    <col min="2" max="2" width="10.140625" customWidth="1"/>
  </cols>
  <sheetData>
    <row r="1" spans="1:20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9</v>
      </c>
      <c r="J1" s="1" t="s">
        <v>10</v>
      </c>
      <c r="K1" t="s">
        <v>11</v>
      </c>
      <c r="L1" s="3" t="s">
        <v>12</v>
      </c>
      <c r="M1" s="3" t="s">
        <v>13</v>
      </c>
      <c r="N1" s="3" t="s">
        <v>15</v>
      </c>
      <c r="O1" s="3" t="s">
        <v>16</v>
      </c>
      <c r="P1" s="3" t="s">
        <v>17</v>
      </c>
      <c r="Q1" s="3" t="s">
        <v>18</v>
      </c>
      <c r="R1" s="4" t="s">
        <v>19</v>
      </c>
      <c r="S1" s="4" t="s">
        <v>20</v>
      </c>
      <c r="T1" s="4" t="s">
        <v>21</v>
      </c>
    </row>
    <row r="2" spans="1:20" x14ac:dyDescent="0.25">
      <c r="A2" t="s">
        <v>22</v>
      </c>
      <c r="B2">
        <v>5132022</v>
      </c>
      <c r="C2">
        <v>0.85707194785013086</v>
      </c>
      <c r="D2">
        <v>1.320146286111054</v>
      </c>
      <c r="E2">
        <v>4.1392685158225077E-2</v>
      </c>
      <c r="F2">
        <v>0.71850168886727428</v>
      </c>
      <c r="G2">
        <v>1.5707963267948966</v>
      </c>
      <c r="H2">
        <v>1.0899051114393981</v>
      </c>
      <c r="I2">
        <v>2.3256593098016407</v>
      </c>
      <c r="J2">
        <v>0.58206336291170868</v>
      </c>
      <c r="K2">
        <v>11.8</v>
      </c>
      <c r="L2">
        <v>1.5707963267948966</v>
      </c>
      <c r="M2">
        <v>0.3875966866551806</v>
      </c>
      <c r="N2">
        <v>0.3875966866551806</v>
      </c>
      <c r="O2">
        <v>0.3875966866551806</v>
      </c>
      <c r="P2">
        <v>0.71372437894476559</v>
      </c>
      <c r="Q2">
        <v>0.71372437894476559</v>
      </c>
      <c r="R2">
        <v>0.85707194785013086</v>
      </c>
      <c r="S2">
        <v>0.71372437894476559</v>
      </c>
      <c r="T2">
        <v>0.56394264136062888</v>
      </c>
    </row>
    <row r="3" spans="1:20" x14ac:dyDescent="0.25">
      <c r="A3" t="s">
        <v>22</v>
      </c>
      <c r="B3">
        <v>3142023</v>
      </c>
      <c r="C3">
        <v>1.0068536854342678</v>
      </c>
      <c r="D3">
        <v>1.2355284469075489</v>
      </c>
      <c r="E3">
        <v>4.1392685158225077E-2</v>
      </c>
      <c r="F3">
        <v>0.71349054309394255</v>
      </c>
      <c r="G3">
        <v>1.3150348249478578</v>
      </c>
      <c r="H3">
        <v>1.0170333392987803</v>
      </c>
      <c r="J3">
        <v>0.67760695272049309</v>
      </c>
      <c r="L3">
        <v>1.5707963267948966</v>
      </c>
      <c r="M3">
        <v>0.56394264136062888</v>
      </c>
      <c r="N3">
        <v>0.3875966866551806</v>
      </c>
      <c r="O3">
        <v>0.3875966866551806</v>
      </c>
      <c r="P3">
        <v>0.85707194785013086</v>
      </c>
      <c r="Q3">
        <v>0.85707194785013086</v>
      </c>
      <c r="R3">
        <v>0.85707194785013086</v>
      </c>
      <c r="S3">
        <v>0.71372437894476559</v>
      </c>
      <c r="T3">
        <v>0.71372437894476559</v>
      </c>
    </row>
    <row r="4" spans="1:20" x14ac:dyDescent="0.25">
      <c r="A4" t="s">
        <v>22</v>
      </c>
      <c r="B4">
        <v>5012023</v>
      </c>
      <c r="C4">
        <v>1.1831996401397158</v>
      </c>
      <c r="D4">
        <v>1.3263358609287514</v>
      </c>
      <c r="E4">
        <v>4.1392685158225077E-2</v>
      </c>
      <c r="F4">
        <v>0.5854607295085007</v>
      </c>
      <c r="G4">
        <v>1.2201431819186084</v>
      </c>
      <c r="H4">
        <v>1.0569048513364727</v>
      </c>
      <c r="I4">
        <v>2.3010299956639813</v>
      </c>
      <c r="J4">
        <v>0.47567118832442967</v>
      </c>
      <c r="K4">
        <v>12</v>
      </c>
      <c r="L4">
        <v>1.5707963267948966</v>
      </c>
      <c r="M4">
        <v>0.56394264136062888</v>
      </c>
      <c r="N4">
        <v>0.3875966866551806</v>
      </c>
      <c r="O4">
        <v>0.3875966866551806</v>
      </c>
      <c r="P4">
        <v>1.0068536854342678</v>
      </c>
      <c r="Q4">
        <v>1.0068536854342678</v>
      </c>
      <c r="R4">
        <v>1.1831996401397158</v>
      </c>
      <c r="S4">
        <v>0.71372437894476559</v>
      </c>
      <c r="T4">
        <v>0.71372437894476559</v>
      </c>
    </row>
    <row r="5" spans="1:20" s="5" customFormat="1" x14ac:dyDescent="0.25">
      <c r="A5" s="5" t="s">
        <v>77</v>
      </c>
      <c r="C5" s="5">
        <f>AVERAGE(C2:C4)</f>
        <v>1.015708424474705</v>
      </c>
      <c r="D5" s="5">
        <f t="shared" ref="D5:T5" si="0">AVERAGE(D2:D4)</f>
        <v>1.2940035313157849</v>
      </c>
      <c r="E5" s="5">
        <f t="shared" si="0"/>
        <v>4.1392685158225077E-2</v>
      </c>
      <c r="F5" s="5">
        <f t="shared" si="0"/>
        <v>0.67248432048990592</v>
      </c>
      <c r="G5" s="5">
        <f t="shared" si="0"/>
        <v>1.3686581112204543</v>
      </c>
      <c r="H5" s="5">
        <f t="shared" si="0"/>
        <v>1.0546144340248838</v>
      </c>
      <c r="I5" s="5">
        <f t="shared" si="0"/>
        <v>2.3133446527328108</v>
      </c>
      <c r="J5" s="5">
        <f t="shared" si="0"/>
        <v>0.57844716798554385</v>
      </c>
      <c r="K5" s="5">
        <f t="shared" si="0"/>
        <v>11.9</v>
      </c>
      <c r="L5" s="5">
        <f t="shared" si="0"/>
        <v>1.5707963267948966</v>
      </c>
      <c r="M5" s="5">
        <f t="shared" si="0"/>
        <v>0.50516065645881281</v>
      </c>
      <c r="N5" s="5">
        <f t="shared" si="0"/>
        <v>0.3875966866551806</v>
      </c>
      <c r="O5" s="5">
        <f t="shared" si="0"/>
        <v>0.3875966866551806</v>
      </c>
      <c r="P5" s="5">
        <f t="shared" si="0"/>
        <v>0.85921667074305486</v>
      </c>
      <c r="Q5" s="5">
        <f t="shared" si="0"/>
        <v>0.85921667074305486</v>
      </c>
      <c r="R5" s="5">
        <f t="shared" si="0"/>
        <v>0.9657811786133258</v>
      </c>
      <c r="S5" s="5">
        <f t="shared" si="0"/>
        <v>0.7137243789447657</v>
      </c>
      <c r="T5" s="5">
        <f t="shared" si="0"/>
        <v>0.66379713308338661</v>
      </c>
    </row>
    <row r="6" spans="1:20" s="10" customFormat="1" x14ac:dyDescent="0.25"/>
    <row r="7" spans="1:20" x14ac:dyDescent="0.25">
      <c r="A7" t="s">
        <v>23</v>
      </c>
      <c r="B7">
        <v>12112021</v>
      </c>
      <c r="C7">
        <v>0.71372437894476559</v>
      </c>
      <c r="D7">
        <v>1.3324384599156054</v>
      </c>
      <c r="E7">
        <v>0</v>
      </c>
      <c r="F7">
        <v>0.73719264270473728</v>
      </c>
      <c r="G7">
        <v>0.3081696448532098</v>
      </c>
      <c r="H7">
        <v>1.546542663478131</v>
      </c>
      <c r="I7">
        <v>2.4913616938342726</v>
      </c>
      <c r="J7">
        <v>0.56348108539441066</v>
      </c>
      <c r="K7">
        <v>21.38</v>
      </c>
      <c r="L7">
        <v>0.3875966866551806</v>
      </c>
      <c r="M7">
        <v>0.3875966866551806</v>
      </c>
      <c r="N7">
        <v>0.3875966866551806</v>
      </c>
      <c r="O7">
        <v>0.3875966866551806</v>
      </c>
      <c r="P7">
        <v>1.5707963267948966</v>
      </c>
      <c r="Q7">
        <v>1.5707963267948966</v>
      </c>
      <c r="R7">
        <v>0.3875966866551806</v>
      </c>
      <c r="S7">
        <v>0.3875966866551806</v>
      </c>
      <c r="T7">
        <v>0.56394264136062888</v>
      </c>
    </row>
    <row r="8" spans="1:20" s="5" customFormat="1" x14ac:dyDescent="0.25">
      <c r="A8" s="5" t="s">
        <v>77</v>
      </c>
      <c r="C8" s="5">
        <f>AVERAGE(C7)</f>
        <v>0.71372437894476559</v>
      </c>
      <c r="D8" s="5">
        <f>AVERAGE(D7)</f>
        <v>1.3324384599156054</v>
      </c>
      <c r="E8" s="5">
        <f>AVERAGE(E7)</f>
        <v>0</v>
      </c>
      <c r="F8" s="5">
        <f>AVERAGE(F7)</f>
        <v>0.73719264270473728</v>
      </c>
      <c r="G8" s="5">
        <f>AVERAGE(G7)</f>
        <v>0.3081696448532098</v>
      </c>
      <c r="H8" s="5">
        <f>AVERAGE(H7)</f>
        <v>1.546542663478131</v>
      </c>
      <c r="I8" s="5">
        <f>AVERAGE(I7)</f>
        <v>2.4913616938342726</v>
      </c>
      <c r="J8" s="5">
        <f>AVERAGE(J7)</f>
        <v>0.56348108539441066</v>
      </c>
      <c r="K8" s="5">
        <f>AVERAGE(K7)</f>
        <v>21.38</v>
      </c>
      <c r="L8" s="5">
        <f>AVERAGE(L7)</f>
        <v>0.3875966866551806</v>
      </c>
      <c r="M8" s="5">
        <f>AVERAGE(M7)</f>
        <v>0.3875966866551806</v>
      </c>
      <c r="N8" s="5">
        <f>AVERAGE(N7)</f>
        <v>0.3875966866551806</v>
      </c>
      <c r="O8" s="5">
        <f>AVERAGE(O7)</f>
        <v>0.3875966866551806</v>
      </c>
      <c r="P8" s="5">
        <f>AVERAGE(P7)</f>
        <v>1.5707963267948966</v>
      </c>
      <c r="Q8" s="5">
        <f>AVERAGE(Q7)</f>
        <v>1.5707963267948966</v>
      </c>
      <c r="R8" s="5">
        <f>AVERAGE(R7)</f>
        <v>0.3875966866551806</v>
      </c>
      <c r="S8" s="5">
        <f>AVERAGE(S7)</f>
        <v>0.3875966866551806</v>
      </c>
      <c r="T8" s="5">
        <f>AVERAGE(T7)</f>
        <v>0.56394264136062888</v>
      </c>
    </row>
    <row r="9" spans="1:20" s="10" customFormat="1" x14ac:dyDescent="0.25"/>
    <row r="10" spans="1:20" x14ac:dyDescent="0.25">
      <c r="A10" t="s">
        <v>24</v>
      </c>
      <c r="B10">
        <v>5112022</v>
      </c>
      <c r="C10">
        <v>1.1831996401397158</v>
      </c>
      <c r="D10">
        <v>1.3053513694466237</v>
      </c>
      <c r="E10">
        <v>4.1392685158225077E-2</v>
      </c>
      <c r="F10">
        <v>0.71933128698372661</v>
      </c>
      <c r="G10">
        <v>1.2557729815719763</v>
      </c>
      <c r="H10">
        <v>1.0043213737826426</v>
      </c>
      <c r="I10">
        <v>1.8750612633917001</v>
      </c>
      <c r="J10">
        <v>0</v>
      </c>
      <c r="K10">
        <v>10.75</v>
      </c>
      <c r="L10">
        <v>1.5707963267948966</v>
      </c>
      <c r="M10">
        <v>0.3875966866551806</v>
      </c>
      <c r="N10">
        <v>0.3875966866551806</v>
      </c>
      <c r="O10">
        <v>0.3875966866551806</v>
      </c>
      <c r="P10">
        <v>1.0068536854342678</v>
      </c>
      <c r="Q10">
        <v>0.71372437894476559</v>
      </c>
      <c r="R10">
        <v>0.56394264136062888</v>
      </c>
      <c r="S10">
        <v>1.1831996401397158</v>
      </c>
      <c r="T10">
        <v>0.56394264136062888</v>
      </c>
    </row>
    <row r="11" spans="1:20" x14ac:dyDescent="0.25">
      <c r="A11" t="s">
        <v>24</v>
      </c>
      <c r="B11">
        <v>4242023</v>
      </c>
      <c r="C11">
        <v>1.5707963267948966</v>
      </c>
      <c r="D11">
        <v>1.2671717284030137</v>
      </c>
      <c r="E11">
        <v>4.1392685158225077E-2</v>
      </c>
      <c r="F11">
        <v>0.71516735784845786</v>
      </c>
      <c r="G11">
        <v>0.84755815825843106</v>
      </c>
      <c r="H11">
        <v>0.99122607569249488</v>
      </c>
      <c r="I11">
        <v>1.8061799739838871</v>
      </c>
      <c r="J11">
        <v>0.24054924828259971</v>
      </c>
      <c r="K11">
        <v>12.5</v>
      </c>
      <c r="L11">
        <v>1.5707963267948966</v>
      </c>
      <c r="M11">
        <v>0.56394264136062888</v>
      </c>
      <c r="N11">
        <v>0.3875966866551806</v>
      </c>
      <c r="O11">
        <v>0.3875966866551806</v>
      </c>
      <c r="P11">
        <v>1.5707963267948966</v>
      </c>
      <c r="Q11">
        <v>1.1831996401397158</v>
      </c>
      <c r="R11">
        <v>0.85707194785013086</v>
      </c>
      <c r="S11">
        <v>0.85707194785013086</v>
      </c>
      <c r="T11">
        <v>0.56394264136062888</v>
      </c>
    </row>
    <row r="12" spans="1:20" s="5" customFormat="1" x14ac:dyDescent="0.25">
      <c r="A12" s="5" t="s">
        <v>77</v>
      </c>
      <c r="C12" s="5">
        <f>AVERAGE(C10:C11)</f>
        <v>1.3769979834673061</v>
      </c>
      <c r="D12" s="5">
        <f t="shared" ref="D12:T12" si="1">AVERAGE(D10:D11)</f>
        <v>1.2862615489248186</v>
      </c>
      <c r="E12" s="5">
        <f t="shared" si="1"/>
        <v>4.1392685158225077E-2</v>
      </c>
      <c r="F12" s="5">
        <f t="shared" si="1"/>
        <v>0.71724932241609229</v>
      </c>
      <c r="G12" s="5">
        <f t="shared" si="1"/>
        <v>1.0516655699152038</v>
      </c>
      <c r="H12" s="5">
        <f t="shared" si="1"/>
        <v>0.99777372473756876</v>
      </c>
      <c r="I12" s="5">
        <f t="shared" si="1"/>
        <v>1.8406206186877936</v>
      </c>
      <c r="J12" s="5">
        <f t="shared" si="1"/>
        <v>0.12027462414129986</v>
      </c>
      <c r="K12" s="5">
        <f t="shared" si="1"/>
        <v>11.625</v>
      </c>
      <c r="L12" s="5">
        <f t="shared" si="1"/>
        <v>1.5707963267948966</v>
      </c>
      <c r="M12" s="5">
        <f t="shared" si="1"/>
        <v>0.47576966400790477</v>
      </c>
      <c r="N12" s="5">
        <f t="shared" si="1"/>
        <v>0.3875966866551806</v>
      </c>
      <c r="O12" s="5">
        <f t="shared" si="1"/>
        <v>0.3875966866551806</v>
      </c>
      <c r="P12" s="5">
        <f t="shared" si="1"/>
        <v>1.2888250061145823</v>
      </c>
      <c r="Q12" s="5">
        <f t="shared" si="1"/>
        <v>0.94846200954224069</v>
      </c>
      <c r="R12" s="5">
        <f t="shared" si="1"/>
        <v>0.71050729460537987</v>
      </c>
      <c r="S12" s="5">
        <f t="shared" si="1"/>
        <v>1.0201357939949234</v>
      </c>
      <c r="T12" s="5">
        <f t="shared" si="1"/>
        <v>0.56394264136062888</v>
      </c>
    </row>
    <row r="13" spans="1:20" s="10" customFormat="1" x14ac:dyDescent="0.25"/>
    <row r="14" spans="1:20" x14ac:dyDescent="0.25">
      <c r="A14" t="s">
        <v>25</v>
      </c>
      <c r="B14">
        <v>4242023</v>
      </c>
      <c r="C14">
        <v>1.1831996401397158</v>
      </c>
      <c r="D14">
        <v>1.2966651902615312</v>
      </c>
      <c r="E14">
        <v>6.8185861746161619E-2</v>
      </c>
      <c r="F14">
        <v>0.63948648926858609</v>
      </c>
      <c r="G14">
        <v>1.2216959072106157</v>
      </c>
      <c r="H14">
        <v>0.95904139232109353</v>
      </c>
      <c r="I14">
        <v>1.8573324964312685</v>
      </c>
      <c r="J14">
        <v>0.26951294421791627</v>
      </c>
      <c r="K14">
        <v>12.4</v>
      </c>
      <c r="L14">
        <v>1.5707963267948966</v>
      </c>
      <c r="M14">
        <v>0.71372437894476559</v>
      </c>
      <c r="N14">
        <v>0.3875966866551806</v>
      </c>
      <c r="O14">
        <v>0.3875966866551806</v>
      </c>
      <c r="P14">
        <v>0.71372437894476559</v>
      </c>
      <c r="Q14">
        <v>0.85707194785013086</v>
      </c>
      <c r="R14">
        <v>0.85707194785013086</v>
      </c>
      <c r="S14">
        <v>0.56394264136062888</v>
      </c>
      <c r="T14">
        <v>0.56394264136062888</v>
      </c>
    </row>
    <row r="15" spans="1:20" s="5" customFormat="1" x14ac:dyDescent="0.25">
      <c r="A15" s="5" t="s">
        <v>77</v>
      </c>
      <c r="C15" s="5">
        <f>AVERAGE(C14)</f>
        <v>1.1831996401397158</v>
      </c>
      <c r="D15" s="5">
        <f t="shared" ref="D15:T15" si="2">AVERAGE(D14)</f>
        <v>1.2966651902615312</v>
      </c>
      <c r="E15" s="5">
        <f t="shared" si="2"/>
        <v>6.8185861746161619E-2</v>
      </c>
      <c r="F15" s="5">
        <f t="shared" si="2"/>
        <v>0.63948648926858609</v>
      </c>
      <c r="G15" s="5">
        <f t="shared" si="2"/>
        <v>1.2216959072106157</v>
      </c>
      <c r="H15" s="5">
        <f t="shared" si="2"/>
        <v>0.95904139232109353</v>
      </c>
      <c r="I15" s="5">
        <f t="shared" si="2"/>
        <v>1.8573324964312685</v>
      </c>
      <c r="J15" s="5">
        <f t="shared" si="2"/>
        <v>0.26951294421791627</v>
      </c>
      <c r="K15" s="5">
        <f t="shared" si="2"/>
        <v>12.4</v>
      </c>
      <c r="L15" s="5">
        <f t="shared" si="2"/>
        <v>1.5707963267948966</v>
      </c>
      <c r="M15" s="5">
        <f t="shared" si="2"/>
        <v>0.71372437894476559</v>
      </c>
      <c r="N15" s="5">
        <f t="shared" si="2"/>
        <v>0.3875966866551806</v>
      </c>
      <c r="O15" s="5">
        <f t="shared" si="2"/>
        <v>0.3875966866551806</v>
      </c>
      <c r="P15" s="5">
        <f t="shared" si="2"/>
        <v>0.71372437894476559</v>
      </c>
      <c r="Q15" s="5">
        <f t="shared" si="2"/>
        <v>0.85707194785013086</v>
      </c>
      <c r="R15" s="5">
        <f t="shared" si="2"/>
        <v>0.85707194785013086</v>
      </c>
      <c r="S15" s="5">
        <f t="shared" si="2"/>
        <v>0.56394264136062888</v>
      </c>
      <c r="T15" s="5">
        <f t="shared" si="2"/>
        <v>0.56394264136062888</v>
      </c>
    </row>
    <row r="16" spans="1:20" s="10" customFormat="1" x14ac:dyDescent="0.25"/>
    <row r="17" spans="1:20" x14ac:dyDescent="0.25">
      <c r="A17" t="s">
        <v>26</v>
      </c>
      <c r="B17">
        <v>5062023</v>
      </c>
      <c r="C17">
        <v>1.1831996401397158</v>
      </c>
      <c r="D17">
        <v>1.3324384599156054</v>
      </c>
      <c r="E17">
        <v>4.1392685158225077E-2</v>
      </c>
      <c r="F17">
        <v>0.71011736511181622</v>
      </c>
      <c r="G17">
        <v>0.52935328693037442</v>
      </c>
      <c r="H17">
        <v>0.96848294855393513</v>
      </c>
      <c r="I17">
        <v>1.865103974641128</v>
      </c>
      <c r="J17">
        <v>0.59988307207368785</v>
      </c>
      <c r="K17">
        <v>10.67</v>
      </c>
      <c r="L17">
        <v>0.56394264136062888</v>
      </c>
      <c r="M17">
        <v>0.3875966866551806</v>
      </c>
      <c r="N17">
        <v>0.3875966866551806</v>
      </c>
      <c r="O17">
        <v>0.3875966866551806</v>
      </c>
      <c r="P17">
        <v>1.5707963267948966</v>
      </c>
      <c r="Q17">
        <v>1.1831996401397158</v>
      </c>
      <c r="R17">
        <v>1.1831996401397158</v>
      </c>
      <c r="S17">
        <v>1.0068536854342678</v>
      </c>
      <c r="T17">
        <v>0.71372437894476559</v>
      </c>
    </row>
    <row r="18" spans="1:20" s="5" customFormat="1" x14ac:dyDescent="0.25">
      <c r="A18" s="5" t="s">
        <v>77</v>
      </c>
      <c r="C18" s="5">
        <f>AVERAGE(C17)</f>
        <v>1.1831996401397158</v>
      </c>
      <c r="D18" s="5">
        <f t="shared" ref="D18:T18" si="3">AVERAGE(D17)</f>
        <v>1.3324384599156054</v>
      </c>
      <c r="E18" s="5">
        <f t="shared" si="3"/>
        <v>4.1392685158225077E-2</v>
      </c>
      <c r="F18" s="5">
        <f t="shared" si="3"/>
        <v>0.71011736511181622</v>
      </c>
      <c r="G18" s="5">
        <f t="shared" si="3"/>
        <v>0.52935328693037442</v>
      </c>
      <c r="H18" s="5">
        <f t="shared" si="3"/>
        <v>0.96848294855393513</v>
      </c>
      <c r="I18" s="5">
        <f t="shared" si="3"/>
        <v>1.865103974641128</v>
      </c>
      <c r="J18" s="5">
        <f t="shared" si="3"/>
        <v>0.59988307207368785</v>
      </c>
      <c r="K18" s="5">
        <f t="shared" si="3"/>
        <v>10.67</v>
      </c>
      <c r="L18" s="5">
        <f t="shared" si="3"/>
        <v>0.56394264136062888</v>
      </c>
      <c r="M18" s="5">
        <f t="shared" si="3"/>
        <v>0.3875966866551806</v>
      </c>
      <c r="N18" s="5">
        <f t="shared" si="3"/>
        <v>0.3875966866551806</v>
      </c>
      <c r="O18" s="5">
        <f t="shared" si="3"/>
        <v>0.3875966866551806</v>
      </c>
      <c r="P18" s="5">
        <f t="shared" si="3"/>
        <v>1.5707963267948966</v>
      </c>
      <c r="Q18" s="5">
        <f t="shared" si="3"/>
        <v>1.1831996401397158</v>
      </c>
      <c r="R18" s="5">
        <f t="shared" si="3"/>
        <v>1.1831996401397158</v>
      </c>
      <c r="S18" s="5">
        <f t="shared" si="3"/>
        <v>1.0068536854342678</v>
      </c>
      <c r="T18" s="5">
        <f t="shared" si="3"/>
        <v>0.71372437894476559</v>
      </c>
    </row>
    <row r="19" spans="1:20" s="10" customFormat="1" x14ac:dyDescent="0.25"/>
    <row r="20" spans="1:20" x14ac:dyDescent="0.25">
      <c r="A20" t="s">
        <v>27</v>
      </c>
      <c r="B20">
        <v>12112021</v>
      </c>
      <c r="C20">
        <v>1.0068536854342678</v>
      </c>
      <c r="D20">
        <v>1.2430380486862944</v>
      </c>
      <c r="E20">
        <v>4.1392685158225077E-2</v>
      </c>
      <c r="F20">
        <v>0.93348728784870549</v>
      </c>
      <c r="G20">
        <v>0.93774449040514718</v>
      </c>
      <c r="H20">
        <v>1.5276299008713388</v>
      </c>
      <c r="I20">
        <v>2.3424226808222062</v>
      </c>
      <c r="J20">
        <v>0.74115159885178505</v>
      </c>
      <c r="K20">
        <v>12.67</v>
      </c>
      <c r="L20">
        <v>1.5707963267948966</v>
      </c>
      <c r="M20">
        <v>0.3875966866551806</v>
      </c>
      <c r="N20">
        <v>0.3875966866551806</v>
      </c>
      <c r="O20">
        <v>0.3875966866551806</v>
      </c>
      <c r="P20">
        <v>0.3875966866551806</v>
      </c>
      <c r="Q20">
        <v>0.85707194785013086</v>
      </c>
      <c r="R20">
        <v>0.3875966866551806</v>
      </c>
      <c r="S20">
        <v>0.3875966866551806</v>
      </c>
      <c r="T20">
        <v>0.3875966866551806</v>
      </c>
    </row>
    <row r="21" spans="1:20" s="5" customFormat="1" x14ac:dyDescent="0.25">
      <c r="A21" s="5" t="s">
        <v>77</v>
      </c>
      <c r="C21" s="5">
        <f>AVERAGE(C20)</f>
        <v>1.0068536854342678</v>
      </c>
      <c r="D21" s="5">
        <f t="shared" ref="D21:T21" si="4">AVERAGE(D20)</f>
        <v>1.2430380486862944</v>
      </c>
      <c r="E21" s="5">
        <f t="shared" si="4"/>
        <v>4.1392685158225077E-2</v>
      </c>
      <c r="F21" s="5">
        <f t="shared" si="4"/>
        <v>0.93348728784870549</v>
      </c>
      <c r="G21" s="5">
        <f t="shared" si="4"/>
        <v>0.93774449040514718</v>
      </c>
      <c r="H21" s="5">
        <f t="shared" si="4"/>
        <v>1.5276299008713388</v>
      </c>
      <c r="I21" s="5">
        <f t="shared" si="4"/>
        <v>2.3424226808222062</v>
      </c>
      <c r="J21" s="5">
        <f t="shared" si="4"/>
        <v>0.74115159885178505</v>
      </c>
      <c r="K21" s="5">
        <f t="shared" si="4"/>
        <v>12.67</v>
      </c>
      <c r="L21" s="5">
        <f t="shared" si="4"/>
        <v>1.5707963267948966</v>
      </c>
      <c r="M21" s="5">
        <f t="shared" si="4"/>
        <v>0.3875966866551806</v>
      </c>
      <c r="N21" s="5">
        <f t="shared" si="4"/>
        <v>0.3875966866551806</v>
      </c>
      <c r="O21" s="5">
        <f t="shared" si="4"/>
        <v>0.3875966866551806</v>
      </c>
      <c r="P21" s="5">
        <f t="shared" si="4"/>
        <v>0.3875966866551806</v>
      </c>
      <c r="Q21" s="5">
        <f t="shared" si="4"/>
        <v>0.85707194785013086</v>
      </c>
      <c r="R21" s="5">
        <f t="shared" si="4"/>
        <v>0.3875966866551806</v>
      </c>
      <c r="S21" s="5">
        <f t="shared" si="4"/>
        <v>0.3875966866551806</v>
      </c>
      <c r="T21" s="5">
        <f t="shared" si="4"/>
        <v>0.3875966866551806</v>
      </c>
    </row>
    <row r="22" spans="1:20" s="10" customFormat="1" x14ac:dyDescent="0.25"/>
    <row r="23" spans="1:20" x14ac:dyDescent="0.25">
      <c r="A23" t="s">
        <v>28</v>
      </c>
      <c r="B23">
        <v>12142021</v>
      </c>
      <c r="C23">
        <v>1.0068536854342678</v>
      </c>
      <c r="D23">
        <v>1.3222192947339193</v>
      </c>
      <c r="E23">
        <v>7.9181246047624818E-2</v>
      </c>
      <c r="F23">
        <v>0.7930916001765802</v>
      </c>
      <c r="G23">
        <v>0.93042309194215655</v>
      </c>
      <c r="H23">
        <v>1.1003705451175629</v>
      </c>
      <c r="I23">
        <v>1.9777236052888478</v>
      </c>
      <c r="J23">
        <v>0.51982799377571876</v>
      </c>
      <c r="K23">
        <v>3.25</v>
      </c>
      <c r="L23">
        <v>1.1831996401397158</v>
      </c>
      <c r="M23">
        <v>0.56394264136062888</v>
      </c>
      <c r="N23">
        <v>0.3875966866551806</v>
      </c>
      <c r="O23">
        <v>0.3875966866551806</v>
      </c>
      <c r="P23">
        <v>0.3875966866551806</v>
      </c>
      <c r="Q23">
        <v>0.71372437894476559</v>
      </c>
      <c r="R23">
        <v>0.85707194785013086</v>
      </c>
      <c r="S23">
        <v>0.56394264136062888</v>
      </c>
      <c r="T23">
        <v>0.56394264136062888</v>
      </c>
    </row>
    <row r="24" spans="1:20" x14ac:dyDescent="0.25">
      <c r="A24" t="s">
        <v>28</v>
      </c>
      <c r="B24">
        <v>3142022</v>
      </c>
      <c r="C24">
        <v>1.5707963267948966</v>
      </c>
      <c r="D24">
        <v>1.2966651902615312</v>
      </c>
      <c r="E24">
        <v>4.1392685158225077E-2</v>
      </c>
      <c r="F24">
        <v>0.74272513130469831</v>
      </c>
      <c r="G24">
        <v>0.76639358775690647</v>
      </c>
      <c r="H24">
        <v>1.1367205671564067</v>
      </c>
      <c r="I24">
        <v>1.968482948553935</v>
      </c>
      <c r="J24">
        <v>0.41497334797081797</v>
      </c>
      <c r="K24">
        <v>8.75</v>
      </c>
      <c r="L24">
        <v>1.5707963267948966</v>
      </c>
      <c r="M24">
        <v>0.56394264136062888</v>
      </c>
      <c r="N24">
        <v>0.3875966866551806</v>
      </c>
      <c r="O24">
        <v>0.3875966866551806</v>
      </c>
      <c r="P24">
        <v>0.56394264136062888</v>
      </c>
      <c r="Q24">
        <v>0.71372437894476559</v>
      </c>
      <c r="R24">
        <v>0.85707194785013086</v>
      </c>
      <c r="S24">
        <v>0.56394264136062888</v>
      </c>
      <c r="T24">
        <v>0.3875966866551806</v>
      </c>
    </row>
    <row r="25" spans="1:20" x14ac:dyDescent="0.25">
      <c r="A25" t="s">
        <v>28</v>
      </c>
      <c r="B25">
        <v>5182022</v>
      </c>
      <c r="C25">
        <v>1.5707963267948966</v>
      </c>
      <c r="D25">
        <v>1.3560258571931227</v>
      </c>
      <c r="E25">
        <v>4.1392685158225077E-2</v>
      </c>
      <c r="F25">
        <v>0.73158876518673865</v>
      </c>
      <c r="G25">
        <v>1.5707963267948966</v>
      </c>
      <c r="H25">
        <v>0.86923171973097624</v>
      </c>
      <c r="I25">
        <v>3.0791812460476247</v>
      </c>
      <c r="J25">
        <v>0.18752072083646307</v>
      </c>
      <c r="K25">
        <v>16</v>
      </c>
      <c r="L25">
        <v>1.5707963267948966</v>
      </c>
      <c r="M25">
        <v>0.56394264136062888</v>
      </c>
      <c r="N25">
        <v>0.3875966866551806</v>
      </c>
      <c r="O25">
        <v>0.3875966866551806</v>
      </c>
      <c r="P25">
        <v>1.0068536854342678</v>
      </c>
      <c r="Q25">
        <v>1.0068536854342678</v>
      </c>
      <c r="R25">
        <v>0.85707194785013086</v>
      </c>
      <c r="S25">
        <v>1.0068536854342678</v>
      </c>
      <c r="T25">
        <v>1.0068536854342678</v>
      </c>
    </row>
    <row r="26" spans="1:20" x14ac:dyDescent="0.25">
      <c r="A26" t="s">
        <v>28</v>
      </c>
      <c r="B26">
        <v>3132023</v>
      </c>
      <c r="C26">
        <v>1.1831996401397158</v>
      </c>
      <c r="D26">
        <v>1.2764618041732441</v>
      </c>
      <c r="E26">
        <v>4.1392685158225077E-2</v>
      </c>
      <c r="F26">
        <v>0.72835378202122847</v>
      </c>
      <c r="G26">
        <v>1.3452829208967652</v>
      </c>
      <c r="H26">
        <v>1</v>
      </c>
      <c r="J26">
        <v>0.55870857053316569</v>
      </c>
      <c r="L26">
        <v>1.5707963267948966</v>
      </c>
      <c r="M26">
        <v>0.56394264136062888</v>
      </c>
      <c r="N26">
        <v>0.3875966866551806</v>
      </c>
      <c r="O26">
        <v>0.3875966866551806</v>
      </c>
      <c r="R26">
        <v>0.85707194785013086</v>
      </c>
    </row>
    <row r="27" spans="1:20" x14ac:dyDescent="0.25">
      <c r="A27" t="s">
        <v>28</v>
      </c>
      <c r="B27">
        <v>5132023</v>
      </c>
      <c r="C27">
        <v>1.1831996401397158</v>
      </c>
      <c r="D27">
        <v>1.3324384599156054</v>
      </c>
      <c r="E27">
        <v>4.1392685158225077E-2</v>
      </c>
      <c r="G27">
        <v>0.9503754223119063</v>
      </c>
      <c r="H27">
        <v>0.9956351945975499</v>
      </c>
      <c r="I27">
        <v>2.8864907251724818</v>
      </c>
      <c r="J27">
        <v>0.47712125471966244</v>
      </c>
      <c r="K27">
        <v>25.75</v>
      </c>
      <c r="L27">
        <v>1.5707963267948966</v>
      </c>
      <c r="M27">
        <v>0.56394264136062888</v>
      </c>
      <c r="N27">
        <v>0.3875966866551806</v>
      </c>
      <c r="O27">
        <v>0.3875966866551806</v>
      </c>
      <c r="P27">
        <v>0.71372437894476559</v>
      </c>
      <c r="Q27">
        <v>0.71372437894476559</v>
      </c>
      <c r="R27">
        <v>0.71372437894476559</v>
      </c>
      <c r="S27">
        <v>0.71372437894476559</v>
      </c>
      <c r="T27">
        <v>0.71372437894476559</v>
      </c>
    </row>
    <row r="28" spans="1:20" s="5" customFormat="1" x14ac:dyDescent="0.25">
      <c r="A28" s="5" t="s">
        <v>77</v>
      </c>
      <c r="C28" s="5">
        <f>AVERAGE(C23:C27)</f>
        <v>1.3029691238606984</v>
      </c>
      <c r="D28" s="5">
        <f t="shared" ref="D28:T28" si="5">AVERAGE(D23:D27)</f>
        <v>1.3167621212554845</v>
      </c>
      <c r="E28" s="5">
        <f t="shared" si="5"/>
        <v>4.8950397336105025E-2</v>
      </c>
      <c r="F28" s="5">
        <f t="shared" si="5"/>
        <v>0.74893981967231138</v>
      </c>
      <c r="G28" s="5">
        <f t="shared" si="5"/>
        <v>1.1126542699405262</v>
      </c>
      <c r="H28" s="5">
        <f t="shared" si="5"/>
        <v>1.0203916053204991</v>
      </c>
      <c r="I28" s="5">
        <f t="shared" si="5"/>
        <v>2.4779696312657222</v>
      </c>
      <c r="J28" s="5">
        <f t="shared" si="5"/>
        <v>0.4316303775671656</v>
      </c>
      <c r="K28" s="5">
        <f t="shared" si="5"/>
        <v>13.4375</v>
      </c>
      <c r="L28" s="5">
        <f t="shared" si="5"/>
        <v>1.4932769894638604</v>
      </c>
      <c r="M28" s="5">
        <f t="shared" si="5"/>
        <v>0.56394264136062888</v>
      </c>
      <c r="N28" s="5">
        <f t="shared" si="5"/>
        <v>0.3875966866551806</v>
      </c>
      <c r="O28" s="5">
        <f t="shared" si="5"/>
        <v>0.3875966866551806</v>
      </c>
      <c r="P28" s="5">
        <f t="shared" si="5"/>
        <v>0.66802934809871073</v>
      </c>
      <c r="Q28" s="5">
        <f t="shared" si="5"/>
        <v>0.78700670556714103</v>
      </c>
      <c r="R28" s="5">
        <f t="shared" si="5"/>
        <v>0.82840243406905789</v>
      </c>
      <c r="S28" s="5">
        <f t="shared" si="5"/>
        <v>0.71211583677507284</v>
      </c>
      <c r="T28" s="5">
        <f t="shared" si="5"/>
        <v>0.66802934809871073</v>
      </c>
    </row>
    <row r="29" spans="1:20" s="10" customFormat="1" x14ac:dyDescent="0.25"/>
    <row r="30" spans="1:20" x14ac:dyDescent="0.25">
      <c r="A30" t="s">
        <v>29</v>
      </c>
      <c r="B30">
        <v>5122022</v>
      </c>
      <c r="C30">
        <v>1.0068536854342678</v>
      </c>
      <c r="D30">
        <v>1.3384564936046048</v>
      </c>
      <c r="E30">
        <v>4.1392685158225077E-2</v>
      </c>
      <c r="F30">
        <v>0.71264970162721142</v>
      </c>
      <c r="G30">
        <v>1.5707963267948966</v>
      </c>
      <c r="H30">
        <v>0.97312785359969867</v>
      </c>
      <c r="J30">
        <v>0.27646180417324417</v>
      </c>
      <c r="K30">
        <v>8.75</v>
      </c>
      <c r="L30">
        <v>1.5707963267948966</v>
      </c>
      <c r="M30">
        <v>0.56394264136062888</v>
      </c>
      <c r="N30">
        <v>0.3875966866551806</v>
      </c>
      <c r="O30">
        <v>0.3875966866551806</v>
      </c>
      <c r="P30">
        <v>0.71372437894476559</v>
      </c>
      <c r="Q30">
        <v>0.85707194785013086</v>
      </c>
      <c r="R30">
        <v>0.56394264136062888</v>
      </c>
      <c r="S30">
        <v>0.85707194785013086</v>
      </c>
      <c r="T30">
        <v>0.56394264136062888</v>
      </c>
    </row>
    <row r="31" spans="1:20" x14ac:dyDescent="0.25">
      <c r="A31" t="s">
        <v>29</v>
      </c>
      <c r="B31">
        <v>3132023</v>
      </c>
      <c r="C31">
        <v>1.1831996401397158</v>
      </c>
      <c r="D31">
        <v>1.3283796034387378</v>
      </c>
      <c r="E31">
        <v>4.1392685158225077E-2</v>
      </c>
      <c r="F31">
        <v>0.70842090013471271</v>
      </c>
      <c r="G31">
        <v>1.2440785876571228</v>
      </c>
      <c r="H31">
        <v>0.95904139232109353</v>
      </c>
      <c r="J31">
        <v>0.38916608436453248</v>
      </c>
      <c r="L31">
        <v>1.5707963267948966</v>
      </c>
      <c r="M31">
        <v>0.3875966866551806</v>
      </c>
      <c r="N31">
        <v>0.3875966866551806</v>
      </c>
      <c r="O31">
        <v>0.3875966866551806</v>
      </c>
    </row>
    <row r="32" spans="1:20" s="5" customFormat="1" x14ac:dyDescent="0.25">
      <c r="A32" s="5" t="s">
        <v>77</v>
      </c>
      <c r="C32" s="5">
        <f>AVERAGE(C30:C31)</f>
        <v>1.0950266627869918</v>
      </c>
      <c r="D32" s="5">
        <f t="shared" ref="D32:T32" si="6">AVERAGE(D30:D31)</f>
        <v>1.3334180485216713</v>
      </c>
      <c r="E32" s="5">
        <f t="shared" si="6"/>
        <v>4.1392685158225077E-2</v>
      </c>
      <c r="F32" s="5">
        <f t="shared" si="6"/>
        <v>0.71053530088096206</v>
      </c>
      <c r="G32" s="5">
        <f t="shared" si="6"/>
        <v>1.4074374572260098</v>
      </c>
      <c r="H32" s="5">
        <f t="shared" si="6"/>
        <v>0.9660846229603961</v>
      </c>
      <c r="J32" s="5">
        <f t="shared" si="6"/>
        <v>0.33281394426888833</v>
      </c>
      <c r="K32" s="5">
        <f t="shared" si="6"/>
        <v>8.75</v>
      </c>
      <c r="L32" s="5">
        <f t="shared" si="6"/>
        <v>1.5707963267948966</v>
      </c>
      <c r="M32" s="5">
        <f t="shared" si="6"/>
        <v>0.47576966400790477</v>
      </c>
      <c r="N32" s="5">
        <f t="shared" si="6"/>
        <v>0.3875966866551806</v>
      </c>
      <c r="O32" s="5">
        <f t="shared" si="6"/>
        <v>0.3875966866551806</v>
      </c>
      <c r="P32" s="5">
        <f t="shared" si="6"/>
        <v>0.71372437894476559</v>
      </c>
      <c r="Q32" s="5">
        <f t="shared" si="6"/>
        <v>0.85707194785013086</v>
      </c>
      <c r="R32" s="5">
        <f t="shared" si="6"/>
        <v>0.56394264136062888</v>
      </c>
      <c r="S32" s="5">
        <f t="shared" si="6"/>
        <v>0.85707194785013086</v>
      </c>
      <c r="T32" s="5">
        <f t="shared" si="6"/>
        <v>0.56394264136062888</v>
      </c>
    </row>
    <row r="33" spans="1:20" s="10" customFormat="1" x14ac:dyDescent="0.25"/>
    <row r="34" spans="1:20" x14ac:dyDescent="0.25">
      <c r="A34" t="s">
        <v>30</v>
      </c>
      <c r="B34">
        <v>5122022</v>
      </c>
      <c r="C34">
        <v>1.1831996401397158</v>
      </c>
      <c r="D34">
        <v>1.3483048630481607</v>
      </c>
      <c r="E34">
        <v>4.1392685158225077E-2</v>
      </c>
      <c r="F34">
        <v>0.70586371228391931</v>
      </c>
      <c r="G34">
        <v>1.5707963267948966</v>
      </c>
      <c r="H34">
        <v>0.95904139232109353</v>
      </c>
      <c r="J34">
        <v>0.32428245529769273</v>
      </c>
      <c r="L34">
        <v>1.5707963267948966</v>
      </c>
      <c r="M34">
        <v>0.71372437894476559</v>
      </c>
      <c r="N34">
        <v>0.3875966866551806</v>
      </c>
      <c r="O34">
        <v>0.3875966866551806</v>
      </c>
      <c r="P34">
        <v>0.85707194785013086</v>
      </c>
      <c r="Q34">
        <v>0.56394264136062888</v>
      </c>
      <c r="R34">
        <v>0.56394264136062888</v>
      </c>
      <c r="S34">
        <v>0.85707194785013086</v>
      </c>
      <c r="T34">
        <v>0.56394264136062888</v>
      </c>
    </row>
    <row r="35" spans="1:20" x14ac:dyDescent="0.25">
      <c r="A35" t="s">
        <v>30</v>
      </c>
      <c r="B35">
        <v>3132023</v>
      </c>
      <c r="C35">
        <v>1.1831996401397158</v>
      </c>
      <c r="D35">
        <v>1.3364597338485296</v>
      </c>
      <c r="E35">
        <v>4.1392685158225077E-2</v>
      </c>
      <c r="F35">
        <v>0.69635638873333205</v>
      </c>
      <c r="G35">
        <v>1.3619162871034611</v>
      </c>
      <c r="H35">
        <v>1.0293837776852097</v>
      </c>
      <c r="J35">
        <v>0.68394713075151214</v>
      </c>
      <c r="L35">
        <v>1.5707963267948966</v>
      </c>
      <c r="M35">
        <v>0.56394264136062888</v>
      </c>
      <c r="N35">
        <v>0.3875966866551806</v>
      </c>
      <c r="O35">
        <v>0.3875966866551806</v>
      </c>
      <c r="S35">
        <v>0.71372437894476559</v>
      </c>
      <c r="T35">
        <v>0.56394264136062888</v>
      </c>
    </row>
    <row r="36" spans="1:20" s="5" customFormat="1" x14ac:dyDescent="0.25">
      <c r="A36" s="5" t="s">
        <v>77</v>
      </c>
      <c r="C36" s="5">
        <f>AVERAGE(C34:C35)</f>
        <v>1.1831996401397158</v>
      </c>
      <c r="D36" s="5">
        <f t="shared" ref="D36:T36" si="7">AVERAGE(D34:D35)</f>
        <v>1.3423822984483451</v>
      </c>
      <c r="E36" s="5">
        <f t="shared" si="7"/>
        <v>4.1392685158225077E-2</v>
      </c>
      <c r="F36" s="5">
        <f t="shared" si="7"/>
        <v>0.70111005050862563</v>
      </c>
      <c r="G36" s="5">
        <f t="shared" si="7"/>
        <v>1.4663563069491787</v>
      </c>
      <c r="H36" s="5">
        <f t="shared" si="7"/>
        <v>0.99421258500315157</v>
      </c>
      <c r="I36" s="5" t="e">
        <f t="shared" si="7"/>
        <v>#DIV/0!</v>
      </c>
      <c r="J36" s="5">
        <f t="shared" si="7"/>
        <v>0.50411479302460238</v>
      </c>
      <c r="K36" s="5" t="e">
        <f t="shared" si="7"/>
        <v>#DIV/0!</v>
      </c>
      <c r="L36" s="5">
        <f t="shared" si="7"/>
        <v>1.5707963267948966</v>
      </c>
      <c r="M36" s="5">
        <f t="shared" si="7"/>
        <v>0.63883351015269718</v>
      </c>
      <c r="N36" s="5">
        <f t="shared" si="7"/>
        <v>0.3875966866551806</v>
      </c>
      <c r="O36" s="5">
        <f t="shared" si="7"/>
        <v>0.3875966866551806</v>
      </c>
      <c r="P36" s="5">
        <f t="shared" si="7"/>
        <v>0.85707194785013086</v>
      </c>
      <c r="Q36" s="5">
        <f t="shared" si="7"/>
        <v>0.56394264136062888</v>
      </c>
      <c r="R36" s="5">
        <f t="shared" si="7"/>
        <v>0.56394264136062888</v>
      </c>
      <c r="S36" s="5">
        <f t="shared" si="7"/>
        <v>0.78539816339744828</v>
      </c>
      <c r="T36" s="5">
        <f t="shared" si="7"/>
        <v>0.56394264136062888</v>
      </c>
    </row>
    <row r="37" spans="1:20" s="10" customFormat="1" x14ac:dyDescent="0.25"/>
    <row r="38" spans="1:20" x14ac:dyDescent="0.25">
      <c r="A38" t="s">
        <v>31</v>
      </c>
      <c r="B38">
        <v>12122021</v>
      </c>
      <c r="C38">
        <v>1.0068536854342678</v>
      </c>
      <c r="D38">
        <v>1.2576785748691846</v>
      </c>
      <c r="E38">
        <v>4.1392685158225077E-2</v>
      </c>
      <c r="F38">
        <v>0.91381385238371671</v>
      </c>
      <c r="G38">
        <v>0.93774449040514718</v>
      </c>
      <c r="H38">
        <v>1.8500332576897689</v>
      </c>
      <c r="I38">
        <v>1.9030899869919435</v>
      </c>
      <c r="J38">
        <v>0.93043959476670013</v>
      </c>
      <c r="K38">
        <v>3</v>
      </c>
      <c r="L38">
        <v>1.5707963267948966</v>
      </c>
      <c r="M38">
        <v>0.3875966866551806</v>
      </c>
      <c r="N38">
        <v>0.3875966866551806</v>
      </c>
      <c r="O38">
        <v>0.3875966866551806</v>
      </c>
      <c r="P38">
        <v>0.3875966866551806</v>
      </c>
      <c r="Q38">
        <v>0.71372437894476559</v>
      </c>
      <c r="R38">
        <v>0.56394264136062888</v>
      </c>
      <c r="S38">
        <v>0.56394264136062888</v>
      </c>
      <c r="T38">
        <v>0.3875966866551806</v>
      </c>
    </row>
    <row r="39" spans="1:20" x14ac:dyDescent="0.25">
      <c r="A39" t="s">
        <v>31</v>
      </c>
      <c r="B39">
        <v>3162022</v>
      </c>
      <c r="C39">
        <v>0.85707194785013086</v>
      </c>
      <c r="D39">
        <v>1.271841606536499</v>
      </c>
      <c r="E39">
        <v>4.1392685158225077E-2</v>
      </c>
      <c r="F39">
        <v>0.81358098856819194</v>
      </c>
      <c r="G39">
        <v>0.68267710464238118</v>
      </c>
      <c r="H39">
        <v>1.6776069527204931</v>
      </c>
      <c r="I39">
        <v>2.143014800254095</v>
      </c>
      <c r="J39">
        <v>1</v>
      </c>
      <c r="K39">
        <v>6.4</v>
      </c>
      <c r="L39">
        <v>1.5707963267948966</v>
      </c>
      <c r="M39">
        <v>0.3875966866551806</v>
      </c>
      <c r="N39">
        <v>0.3875966866551806</v>
      </c>
      <c r="O39">
        <v>0.3875966866551806</v>
      </c>
      <c r="P39">
        <v>0.71372437894476559</v>
      </c>
      <c r="Q39">
        <v>0.56394264136062888</v>
      </c>
      <c r="R39">
        <v>1.0068536854342678</v>
      </c>
      <c r="S39">
        <v>0.71372437894476559</v>
      </c>
      <c r="T39">
        <v>0.3875966866551806</v>
      </c>
    </row>
    <row r="40" spans="1:20" x14ac:dyDescent="0.25">
      <c r="A40" t="s">
        <v>31</v>
      </c>
      <c r="B40">
        <v>5142022</v>
      </c>
      <c r="C40">
        <v>1.1831996401397158</v>
      </c>
      <c r="D40">
        <v>1.3364597338485296</v>
      </c>
      <c r="E40">
        <v>4.1392685158225077E-2</v>
      </c>
      <c r="F40">
        <v>0.78958071216442549</v>
      </c>
      <c r="G40">
        <v>1.3150348249478578</v>
      </c>
      <c r="H40">
        <v>1.5132176000679389</v>
      </c>
      <c r="I40">
        <v>1.6924062348336306</v>
      </c>
      <c r="K40">
        <v>4.75</v>
      </c>
      <c r="L40">
        <v>1.5707963267948966</v>
      </c>
      <c r="M40">
        <v>0.3875966866551806</v>
      </c>
      <c r="N40">
        <v>0.3875966866551806</v>
      </c>
      <c r="O40">
        <v>0.3875966866551806</v>
      </c>
      <c r="P40">
        <v>0.85707194785013086</v>
      </c>
      <c r="Q40">
        <v>0.71372437894476559</v>
      </c>
      <c r="R40">
        <v>0.56394264136062888</v>
      </c>
      <c r="S40">
        <v>0.85707194785013086</v>
      </c>
      <c r="T40">
        <v>0.56394264136062888</v>
      </c>
    </row>
    <row r="41" spans="1:20" x14ac:dyDescent="0.25">
      <c r="A41" t="s">
        <v>31</v>
      </c>
      <c r="B41">
        <v>3152023</v>
      </c>
      <c r="C41">
        <v>1.0068536854342678</v>
      </c>
      <c r="D41">
        <v>1.2041199826559248</v>
      </c>
      <c r="E41">
        <v>4.1392685158225077E-2</v>
      </c>
      <c r="F41">
        <v>0.80208925788173269</v>
      </c>
      <c r="G41">
        <v>1.2840397745833483</v>
      </c>
      <c r="H41">
        <v>1.5622928644564746</v>
      </c>
      <c r="I41">
        <v>1.8750612633917001</v>
      </c>
      <c r="J41">
        <v>1.0398105541483504</v>
      </c>
      <c r="K41">
        <v>4.8</v>
      </c>
      <c r="L41">
        <v>1.5707963267948966</v>
      </c>
      <c r="M41">
        <v>0.56394264136062888</v>
      </c>
      <c r="N41">
        <v>0.3875966866551806</v>
      </c>
      <c r="O41">
        <v>0.3875966866551806</v>
      </c>
      <c r="P41">
        <v>0.85707194785013086</v>
      </c>
      <c r="Q41">
        <v>0.85707194785013086</v>
      </c>
      <c r="R41">
        <v>0.71372437894476559</v>
      </c>
      <c r="S41">
        <v>0.85707194785013086</v>
      </c>
      <c r="T41">
        <v>0.71372437894476559</v>
      </c>
    </row>
    <row r="42" spans="1:20" x14ac:dyDescent="0.25">
      <c r="A42" t="s">
        <v>31</v>
      </c>
      <c r="B42">
        <v>4302023</v>
      </c>
      <c r="C42">
        <v>1.5707963267948966</v>
      </c>
      <c r="D42">
        <v>1.2741578492636798</v>
      </c>
      <c r="E42">
        <v>4.1392685158225077E-2</v>
      </c>
      <c r="F42">
        <v>0.78318869107525757</v>
      </c>
      <c r="G42">
        <v>1.2557729815719763</v>
      </c>
      <c r="H42">
        <v>1.5717088318086876</v>
      </c>
      <c r="I42">
        <v>1.7377490738915571</v>
      </c>
      <c r="J42">
        <v>1.1038037209559568</v>
      </c>
      <c r="K42">
        <v>4.83</v>
      </c>
      <c r="L42">
        <v>1.5707963267948966</v>
      </c>
      <c r="M42">
        <v>0.56394264136062888</v>
      </c>
      <c r="N42">
        <v>0.3875966866551806</v>
      </c>
      <c r="O42">
        <v>0.3875966866551806</v>
      </c>
      <c r="P42">
        <v>1.0068536854342678</v>
      </c>
      <c r="Q42">
        <v>0.85707194785013086</v>
      </c>
      <c r="R42">
        <v>0.85707194785013086</v>
      </c>
      <c r="S42">
        <v>0.71372437894476559</v>
      </c>
      <c r="T42">
        <v>0.56394264136062888</v>
      </c>
    </row>
    <row r="43" spans="1:20" s="5" customFormat="1" x14ac:dyDescent="0.25">
      <c r="A43" s="5" t="s">
        <v>77</v>
      </c>
      <c r="C43" s="5">
        <f>AVERAGE(C38:C42)</f>
        <v>1.1249550571306559</v>
      </c>
      <c r="D43" s="5">
        <f t="shared" ref="D43:T43" si="8">AVERAGE(D38:D42)</f>
        <v>1.2688515494347636</v>
      </c>
      <c r="E43" s="5">
        <f t="shared" si="8"/>
        <v>4.1392685158225077E-2</v>
      </c>
      <c r="F43" s="5">
        <f t="shared" si="8"/>
        <v>0.82045070041466484</v>
      </c>
      <c r="G43" s="5">
        <f t="shared" si="8"/>
        <v>1.0950538352301422</v>
      </c>
      <c r="H43" s="5">
        <f t="shared" si="8"/>
        <v>1.6349719013486728</v>
      </c>
      <c r="I43" s="5">
        <f t="shared" si="8"/>
        <v>1.8702642718725855</v>
      </c>
      <c r="J43" s="5">
        <f t="shared" si="8"/>
        <v>1.0185134674677518</v>
      </c>
      <c r="K43" s="5">
        <f t="shared" si="8"/>
        <v>4.7560000000000002</v>
      </c>
      <c r="L43" s="5">
        <f t="shared" si="8"/>
        <v>1.5707963267948966</v>
      </c>
      <c r="M43" s="5">
        <f t="shared" si="8"/>
        <v>0.45813506853735991</v>
      </c>
      <c r="N43" s="5">
        <f t="shared" si="8"/>
        <v>0.3875966866551806</v>
      </c>
      <c r="O43" s="5">
        <f t="shared" si="8"/>
        <v>0.3875966866551806</v>
      </c>
      <c r="P43" s="5">
        <f t="shared" si="8"/>
        <v>0.76446372934689522</v>
      </c>
      <c r="Q43" s="5">
        <f t="shared" si="8"/>
        <v>0.74110705899008433</v>
      </c>
      <c r="R43" s="5">
        <f t="shared" si="8"/>
        <v>0.74110705899008444</v>
      </c>
      <c r="S43" s="5">
        <f t="shared" si="8"/>
        <v>0.74110705899008433</v>
      </c>
      <c r="T43" s="5">
        <f t="shared" si="8"/>
        <v>0.52336060699527698</v>
      </c>
    </row>
    <row r="44" spans="1:20" s="10" customFormat="1" x14ac:dyDescent="0.25"/>
    <row r="45" spans="1:20" x14ac:dyDescent="0.25">
      <c r="A45" t="s">
        <v>32</v>
      </c>
      <c r="B45">
        <v>5172022</v>
      </c>
      <c r="C45">
        <v>1.1831996401397158</v>
      </c>
      <c r="D45">
        <v>1.4471580313422192</v>
      </c>
      <c r="E45">
        <v>7.9181246047624818E-2</v>
      </c>
      <c r="F45">
        <v>0.80955971463526777</v>
      </c>
      <c r="G45">
        <v>1.1009275837864592</v>
      </c>
      <c r="H45">
        <v>1.4281347940287887</v>
      </c>
      <c r="I45">
        <v>1.5622928644564746</v>
      </c>
      <c r="J45">
        <v>0.46239799789895608</v>
      </c>
      <c r="K45">
        <v>6.25</v>
      </c>
      <c r="L45">
        <v>1.5707963267948966</v>
      </c>
      <c r="M45">
        <v>0.3875966866551806</v>
      </c>
      <c r="N45">
        <v>0.3875966866551806</v>
      </c>
      <c r="O45">
        <v>0.3875966866551806</v>
      </c>
      <c r="P45">
        <v>0.71372437894476559</v>
      </c>
      <c r="Q45">
        <v>1.1831996401397158</v>
      </c>
      <c r="R45">
        <v>0.56394264136062888</v>
      </c>
      <c r="S45">
        <v>0.71372437894476559</v>
      </c>
      <c r="T45">
        <v>0.3875966866551806</v>
      </c>
    </row>
    <row r="46" spans="1:20" s="5" customFormat="1" x14ac:dyDescent="0.25">
      <c r="A46" s="5" t="s">
        <v>77</v>
      </c>
      <c r="C46" s="5">
        <f>AVERAGE(C45)</f>
        <v>1.1831996401397158</v>
      </c>
      <c r="D46" s="5">
        <f t="shared" ref="D46:T46" si="9">AVERAGE(D45)</f>
        <v>1.4471580313422192</v>
      </c>
      <c r="E46" s="5">
        <f t="shared" si="9"/>
        <v>7.9181246047624818E-2</v>
      </c>
      <c r="F46" s="5">
        <f t="shared" si="9"/>
        <v>0.80955971463526777</v>
      </c>
      <c r="G46" s="5">
        <f t="shared" si="9"/>
        <v>1.1009275837864592</v>
      </c>
      <c r="H46" s="5">
        <f t="shared" si="9"/>
        <v>1.4281347940287887</v>
      </c>
      <c r="I46" s="5">
        <f t="shared" si="9"/>
        <v>1.5622928644564746</v>
      </c>
      <c r="J46" s="5">
        <f t="shared" si="9"/>
        <v>0.46239799789895608</v>
      </c>
      <c r="K46" s="5">
        <f t="shared" si="9"/>
        <v>6.25</v>
      </c>
      <c r="L46" s="5">
        <f t="shared" si="9"/>
        <v>1.5707963267948966</v>
      </c>
      <c r="M46" s="5">
        <f t="shared" si="9"/>
        <v>0.3875966866551806</v>
      </c>
      <c r="N46" s="5">
        <f t="shared" si="9"/>
        <v>0.3875966866551806</v>
      </c>
      <c r="O46" s="5">
        <f t="shared" si="9"/>
        <v>0.3875966866551806</v>
      </c>
      <c r="P46" s="5">
        <f t="shared" si="9"/>
        <v>0.71372437894476559</v>
      </c>
      <c r="Q46" s="5">
        <f t="shared" si="9"/>
        <v>1.1831996401397158</v>
      </c>
      <c r="R46" s="5">
        <f t="shared" si="9"/>
        <v>0.56394264136062888</v>
      </c>
      <c r="S46" s="5">
        <f t="shared" si="9"/>
        <v>0.71372437894476559</v>
      </c>
      <c r="T46" s="5">
        <f t="shared" si="9"/>
        <v>0.3875966866551806</v>
      </c>
    </row>
    <row r="47" spans="1:20" s="10" customFormat="1" x14ac:dyDescent="0.25"/>
    <row r="48" spans="1:20" x14ac:dyDescent="0.25">
      <c r="A48" t="s">
        <v>33</v>
      </c>
      <c r="B48">
        <v>5172022</v>
      </c>
      <c r="C48">
        <v>1.1831996401397158</v>
      </c>
      <c r="D48">
        <v>1.3521825181113625</v>
      </c>
      <c r="E48">
        <v>4.1392685158225077E-2</v>
      </c>
      <c r="F48">
        <v>0.69284691927722997</v>
      </c>
      <c r="G48">
        <v>1.1960246056235413</v>
      </c>
      <c r="H48">
        <v>1.1003705451175629</v>
      </c>
      <c r="I48">
        <v>1.8920946026904804</v>
      </c>
      <c r="J48">
        <v>0.3344537511509309</v>
      </c>
      <c r="K48">
        <v>7.67</v>
      </c>
      <c r="L48">
        <v>1.5707963267948966</v>
      </c>
      <c r="M48">
        <v>0.3875966866551806</v>
      </c>
      <c r="N48">
        <v>0.3875966866551806</v>
      </c>
      <c r="O48">
        <v>0.3875966866551806</v>
      </c>
      <c r="P48">
        <v>1.1831996401397158</v>
      </c>
      <c r="Q48">
        <v>1.1831996401397158</v>
      </c>
      <c r="R48">
        <v>0.71372437894476559</v>
      </c>
      <c r="S48">
        <v>0.71372437894476559</v>
      </c>
      <c r="T48">
        <v>0.56394264136062888</v>
      </c>
    </row>
    <row r="49" spans="1:20" s="5" customFormat="1" x14ac:dyDescent="0.25">
      <c r="A49" s="5" t="s">
        <v>77</v>
      </c>
      <c r="C49" s="5">
        <f>AVERAGE(C48)</f>
        <v>1.1831996401397158</v>
      </c>
      <c r="D49" s="5">
        <f t="shared" ref="D49:T49" si="10">AVERAGE(D48)</f>
        <v>1.3521825181113625</v>
      </c>
      <c r="E49" s="5">
        <f t="shared" si="10"/>
        <v>4.1392685158225077E-2</v>
      </c>
      <c r="F49" s="5">
        <f t="shared" si="10"/>
        <v>0.69284691927722997</v>
      </c>
      <c r="G49" s="5">
        <f t="shared" si="10"/>
        <v>1.1960246056235413</v>
      </c>
      <c r="H49" s="5">
        <f t="shared" si="10"/>
        <v>1.1003705451175629</v>
      </c>
      <c r="I49" s="5">
        <f t="shared" si="10"/>
        <v>1.8920946026904804</v>
      </c>
      <c r="J49" s="5">
        <f t="shared" si="10"/>
        <v>0.3344537511509309</v>
      </c>
      <c r="K49" s="5">
        <f t="shared" si="10"/>
        <v>7.67</v>
      </c>
      <c r="L49" s="5">
        <f t="shared" si="10"/>
        <v>1.5707963267948966</v>
      </c>
      <c r="M49" s="5">
        <f t="shared" si="10"/>
        <v>0.3875966866551806</v>
      </c>
      <c r="N49" s="5">
        <f t="shared" si="10"/>
        <v>0.3875966866551806</v>
      </c>
      <c r="O49" s="5">
        <f t="shared" si="10"/>
        <v>0.3875966866551806</v>
      </c>
      <c r="P49" s="5">
        <f t="shared" si="10"/>
        <v>1.1831996401397158</v>
      </c>
      <c r="Q49" s="5">
        <f t="shared" si="10"/>
        <v>1.1831996401397158</v>
      </c>
      <c r="R49" s="5">
        <f t="shared" si="10"/>
        <v>0.71372437894476559</v>
      </c>
      <c r="S49" s="5">
        <f t="shared" si="10"/>
        <v>0.71372437894476559</v>
      </c>
      <c r="T49" s="5">
        <f t="shared" si="10"/>
        <v>0.56394264136062888</v>
      </c>
    </row>
    <row r="50" spans="1:20" s="10" customFormat="1" x14ac:dyDescent="0.25"/>
    <row r="51" spans="1:20" x14ac:dyDescent="0.25">
      <c r="A51" t="s">
        <v>34</v>
      </c>
      <c r="B51">
        <v>3142023</v>
      </c>
      <c r="C51">
        <v>0.71372437894476559</v>
      </c>
      <c r="D51">
        <v>1.2329961103921538</v>
      </c>
      <c r="E51">
        <v>0</v>
      </c>
      <c r="F51">
        <v>0.86213137931303718</v>
      </c>
      <c r="G51">
        <v>1.1326472962107261</v>
      </c>
      <c r="H51">
        <v>1.1875207208364631</v>
      </c>
      <c r="I51">
        <v>1.9030899869919435</v>
      </c>
      <c r="J51">
        <v>0.5428254269591799</v>
      </c>
      <c r="K51">
        <v>8.8000000000000007</v>
      </c>
      <c r="L51">
        <v>1.5707963267948966</v>
      </c>
      <c r="M51">
        <v>0.71372437894476559</v>
      </c>
      <c r="N51">
        <v>0.56394264136062888</v>
      </c>
      <c r="O51">
        <v>0.3875966866551806</v>
      </c>
      <c r="P51">
        <v>1.5707963267948966</v>
      </c>
      <c r="Q51">
        <v>1.0068536854342678</v>
      </c>
      <c r="R51">
        <v>0.71372437894476559</v>
      </c>
      <c r="S51">
        <v>1.0068536854342678</v>
      </c>
      <c r="T51">
        <v>0.3875966866551806</v>
      </c>
    </row>
    <row r="52" spans="1:20" x14ac:dyDescent="0.25">
      <c r="A52" t="s">
        <v>34</v>
      </c>
      <c r="B52">
        <v>4262023</v>
      </c>
      <c r="C52">
        <v>1.0068536854342678</v>
      </c>
      <c r="D52">
        <v>1.2966651902615312</v>
      </c>
      <c r="E52">
        <v>4.1392685158225077E-2</v>
      </c>
      <c r="F52">
        <v>0.89320675305984798</v>
      </c>
      <c r="G52">
        <v>1.0483530235929404</v>
      </c>
      <c r="H52">
        <v>1.69810054562339</v>
      </c>
      <c r="I52">
        <v>1.9294189257142926</v>
      </c>
      <c r="J52">
        <v>0.51719589794997434</v>
      </c>
      <c r="K52">
        <v>9.83</v>
      </c>
      <c r="L52">
        <v>1.5707963267948966</v>
      </c>
      <c r="M52">
        <v>0.56394264136062888</v>
      </c>
      <c r="N52">
        <v>0.3875966866551806</v>
      </c>
      <c r="O52">
        <v>0.56394264136062888</v>
      </c>
      <c r="P52">
        <v>1.1831996401397158</v>
      </c>
      <c r="Q52">
        <v>1.1831996401397158</v>
      </c>
      <c r="R52">
        <v>0.56394264136062888</v>
      </c>
      <c r="S52">
        <v>0.56394264136062888</v>
      </c>
      <c r="T52">
        <v>0.3875966866551806</v>
      </c>
    </row>
    <row r="53" spans="1:20" s="5" customFormat="1" x14ac:dyDescent="0.25">
      <c r="A53" s="5" t="s">
        <v>77</v>
      </c>
      <c r="C53" s="5">
        <f>AVERAGE(C51:C52)</f>
        <v>0.86028903218951669</v>
      </c>
      <c r="D53" s="5">
        <f t="shared" ref="D53:T53" si="11">AVERAGE(D51:D52)</f>
        <v>1.2648306503268425</v>
      </c>
      <c r="E53" s="5">
        <f t="shared" si="11"/>
        <v>2.0696342579112539E-2</v>
      </c>
      <c r="F53" s="5">
        <f t="shared" si="11"/>
        <v>0.87766906618644258</v>
      </c>
      <c r="G53" s="5">
        <f t="shared" si="11"/>
        <v>1.0905001599018331</v>
      </c>
      <c r="H53" s="5">
        <f t="shared" si="11"/>
        <v>1.4428106332299264</v>
      </c>
      <c r="I53" s="5">
        <f t="shared" si="11"/>
        <v>1.9162544563531181</v>
      </c>
      <c r="J53" s="5">
        <f t="shared" si="11"/>
        <v>0.53001066245457706</v>
      </c>
      <c r="K53" s="5">
        <f t="shared" si="11"/>
        <v>9.3150000000000013</v>
      </c>
      <c r="L53" s="5">
        <f t="shared" si="11"/>
        <v>1.5707963267948966</v>
      </c>
      <c r="M53" s="5">
        <f t="shared" si="11"/>
        <v>0.63883351015269718</v>
      </c>
      <c r="N53" s="5">
        <f t="shared" si="11"/>
        <v>0.47576966400790477</v>
      </c>
      <c r="O53" s="5">
        <f t="shared" si="11"/>
        <v>0.47576966400790477</v>
      </c>
      <c r="P53" s="5">
        <f t="shared" si="11"/>
        <v>1.3769979834673061</v>
      </c>
      <c r="Q53" s="5">
        <f t="shared" si="11"/>
        <v>1.0950266627869918</v>
      </c>
      <c r="R53" s="5">
        <f t="shared" si="11"/>
        <v>0.63883351015269718</v>
      </c>
      <c r="S53" s="5">
        <f t="shared" si="11"/>
        <v>0.78539816339744828</v>
      </c>
      <c r="T53" s="5">
        <f t="shared" si="11"/>
        <v>0.3875966866551806</v>
      </c>
    </row>
    <row r="54" spans="1:20" s="10" customFormat="1" x14ac:dyDescent="0.25"/>
    <row r="55" spans="1:20" x14ac:dyDescent="0.25">
      <c r="A55" t="s">
        <v>35</v>
      </c>
      <c r="B55">
        <v>12122021</v>
      </c>
      <c r="C55">
        <v>1.0068536854342678</v>
      </c>
      <c r="D55">
        <v>1.2900346113625181</v>
      </c>
      <c r="E55">
        <v>6.069784035361165E-2</v>
      </c>
      <c r="F55">
        <v>0.87448181769946653</v>
      </c>
      <c r="G55">
        <v>0.88914092122169819</v>
      </c>
      <c r="H55">
        <v>0.94448267215016868</v>
      </c>
      <c r="I55">
        <v>2.2787536009528289</v>
      </c>
      <c r="J55">
        <v>0.2966651902615311</v>
      </c>
      <c r="K55">
        <v>12</v>
      </c>
      <c r="L55">
        <v>1.5707963267948966</v>
      </c>
      <c r="M55">
        <v>0.3875966866551806</v>
      </c>
      <c r="N55">
        <v>0.3875966866551806</v>
      </c>
      <c r="O55">
        <v>0.3875966866551806</v>
      </c>
      <c r="P55">
        <v>0.56394264136062888</v>
      </c>
      <c r="Q55">
        <v>0.71372437894476559</v>
      </c>
      <c r="R55">
        <v>0.56394264136062888</v>
      </c>
      <c r="S55">
        <v>0.56394264136062888</v>
      </c>
      <c r="T55">
        <v>0.3875966866551806</v>
      </c>
    </row>
    <row r="56" spans="1:20" x14ac:dyDescent="0.25">
      <c r="A56" t="s">
        <v>35</v>
      </c>
      <c r="B56">
        <v>3172022</v>
      </c>
      <c r="C56">
        <v>1.1831996401397158</v>
      </c>
      <c r="D56">
        <v>1.2833012287035497</v>
      </c>
      <c r="E56">
        <v>4.9218022670181653E-2</v>
      </c>
      <c r="F56">
        <v>0.74193907772919887</v>
      </c>
      <c r="G56">
        <v>0.69693739666429622</v>
      </c>
      <c r="H56">
        <v>0.89762709129044149</v>
      </c>
      <c r="I56">
        <v>2.214843848047698</v>
      </c>
      <c r="K56">
        <v>9</v>
      </c>
      <c r="L56">
        <v>1.5707963267948966</v>
      </c>
      <c r="M56">
        <v>0.3875966866551806</v>
      </c>
      <c r="N56">
        <v>0.3875966866551806</v>
      </c>
      <c r="O56">
        <v>0.3875966866551806</v>
      </c>
      <c r="P56">
        <v>0.56394264136062888</v>
      </c>
      <c r="Q56">
        <v>0.85707194785013086</v>
      </c>
      <c r="R56">
        <v>1.0068536854342678</v>
      </c>
      <c r="S56">
        <v>0.56394264136062888</v>
      </c>
      <c r="T56">
        <v>0.3875966866551806</v>
      </c>
    </row>
    <row r="57" spans="1:20" x14ac:dyDescent="0.25">
      <c r="A57" t="s">
        <v>35</v>
      </c>
      <c r="B57">
        <v>5142022</v>
      </c>
      <c r="C57">
        <v>1.5707963267948966</v>
      </c>
      <c r="D57">
        <v>1.307496037913213</v>
      </c>
      <c r="E57">
        <v>4.1392685158225077E-2</v>
      </c>
      <c r="F57">
        <v>0.70415051683979912</v>
      </c>
      <c r="G57">
        <v>1.3853442380347603</v>
      </c>
      <c r="H57">
        <v>0.81291335664285558</v>
      </c>
      <c r="I57">
        <v>2.1883659260631485</v>
      </c>
      <c r="K57">
        <v>17</v>
      </c>
      <c r="L57">
        <v>1.5707963267948966</v>
      </c>
      <c r="M57">
        <v>0.3875966866551806</v>
      </c>
      <c r="N57">
        <v>0.3875966866551806</v>
      </c>
      <c r="O57">
        <v>0.3875966866551806</v>
      </c>
      <c r="P57">
        <v>0.85707194785013086</v>
      </c>
      <c r="Q57">
        <v>0.71372437894476559</v>
      </c>
      <c r="R57">
        <v>1.0068536854342678</v>
      </c>
      <c r="S57">
        <v>0.56394264136062888</v>
      </c>
      <c r="T57">
        <v>0.56394264136062888</v>
      </c>
    </row>
    <row r="58" spans="1:20" x14ac:dyDescent="0.25">
      <c r="A58" t="s">
        <v>35</v>
      </c>
      <c r="B58">
        <v>3162023</v>
      </c>
      <c r="C58">
        <v>1.1831996401397158</v>
      </c>
      <c r="D58">
        <v>1.1903316981702914</v>
      </c>
      <c r="E58">
        <v>4.1392685158225077E-2</v>
      </c>
      <c r="F58">
        <v>0.74036268949424389</v>
      </c>
      <c r="G58">
        <v>1.3619162871034611</v>
      </c>
      <c r="H58">
        <v>0.78532983501076703</v>
      </c>
      <c r="I58">
        <v>2.249198357391113</v>
      </c>
      <c r="J58">
        <v>0.82347422917030111</v>
      </c>
      <c r="K58">
        <v>8.8000000000000007</v>
      </c>
      <c r="L58">
        <v>1.5707963267948966</v>
      </c>
      <c r="M58">
        <v>0.56394264136062888</v>
      </c>
      <c r="N58">
        <v>0.3875966866551806</v>
      </c>
      <c r="O58">
        <v>0.3875966866551806</v>
      </c>
      <c r="P58">
        <v>0.71372437894476559</v>
      </c>
      <c r="Q58">
        <v>0.71372437894476559</v>
      </c>
      <c r="R58">
        <v>1.1831996401397158</v>
      </c>
      <c r="S58">
        <v>0.56394264136062888</v>
      </c>
      <c r="T58">
        <v>0.56394264136062888</v>
      </c>
    </row>
    <row r="59" spans="1:20" x14ac:dyDescent="0.25">
      <c r="A59" t="s">
        <v>35</v>
      </c>
      <c r="B59">
        <v>4302023</v>
      </c>
      <c r="C59">
        <v>1.1831996401397158</v>
      </c>
      <c r="D59">
        <v>1.3263358609287514</v>
      </c>
      <c r="E59">
        <v>4.1392685158225077E-2</v>
      </c>
      <c r="F59">
        <v>0.74663419893757876</v>
      </c>
      <c r="G59">
        <v>1.2359399423181341</v>
      </c>
      <c r="H59">
        <v>0.85733249643126852</v>
      </c>
      <c r="I59">
        <v>2.2232362731029975</v>
      </c>
      <c r="J59">
        <v>0.45024910831936116</v>
      </c>
      <c r="K59">
        <v>10.6</v>
      </c>
      <c r="L59">
        <v>1.5707963267948966</v>
      </c>
      <c r="M59">
        <v>0.56394264136062888</v>
      </c>
      <c r="N59">
        <v>0.3875966866551806</v>
      </c>
      <c r="O59">
        <v>0.3875966866551806</v>
      </c>
      <c r="P59">
        <v>0.71372437894476559</v>
      </c>
      <c r="Q59">
        <v>0.71372437894476559</v>
      </c>
      <c r="R59">
        <v>1.1831996401397158</v>
      </c>
      <c r="S59">
        <v>0.56394264136062888</v>
      </c>
      <c r="T59">
        <v>0.56394264136062888</v>
      </c>
    </row>
    <row r="60" spans="1:20" s="5" customFormat="1" x14ac:dyDescent="0.25">
      <c r="A60" s="5" t="s">
        <v>77</v>
      </c>
      <c r="C60" s="5">
        <f>AVERAGE(C55:C59)</f>
        <v>1.2254497865296623</v>
      </c>
      <c r="D60" s="5">
        <f t="shared" ref="D60:T60" si="12">AVERAGE(D55:D59)</f>
        <v>1.2794998874156647</v>
      </c>
      <c r="E60" s="5">
        <f t="shared" si="12"/>
        <v>4.6818783699693708E-2</v>
      </c>
      <c r="F60" s="5">
        <f t="shared" si="12"/>
        <v>0.76151366014005739</v>
      </c>
      <c r="G60" s="5">
        <f t="shared" si="12"/>
        <v>1.11385575706847</v>
      </c>
      <c r="H60" s="5">
        <f t="shared" si="12"/>
        <v>0.85953709030510017</v>
      </c>
      <c r="I60" s="5">
        <f t="shared" si="12"/>
        <v>2.2308796011115577</v>
      </c>
      <c r="J60" s="5">
        <f t="shared" si="12"/>
        <v>0.5234628425837311</v>
      </c>
      <c r="K60" s="5">
        <f t="shared" si="12"/>
        <v>11.48</v>
      </c>
      <c r="L60" s="5">
        <f t="shared" si="12"/>
        <v>1.5707963267948966</v>
      </c>
      <c r="M60" s="5">
        <f t="shared" si="12"/>
        <v>0.45813506853735991</v>
      </c>
      <c r="N60" s="5">
        <f t="shared" si="12"/>
        <v>0.3875966866551806</v>
      </c>
      <c r="O60" s="5">
        <f t="shared" si="12"/>
        <v>0.3875966866551806</v>
      </c>
      <c r="P60" s="5">
        <f t="shared" si="12"/>
        <v>0.68248119769218396</v>
      </c>
      <c r="Q60" s="5">
        <f t="shared" si="12"/>
        <v>0.74239389272583856</v>
      </c>
      <c r="R60" s="5">
        <f t="shared" si="12"/>
        <v>0.9888098585017191</v>
      </c>
      <c r="S60" s="5">
        <f t="shared" si="12"/>
        <v>0.56394264136062888</v>
      </c>
      <c r="T60" s="5">
        <f t="shared" si="12"/>
        <v>0.49340425947844962</v>
      </c>
    </row>
    <row r="61" spans="1:20" s="10" customFormat="1" x14ac:dyDescent="0.25"/>
    <row r="62" spans="1:20" x14ac:dyDescent="0.25">
      <c r="A62" t="s">
        <v>36</v>
      </c>
      <c r="B62">
        <v>5102023</v>
      </c>
      <c r="C62">
        <v>1.1831996401397158</v>
      </c>
      <c r="D62">
        <v>1.3692158574101427</v>
      </c>
      <c r="E62">
        <v>4.1392685158225077E-2</v>
      </c>
      <c r="F62">
        <v>0.70500795933333604</v>
      </c>
      <c r="G62">
        <v>1.1974947019397608</v>
      </c>
      <c r="H62">
        <v>1.0293837776852097</v>
      </c>
      <c r="I62">
        <v>2.1510632533537501</v>
      </c>
      <c r="J62">
        <v>0.89597473235906455</v>
      </c>
      <c r="K62">
        <v>9</v>
      </c>
      <c r="L62">
        <v>1.5707963267948966</v>
      </c>
      <c r="M62">
        <v>0.56394264136062888</v>
      </c>
      <c r="N62">
        <v>0.3875966866551806</v>
      </c>
      <c r="O62">
        <v>0.3875966866551806</v>
      </c>
      <c r="P62">
        <v>0.71372437894476559</v>
      </c>
      <c r="Q62">
        <v>0.71372437894476559</v>
      </c>
      <c r="R62">
        <v>0.71372437894476559</v>
      </c>
      <c r="S62">
        <v>0.71372437894476559</v>
      </c>
      <c r="T62">
        <v>0.71372437894476559</v>
      </c>
    </row>
    <row r="63" spans="1:20" s="5" customFormat="1" x14ac:dyDescent="0.25">
      <c r="A63" s="5" t="s">
        <v>77</v>
      </c>
      <c r="C63" s="5">
        <f>AVERAGE(C62)</f>
        <v>1.1831996401397158</v>
      </c>
      <c r="D63" s="5">
        <f t="shared" ref="D63:T63" si="13">AVERAGE(D62)</f>
        <v>1.3692158574101427</v>
      </c>
      <c r="E63" s="5">
        <f t="shared" si="13"/>
        <v>4.1392685158225077E-2</v>
      </c>
      <c r="F63" s="5">
        <f t="shared" si="13"/>
        <v>0.70500795933333604</v>
      </c>
      <c r="G63" s="5">
        <f t="shared" si="13"/>
        <v>1.1974947019397608</v>
      </c>
      <c r="H63" s="5">
        <f t="shared" si="13"/>
        <v>1.0293837776852097</v>
      </c>
      <c r="I63" s="5">
        <f t="shared" si="13"/>
        <v>2.1510632533537501</v>
      </c>
      <c r="J63" s="5">
        <f t="shared" si="13"/>
        <v>0.89597473235906455</v>
      </c>
      <c r="K63" s="5">
        <f t="shared" si="13"/>
        <v>9</v>
      </c>
      <c r="L63" s="5">
        <f t="shared" si="13"/>
        <v>1.5707963267948966</v>
      </c>
      <c r="M63" s="5">
        <f t="shared" si="13"/>
        <v>0.56394264136062888</v>
      </c>
      <c r="N63" s="5">
        <f t="shared" si="13"/>
        <v>0.3875966866551806</v>
      </c>
      <c r="O63" s="5">
        <f t="shared" si="13"/>
        <v>0.3875966866551806</v>
      </c>
      <c r="P63" s="5">
        <f t="shared" si="13"/>
        <v>0.71372437894476559</v>
      </c>
      <c r="Q63" s="5">
        <f t="shared" si="13"/>
        <v>0.71372437894476559</v>
      </c>
      <c r="R63" s="5">
        <f t="shared" si="13"/>
        <v>0.71372437894476559</v>
      </c>
      <c r="S63" s="5">
        <f t="shared" si="13"/>
        <v>0.71372437894476559</v>
      </c>
      <c r="T63" s="5">
        <f t="shared" si="13"/>
        <v>0.71372437894476559</v>
      </c>
    </row>
    <row r="64" spans="1:20" s="10" customFormat="1" x14ac:dyDescent="0.25"/>
    <row r="65" spans="1:20" x14ac:dyDescent="0.25">
      <c r="A65" t="s">
        <v>37</v>
      </c>
      <c r="B65">
        <v>3132022</v>
      </c>
      <c r="C65">
        <v>0.56394264136062888</v>
      </c>
      <c r="D65">
        <v>1.2380461031287955</v>
      </c>
      <c r="E65">
        <v>4.1392685158225077E-2</v>
      </c>
      <c r="F65">
        <v>0.75891189239797352</v>
      </c>
      <c r="G65">
        <v>0.98246043617276047</v>
      </c>
      <c r="H65">
        <v>1.4727564493172123</v>
      </c>
      <c r="I65">
        <v>1.7558748556724915</v>
      </c>
      <c r="J65">
        <v>0.43616264704075602</v>
      </c>
      <c r="K65">
        <v>9.5</v>
      </c>
      <c r="L65">
        <v>1.5707963267948966</v>
      </c>
      <c r="M65">
        <v>0.56394264136062888</v>
      </c>
      <c r="N65">
        <v>0.3875966866551806</v>
      </c>
      <c r="O65">
        <v>0.3875966866551806</v>
      </c>
      <c r="P65">
        <v>0.56394264136062888</v>
      </c>
      <c r="Q65">
        <v>0.3875966866551806</v>
      </c>
      <c r="R65">
        <v>0.56394264136062888</v>
      </c>
      <c r="S65">
        <v>0.56394264136062888</v>
      </c>
      <c r="T65">
        <v>0.3875966866551806</v>
      </c>
    </row>
    <row r="66" spans="1:20" x14ac:dyDescent="0.25">
      <c r="A66" t="s">
        <v>37</v>
      </c>
      <c r="B66">
        <v>5072022</v>
      </c>
      <c r="C66">
        <v>0.71372437894476559</v>
      </c>
      <c r="D66">
        <v>1.3424226808222062</v>
      </c>
      <c r="E66">
        <v>4.1392685158225077E-2</v>
      </c>
      <c r="F66">
        <v>0.74036268949424389</v>
      </c>
      <c r="G66">
        <v>1.5707963267948966</v>
      </c>
      <c r="H66">
        <v>1.3802112417116059</v>
      </c>
      <c r="J66">
        <v>0.55750720190565795</v>
      </c>
      <c r="L66">
        <v>1.5707963267948966</v>
      </c>
      <c r="M66">
        <v>0.3875966866551806</v>
      </c>
      <c r="N66">
        <v>0.3875966866551806</v>
      </c>
      <c r="O66">
        <v>0.3875966866551806</v>
      </c>
      <c r="P66">
        <v>0.56394264136062888</v>
      </c>
      <c r="Q66">
        <v>0.71372437894476559</v>
      </c>
      <c r="R66">
        <v>0.71372437894476559</v>
      </c>
      <c r="S66">
        <v>0.56394264136062888</v>
      </c>
      <c r="T66">
        <v>0.3875966866551806</v>
      </c>
    </row>
    <row r="67" spans="1:20" x14ac:dyDescent="0.25">
      <c r="A67" t="s">
        <v>37</v>
      </c>
      <c r="B67">
        <v>3112023</v>
      </c>
      <c r="C67">
        <v>0.56394264136062888</v>
      </c>
      <c r="D67">
        <v>1.3242824552976926</v>
      </c>
      <c r="E67">
        <v>4.1392685158225077E-2</v>
      </c>
      <c r="F67">
        <v>0.73878055848436919</v>
      </c>
      <c r="G67">
        <v>1.1236047714621034</v>
      </c>
      <c r="H67">
        <v>1.3502480183341627</v>
      </c>
      <c r="J67">
        <v>0.95133751879591777</v>
      </c>
      <c r="L67">
        <v>1.5707963267948966</v>
      </c>
      <c r="M67">
        <v>0.3875966866551806</v>
      </c>
      <c r="N67">
        <v>0.3875966866551806</v>
      </c>
      <c r="O67">
        <v>0.3875966866551806</v>
      </c>
      <c r="P67">
        <v>1.1831996401397158</v>
      </c>
      <c r="Q67">
        <v>0.56394264136062888</v>
      </c>
      <c r="R67">
        <v>0.56394264136062888</v>
      </c>
      <c r="S67">
        <v>0.71372437894476559</v>
      </c>
      <c r="T67">
        <v>0.3875966866551806</v>
      </c>
    </row>
    <row r="68" spans="1:20" x14ac:dyDescent="0.25">
      <c r="A68" t="s">
        <v>37</v>
      </c>
      <c r="B68">
        <v>4232023</v>
      </c>
      <c r="C68">
        <v>0.56394264136062888</v>
      </c>
      <c r="D68">
        <v>1.3283796034387378</v>
      </c>
      <c r="E68">
        <v>7.9181246047624818E-2</v>
      </c>
      <c r="F68">
        <v>0.76715586608218045</v>
      </c>
      <c r="G68">
        <v>1.252394078909923</v>
      </c>
      <c r="H68">
        <v>1.3802112417116059</v>
      </c>
      <c r="I68">
        <v>1.7781512503836436</v>
      </c>
      <c r="J68">
        <v>0.72835378202122847</v>
      </c>
      <c r="K68">
        <v>14</v>
      </c>
      <c r="L68">
        <v>1.5707963267948966</v>
      </c>
      <c r="M68">
        <v>0.3875966866551806</v>
      </c>
      <c r="N68">
        <v>0.3875966866551806</v>
      </c>
      <c r="O68">
        <v>0.3875966866551806</v>
      </c>
      <c r="P68">
        <v>0.56394264136062888</v>
      </c>
      <c r="Q68">
        <v>0.56394264136062888</v>
      </c>
      <c r="R68">
        <v>0.56394264136062888</v>
      </c>
      <c r="S68">
        <v>0.56394264136062888</v>
      </c>
      <c r="T68">
        <v>0.3875966866551806</v>
      </c>
    </row>
    <row r="69" spans="1:20" s="5" customFormat="1" x14ac:dyDescent="0.25">
      <c r="A69" s="5" t="s">
        <v>77</v>
      </c>
      <c r="C69" s="5">
        <f>AVERAGE(C65:C68)</f>
        <v>0.60138807575666309</v>
      </c>
      <c r="D69" s="5">
        <f t="shared" ref="D69:T69" si="14">AVERAGE(D65:D68)</f>
        <v>1.308282710671858</v>
      </c>
      <c r="E69" s="5">
        <f t="shared" si="14"/>
        <v>5.0839825380575007E-2</v>
      </c>
      <c r="F69" s="5">
        <f t="shared" si="14"/>
        <v>0.75130275161469173</v>
      </c>
      <c r="G69" s="5">
        <f t="shared" si="14"/>
        <v>1.2323139033349209</v>
      </c>
      <c r="H69" s="5">
        <f t="shared" si="14"/>
        <v>1.3958567377686468</v>
      </c>
      <c r="I69" s="5">
        <f t="shared" si="14"/>
        <v>1.7670130530280677</v>
      </c>
      <c r="J69" s="5">
        <f t="shared" si="14"/>
        <v>0.66834028744089002</v>
      </c>
      <c r="K69" s="5">
        <f t="shared" si="14"/>
        <v>11.75</v>
      </c>
      <c r="L69" s="5">
        <f t="shared" si="14"/>
        <v>1.5707963267948966</v>
      </c>
      <c r="M69" s="5">
        <f t="shared" si="14"/>
        <v>0.43168317533154266</v>
      </c>
      <c r="N69" s="5">
        <f t="shared" si="14"/>
        <v>0.3875966866551806</v>
      </c>
      <c r="O69" s="5">
        <f t="shared" si="14"/>
        <v>0.3875966866551806</v>
      </c>
      <c r="P69" s="5">
        <f t="shared" si="14"/>
        <v>0.71875689105540064</v>
      </c>
      <c r="Q69" s="5">
        <f t="shared" si="14"/>
        <v>0.55730158708030098</v>
      </c>
      <c r="R69" s="5">
        <f t="shared" si="14"/>
        <v>0.60138807575666309</v>
      </c>
      <c r="S69" s="5">
        <f t="shared" si="14"/>
        <v>0.60138807575666309</v>
      </c>
      <c r="T69" s="5">
        <f t="shared" si="14"/>
        <v>0.3875966866551806</v>
      </c>
    </row>
    <row r="70" spans="1:20" s="10" customFormat="1" x14ac:dyDescent="0.25"/>
    <row r="71" spans="1:20" x14ac:dyDescent="0.25">
      <c r="A71" t="s">
        <v>38</v>
      </c>
      <c r="B71">
        <v>12092021</v>
      </c>
      <c r="C71">
        <v>0.71372437894476559</v>
      </c>
      <c r="D71">
        <v>1.2304489213782739</v>
      </c>
      <c r="E71">
        <v>4.1392685158225077E-2</v>
      </c>
      <c r="F71">
        <v>0.78390357927273491</v>
      </c>
      <c r="G71">
        <v>0.80840628246413537</v>
      </c>
      <c r="H71">
        <v>1.4885507165004443</v>
      </c>
      <c r="I71">
        <v>2.3010299956639813</v>
      </c>
      <c r="J71">
        <v>0.91645394854992512</v>
      </c>
      <c r="K71">
        <v>15</v>
      </c>
      <c r="L71">
        <v>1.5707963267948966</v>
      </c>
      <c r="M71">
        <v>0.3875966866551806</v>
      </c>
      <c r="N71">
        <v>0.3875966866551806</v>
      </c>
      <c r="O71">
        <v>0.3875966866551806</v>
      </c>
      <c r="P71">
        <v>0.3875966866551806</v>
      </c>
      <c r="Q71">
        <v>1.1831996401397158</v>
      </c>
      <c r="R71">
        <v>0.3875966866551806</v>
      </c>
      <c r="S71">
        <v>0.56394264136062888</v>
      </c>
      <c r="T71">
        <v>0.3875966866551806</v>
      </c>
    </row>
    <row r="72" spans="1:20" s="5" customFormat="1" x14ac:dyDescent="0.25">
      <c r="A72" s="5" t="s">
        <v>77</v>
      </c>
      <c r="C72" s="5">
        <f>AVERAGE(C71)</f>
        <v>0.71372437894476559</v>
      </c>
      <c r="D72" s="5">
        <f t="shared" ref="D72:T72" si="15">AVERAGE(D71)</f>
        <v>1.2304489213782739</v>
      </c>
      <c r="E72" s="5">
        <f t="shared" si="15"/>
        <v>4.1392685158225077E-2</v>
      </c>
      <c r="F72" s="5">
        <f t="shared" si="15"/>
        <v>0.78390357927273491</v>
      </c>
      <c r="G72" s="5">
        <f t="shared" si="15"/>
        <v>0.80840628246413537</v>
      </c>
      <c r="H72" s="5">
        <f t="shared" si="15"/>
        <v>1.4885507165004443</v>
      </c>
      <c r="I72" s="5">
        <f t="shared" si="15"/>
        <v>2.3010299956639813</v>
      </c>
      <c r="J72" s="5">
        <f t="shared" si="15"/>
        <v>0.91645394854992512</v>
      </c>
      <c r="K72" s="5">
        <f t="shared" si="15"/>
        <v>15</v>
      </c>
      <c r="L72" s="5">
        <f t="shared" si="15"/>
        <v>1.5707963267948966</v>
      </c>
      <c r="M72" s="5">
        <f t="shared" si="15"/>
        <v>0.3875966866551806</v>
      </c>
      <c r="N72" s="5">
        <f t="shared" si="15"/>
        <v>0.3875966866551806</v>
      </c>
      <c r="O72" s="5">
        <f t="shared" si="15"/>
        <v>0.3875966866551806</v>
      </c>
      <c r="P72" s="5">
        <f t="shared" si="15"/>
        <v>0.3875966866551806</v>
      </c>
      <c r="Q72" s="5">
        <f t="shared" si="15"/>
        <v>1.1831996401397158</v>
      </c>
      <c r="R72" s="5">
        <f t="shared" si="15"/>
        <v>0.3875966866551806</v>
      </c>
      <c r="S72" s="5">
        <f t="shared" si="15"/>
        <v>0.56394264136062888</v>
      </c>
      <c r="T72" s="5">
        <f t="shared" si="15"/>
        <v>0.3875966866551806</v>
      </c>
    </row>
    <row r="73" spans="1:20" s="10" customFormat="1" x14ac:dyDescent="0.25"/>
    <row r="74" spans="1:20" x14ac:dyDescent="0.25">
      <c r="A74" t="s">
        <v>39</v>
      </c>
      <c r="B74">
        <v>12102021</v>
      </c>
      <c r="C74">
        <v>0.85707194785013086</v>
      </c>
      <c r="D74">
        <v>1.2041199826559248</v>
      </c>
      <c r="E74">
        <v>0</v>
      </c>
      <c r="F74">
        <v>0.68574173860226362</v>
      </c>
      <c r="G74">
        <v>0.33966009406830938</v>
      </c>
      <c r="H74">
        <v>1.8686444383948257</v>
      </c>
      <c r="I74">
        <v>2</v>
      </c>
      <c r="J74">
        <v>0.83632411570675169</v>
      </c>
      <c r="L74">
        <v>0.3875966866551806</v>
      </c>
      <c r="M74">
        <v>0.3875966866551806</v>
      </c>
      <c r="N74">
        <v>0.3875966866551806</v>
      </c>
      <c r="O74">
        <v>0.3875966866551806</v>
      </c>
      <c r="P74">
        <v>1.5707963267948966</v>
      </c>
      <c r="Q74">
        <v>1.5707963267948966</v>
      </c>
      <c r="R74">
        <v>1.1831996401397158</v>
      </c>
      <c r="S74">
        <v>0.56394264136062888</v>
      </c>
      <c r="T74">
        <v>0.3875966866551806</v>
      </c>
    </row>
    <row r="75" spans="1:20" s="5" customFormat="1" x14ac:dyDescent="0.25">
      <c r="A75" s="5" t="s">
        <v>77</v>
      </c>
      <c r="C75" s="5">
        <f>AVERAGE(C74)</f>
        <v>0.85707194785013086</v>
      </c>
      <c r="D75" s="5">
        <f t="shared" ref="D75:T75" si="16">AVERAGE(D74)</f>
        <v>1.2041199826559248</v>
      </c>
      <c r="E75" s="5">
        <f t="shared" si="16"/>
        <v>0</v>
      </c>
      <c r="F75" s="5">
        <f t="shared" si="16"/>
        <v>0.68574173860226362</v>
      </c>
      <c r="G75" s="5">
        <f t="shared" si="16"/>
        <v>0.33966009406830938</v>
      </c>
      <c r="H75" s="5">
        <f t="shared" si="16"/>
        <v>1.8686444383948257</v>
      </c>
      <c r="I75" s="5">
        <f t="shared" si="16"/>
        <v>2</v>
      </c>
      <c r="J75" s="5">
        <f t="shared" si="16"/>
        <v>0.83632411570675169</v>
      </c>
      <c r="L75" s="5">
        <f t="shared" si="16"/>
        <v>0.3875966866551806</v>
      </c>
      <c r="M75" s="5">
        <f t="shared" si="16"/>
        <v>0.3875966866551806</v>
      </c>
      <c r="N75" s="5">
        <f t="shared" si="16"/>
        <v>0.3875966866551806</v>
      </c>
      <c r="O75" s="5">
        <f t="shared" si="16"/>
        <v>0.3875966866551806</v>
      </c>
      <c r="P75" s="5">
        <f t="shared" si="16"/>
        <v>1.5707963267948966</v>
      </c>
      <c r="Q75" s="5">
        <f t="shared" si="16"/>
        <v>1.5707963267948966</v>
      </c>
      <c r="R75" s="5">
        <f t="shared" si="16"/>
        <v>1.1831996401397158</v>
      </c>
      <c r="S75" s="5">
        <f t="shared" si="16"/>
        <v>0.56394264136062888</v>
      </c>
      <c r="T75" s="5">
        <f t="shared" si="16"/>
        <v>0.3875966866551806</v>
      </c>
    </row>
    <row r="76" spans="1:20" s="10" customFormat="1" x14ac:dyDescent="0.25"/>
    <row r="77" spans="1:20" x14ac:dyDescent="0.25">
      <c r="A77" t="s">
        <v>40</v>
      </c>
      <c r="B77">
        <v>5042023</v>
      </c>
      <c r="C77">
        <v>1.1831996401397158</v>
      </c>
      <c r="D77">
        <v>1.2430380486862944</v>
      </c>
      <c r="E77">
        <v>4.1392685158225077E-2</v>
      </c>
      <c r="F77">
        <v>0.66086547800386919</v>
      </c>
      <c r="G77">
        <v>0.62674946934137854</v>
      </c>
      <c r="H77">
        <v>1.6414741105040995</v>
      </c>
      <c r="I77">
        <v>2.1461280356782382</v>
      </c>
      <c r="J77">
        <v>0.44090908206521767</v>
      </c>
      <c r="K77">
        <v>16.600000000000001</v>
      </c>
      <c r="L77">
        <v>1.5707963267948966</v>
      </c>
      <c r="M77">
        <v>0.3875966866551806</v>
      </c>
      <c r="N77">
        <v>0.3875966866551806</v>
      </c>
      <c r="O77">
        <v>0.3875966866551806</v>
      </c>
      <c r="P77">
        <v>0.85707194785013086</v>
      </c>
      <c r="Q77">
        <v>1.5707963267948966</v>
      </c>
      <c r="R77">
        <v>0.85707194785013086</v>
      </c>
      <c r="S77">
        <v>1.1831996401397158</v>
      </c>
      <c r="T77">
        <v>0.85707194785013086</v>
      </c>
    </row>
    <row r="78" spans="1:20" s="5" customFormat="1" x14ac:dyDescent="0.25">
      <c r="A78" s="5" t="s">
        <v>77</v>
      </c>
      <c r="C78" s="5">
        <f>AVERAGE(C77)</f>
        <v>1.1831996401397158</v>
      </c>
      <c r="D78" s="5">
        <f t="shared" ref="D78:T78" si="17">AVERAGE(D77)</f>
        <v>1.2430380486862944</v>
      </c>
      <c r="E78" s="5">
        <f t="shared" si="17"/>
        <v>4.1392685158225077E-2</v>
      </c>
      <c r="F78" s="5">
        <f t="shared" si="17"/>
        <v>0.66086547800386919</v>
      </c>
      <c r="G78" s="5">
        <f t="shared" si="17"/>
        <v>0.62674946934137854</v>
      </c>
      <c r="H78" s="5">
        <f t="shared" si="17"/>
        <v>1.6414741105040995</v>
      </c>
      <c r="I78" s="5">
        <f t="shared" si="17"/>
        <v>2.1461280356782382</v>
      </c>
      <c r="J78" s="5">
        <f t="shared" si="17"/>
        <v>0.44090908206521767</v>
      </c>
      <c r="K78" s="5">
        <f t="shared" si="17"/>
        <v>16.600000000000001</v>
      </c>
      <c r="L78" s="5">
        <f t="shared" si="17"/>
        <v>1.5707963267948966</v>
      </c>
      <c r="M78" s="5">
        <f t="shared" si="17"/>
        <v>0.3875966866551806</v>
      </c>
      <c r="N78" s="5">
        <f t="shared" si="17"/>
        <v>0.3875966866551806</v>
      </c>
      <c r="O78" s="5">
        <f t="shared" si="17"/>
        <v>0.3875966866551806</v>
      </c>
      <c r="P78" s="5">
        <f t="shared" si="17"/>
        <v>0.85707194785013086</v>
      </c>
      <c r="Q78" s="5">
        <f t="shared" si="17"/>
        <v>1.5707963267948966</v>
      </c>
      <c r="R78" s="5">
        <f t="shared" si="17"/>
        <v>0.85707194785013086</v>
      </c>
      <c r="S78" s="5">
        <f t="shared" si="17"/>
        <v>1.1831996401397158</v>
      </c>
      <c r="T78" s="5">
        <f t="shared" si="17"/>
        <v>0.85707194785013086</v>
      </c>
    </row>
    <row r="79" spans="1:20" s="10" customFormat="1" x14ac:dyDescent="0.25"/>
    <row r="80" spans="1:20" x14ac:dyDescent="0.25">
      <c r="A80" t="s">
        <v>41</v>
      </c>
      <c r="B80">
        <v>5052023</v>
      </c>
      <c r="C80">
        <v>1.1831996401397158</v>
      </c>
      <c r="D80">
        <v>1.2741578492636798</v>
      </c>
      <c r="E80">
        <v>0</v>
      </c>
      <c r="F80">
        <v>0.65224634100332324</v>
      </c>
      <c r="G80">
        <v>0.31840224788497351</v>
      </c>
      <c r="H80">
        <v>1.4082399653118496</v>
      </c>
      <c r="I80">
        <v>2.034427905025403</v>
      </c>
      <c r="J80">
        <v>0.77451696572854956</v>
      </c>
      <c r="K80">
        <v>11.75</v>
      </c>
      <c r="L80">
        <v>0.56394264136062888</v>
      </c>
      <c r="M80">
        <v>0.3875966866551806</v>
      </c>
      <c r="N80">
        <v>0.3875966866551806</v>
      </c>
      <c r="O80">
        <v>0.3875966866551806</v>
      </c>
      <c r="P80">
        <v>1.5707963267948966</v>
      </c>
      <c r="Q80">
        <v>1.5707963267948966</v>
      </c>
      <c r="R80">
        <v>1.1831996401397158</v>
      </c>
      <c r="S80">
        <v>1.1831996401397158</v>
      </c>
      <c r="T80">
        <v>1.1831996401397158</v>
      </c>
    </row>
    <row r="81" spans="1:20" s="5" customFormat="1" x14ac:dyDescent="0.25">
      <c r="A81" s="5" t="s">
        <v>77</v>
      </c>
      <c r="C81" s="5">
        <f>AVERAGE(C80)</f>
        <v>1.1831996401397158</v>
      </c>
      <c r="D81" s="5">
        <f t="shared" ref="D81:T81" si="18">AVERAGE(D80)</f>
        <v>1.2741578492636798</v>
      </c>
      <c r="E81" s="5">
        <f t="shared" si="18"/>
        <v>0</v>
      </c>
      <c r="F81" s="5">
        <f t="shared" si="18"/>
        <v>0.65224634100332324</v>
      </c>
      <c r="G81" s="5">
        <f t="shared" si="18"/>
        <v>0.31840224788497351</v>
      </c>
      <c r="H81" s="5">
        <f t="shared" si="18"/>
        <v>1.4082399653118496</v>
      </c>
      <c r="I81" s="5">
        <f t="shared" si="18"/>
        <v>2.034427905025403</v>
      </c>
      <c r="J81" s="5">
        <f t="shared" si="18"/>
        <v>0.77451696572854956</v>
      </c>
      <c r="K81" s="5">
        <f t="shared" si="18"/>
        <v>11.75</v>
      </c>
      <c r="L81" s="5">
        <f t="shared" si="18"/>
        <v>0.56394264136062888</v>
      </c>
      <c r="M81" s="5">
        <f t="shared" si="18"/>
        <v>0.3875966866551806</v>
      </c>
      <c r="N81" s="5">
        <f t="shared" si="18"/>
        <v>0.3875966866551806</v>
      </c>
      <c r="O81" s="5">
        <f t="shared" si="18"/>
        <v>0.3875966866551806</v>
      </c>
      <c r="P81" s="5">
        <f t="shared" si="18"/>
        <v>1.5707963267948966</v>
      </c>
      <c r="Q81" s="5">
        <f t="shared" si="18"/>
        <v>1.5707963267948966</v>
      </c>
      <c r="R81" s="5">
        <f t="shared" si="18"/>
        <v>1.1831996401397158</v>
      </c>
      <c r="S81" s="5">
        <f t="shared" si="18"/>
        <v>1.1831996401397158</v>
      </c>
      <c r="T81" s="5">
        <f t="shared" si="18"/>
        <v>1.1831996401397158</v>
      </c>
    </row>
    <row r="82" spans="1:20" s="10" customFormat="1" x14ac:dyDescent="0.25"/>
    <row r="83" spans="1:20" x14ac:dyDescent="0.25">
      <c r="A83" t="s">
        <v>42</v>
      </c>
      <c r="B83">
        <v>12102021</v>
      </c>
      <c r="C83">
        <v>0.71372437894476559</v>
      </c>
      <c r="D83">
        <v>1.3010299956639813</v>
      </c>
      <c r="E83">
        <v>4.1392685158225077E-2</v>
      </c>
      <c r="F83">
        <v>0.89486965674525254</v>
      </c>
      <c r="G83">
        <v>0.54640056413797222</v>
      </c>
      <c r="H83">
        <v>2.3404441148401185</v>
      </c>
      <c r="I83">
        <v>2.5774917998372255</v>
      </c>
      <c r="J83">
        <v>0.74036268949424389</v>
      </c>
      <c r="K83">
        <v>12</v>
      </c>
      <c r="L83">
        <v>1.5707963267948966</v>
      </c>
      <c r="Q83">
        <v>1.1831996401397158</v>
      </c>
      <c r="R83">
        <v>0.85707194785013086</v>
      </c>
    </row>
    <row r="84" spans="1:20" s="5" customFormat="1" x14ac:dyDescent="0.25">
      <c r="A84" s="5" t="s">
        <v>77</v>
      </c>
      <c r="C84" s="5">
        <f>AVERAGE(C83)</f>
        <v>0.71372437894476559</v>
      </c>
      <c r="D84" s="5">
        <f t="shared" ref="D84:R84" si="19">AVERAGE(D83)</f>
        <v>1.3010299956639813</v>
      </c>
      <c r="E84" s="5">
        <f t="shared" si="19"/>
        <v>4.1392685158225077E-2</v>
      </c>
      <c r="F84" s="5">
        <f t="shared" si="19"/>
        <v>0.89486965674525254</v>
      </c>
      <c r="G84" s="5">
        <f t="shared" si="19"/>
        <v>0.54640056413797222</v>
      </c>
      <c r="H84" s="5">
        <f t="shared" si="19"/>
        <v>2.3404441148401185</v>
      </c>
      <c r="I84" s="5">
        <f t="shared" si="19"/>
        <v>2.5774917998372255</v>
      </c>
      <c r="J84" s="5">
        <f t="shared" si="19"/>
        <v>0.74036268949424389</v>
      </c>
      <c r="K84" s="5">
        <f t="shared" si="19"/>
        <v>12</v>
      </c>
      <c r="L84" s="5">
        <f t="shared" si="19"/>
        <v>1.5707963267948966</v>
      </c>
      <c r="Q84" s="5">
        <f t="shared" si="19"/>
        <v>1.1831996401397158</v>
      </c>
      <c r="R84" s="5">
        <f t="shared" si="19"/>
        <v>0.85707194785013086</v>
      </c>
    </row>
    <row r="85" spans="1:20" s="10" customFormat="1" x14ac:dyDescent="0.25"/>
    <row r="86" spans="1:20" x14ac:dyDescent="0.25">
      <c r="A86" t="s">
        <v>43</v>
      </c>
      <c r="B86">
        <v>5112023</v>
      </c>
      <c r="C86">
        <v>1.5707963267948966</v>
      </c>
      <c r="D86">
        <v>1.3324384599156054</v>
      </c>
      <c r="E86">
        <v>4.1392685158225077E-2</v>
      </c>
      <c r="F86">
        <v>0.69108149212296843</v>
      </c>
      <c r="G86">
        <v>1.1829955584969729</v>
      </c>
      <c r="H86">
        <v>0.85125834871907524</v>
      </c>
      <c r="I86">
        <v>2.1212314551496214</v>
      </c>
      <c r="J86">
        <v>0.58319877396862274</v>
      </c>
      <c r="K86">
        <v>7.6</v>
      </c>
      <c r="L86">
        <v>1.5707963267948966</v>
      </c>
      <c r="M86">
        <v>0.56394264136062888</v>
      </c>
      <c r="N86">
        <v>0.3875966866551806</v>
      </c>
      <c r="O86">
        <v>0.3875966866551806</v>
      </c>
      <c r="P86">
        <v>0.85707194785013086</v>
      </c>
      <c r="Q86">
        <v>0.71372437894476559</v>
      </c>
      <c r="R86">
        <v>0.71372437894476559</v>
      </c>
      <c r="S86">
        <v>0.85707194785013086</v>
      </c>
      <c r="T86">
        <v>0.56394264136062888</v>
      </c>
    </row>
    <row r="87" spans="1:20" s="5" customFormat="1" x14ac:dyDescent="0.25">
      <c r="A87" s="5" t="s">
        <v>77</v>
      </c>
      <c r="C87" s="5">
        <f>AVERAGE(C86)</f>
        <v>1.5707963267948966</v>
      </c>
      <c r="D87" s="5">
        <f t="shared" ref="D87:T87" si="20">AVERAGE(D86)</f>
        <v>1.3324384599156054</v>
      </c>
      <c r="E87" s="5">
        <f t="shared" si="20"/>
        <v>4.1392685158225077E-2</v>
      </c>
      <c r="F87" s="5">
        <f t="shared" si="20"/>
        <v>0.69108149212296843</v>
      </c>
      <c r="G87" s="5">
        <f t="shared" si="20"/>
        <v>1.1829955584969729</v>
      </c>
      <c r="H87" s="5">
        <f t="shared" si="20"/>
        <v>0.85125834871907524</v>
      </c>
      <c r="I87" s="5">
        <f t="shared" si="20"/>
        <v>2.1212314551496214</v>
      </c>
      <c r="J87" s="5">
        <f t="shared" si="20"/>
        <v>0.58319877396862274</v>
      </c>
      <c r="K87" s="5">
        <f t="shared" si="20"/>
        <v>7.6</v>
      </c>
      <c r="L87" s="5">
        <f t="shared" si="20"/>
        <v>1.5707963267948966</v>
      </c>
      <c r="M87" s="5">
        <f t="shared" si="20"/>
        <v>0.56394264136062888</v>
      </c>
      <c r="N87" s="5">
        <f t="shared" si="20"/>
        <v>0.3875966866551806</v>
      </c>
      <c r="O87" s="5">
        <f t="shared" si="20"/>
        <v>0.3875966866551806</v>
      </c>
      <c r="P87" s="5">
        <f t="shared" si="20"/>
        <v>0.85707194785013086</v>
      </c>
      <c r="Q87" s="5">
        <f t="shared" si="20"/>
        <v>0.71372437894476559</v>
      </c>
      <c r="R87" s="5">
        <f t="shared" si="20"/>
        <v>0.71372437894476559</v>
      </c>
      <c r="S87" s="5">
        <f t="shared" si="20"/>
        <v>0.85707194785013086</v>
      </c>
      <c r="T87" s="5">
        <f t="shared" si="20"/>
        <v>0.56394264136062888</v>
      </c>
    </row>
    <row r="88" spans="1:20" s="10" customFormat="1" x14ac:dyDescent="0.25"/>
    <row r="89" spans="1:20" x14ac:dyDescent="0.25">
      <c r="A89" t="s">
        <v>44</v>
      </c>
      <c r="B89">
        <v>5112023</v>
      </c>
      <c r="C89">
        <v>1.5707963267948966</v>
      </c>
      <c r="D89">
        <v>1.3263358609287514</v>
      </c>
      <c r="E89">
        <v>4.1392685158225077E-2</v>
      </c>
      <c r="F89">
        <v>0.67669360962486658</v>
      </c>
      <c r="G89">
        <v>1.0425909356817353</v>
      </c>
      <c r="H89">
        <v>0.77815125038364363</v>
      </c>
      <c r="I89">
        <v>1.5282737771670438</v>
      </c>
      <c r="J89">
        <v>0.53655844257153007</v>
      </c>
      <c r="K89">
        <v>3.13</v>
      </c>
      <c r="L89">
        <v>1.5707963267948966</v>
      </c>
      <c r="M89">
        <v>0.71372437894476559</v>
      </c>
      <c r="N89">
        <v>0.3875966866551806</v>
      </c>
      <c r="O89">
        <v>0.3875966866551806</v>
      </c>
      <c r="P89">
        <v>0.71372437894476559</v>
      </c>
      <c r="Q89">
        <v>0.85707194785013086</v>
      </c>
      <c r="R89">
        <v>0.85707194785013086</v>
      </c>
      <c r="S89">
        <v>1.1831996401397158</v>
      </c>
      <c r="T89">
        <v>1.0068536854342678</v>
      </c>
    </row>
    <row r="90" spans="1:20" s="5" customFormat="1" x14ac:dyDescent="0.25">
      <c r="A90" s="5" t="s">
        <v>77</v>
      </c>
      <c r="C90" s="5">
        <f>AVERAGE(C89)</f>
        <v>1.5707963267948966</v>
      </c>
      <c r="D90" s="5">
        <f t="shared" ref="D90:T90" si="21">AVERAGE(D89)</f>
        <v>1.3263358609287514</v>
      </c>
      <c r="E90" s="5">
        <f t="shared" si="21"/>
        <v>4.1392685158225077E-2</v>
      </c>
      <c r="F90" s="5">
        <f t="shared" si="21"/>
        <v>0.67669360962486658</v>
      </c>
      <c r="G90" s="5">
        <f t="shared" si="21"/>
        <v>1.0425909356817353</v>
      </c>
      <c r="H90" s="5">
        <f t="shared" si="21"/>
        <v>0.77815125038364363</v>
      </c>
      <c r="I90" s="5">
        <f t="shared" si="21"/>
        <v>1.5282737771670438</v>
      </c>
      <c r="J90" s="5">
        <f t="shared" si="21"/>
        <v>0.53655844257153007</v>
      </c>
      <c r="K90" s="5">
        <f t="shared" si="21"/>
        <v>3.13</v>
      </c>
      <c r="L90" s="5">
        <f t="shared" si="21"/>
        <v>1.5707963267948966</v>
      </c>
      <c r="M90" s="5">
        <f t="shared" si="21"/>
        <v>0.71372437894476559</v>
      </c>
      <c r="N90" s="5">
        <f t="shared" si="21"/>
        <v>0.3875966866551806</v>
      </c>
      <c r="O90" s="5">
        <f t="shared" si="21"/>
        <v>0.3875966866551806</v>
      </c>
      <c r="P90" s="5">
        <f t="shared" si="21"/>
        <v>0.71372437894476559</v>
      </c>
      <c r="Q90" s="5">
        <f t="shared" si="21"/>
        <v>0.85707194785013086</v>
      </c>
      <c r="R90" s="5">
        <f t="shared" si="21"/>
        <v>0.85707194785013086</v>
      </c>
      <c r="S90" s="5">
        <f t="shared" si="21"/>
        <v>1.1831996401397158</v>
      </c>
      <c r="T90" s="5">
        <f t="shared" si="21"/>
        <v>1.0068536854342678</v>
      </c>
    </row>
    <row r="91" spans="1:20" s="10" customFormat="1" x14ac:dyDescent="0.25"/>
    <row r="92" spans="1:20" x14ac:dyDescent="0.25">
      <c r="A92" t="s">
        <v>45</v>
      </c>
      <c r="B92">
        <v>5092022</v>
      </c>
      <c r="C92">
        <v>0.71372437894476559</v>
      </c>
      <c r="D92">
        <v>1.3673559210260189</v>
      </c>
      <c r="E92">
        <v>4.1392685158225077E-2</v>
      </c>
      <c r="F92">
        <v>0.84880470105180372</v>
      </c>
      <c r="G92">
        <v>1.4219230467572597</v>
      </c>
      <c r="H92">
        <v>1.9420080530223132</v>
      </c>
      <c r="I92">
        <v>2.3324384599156054</v>
      </c>
      <c r="J92">
        <v>0.43296929087440572</v>
      </c>
      <c r="K92">
        <v>13</v>
      </c>
      <c r="L92">
        <v>1.5707963267948966</v>
      </c>
      <c r="N92">
        <v>0.3875966866551806</v>
      </c>
      <c r="O92">
        <v>0.3875966866551806</v>
      </c>
    </row>
    <row r="93" spans="1:20" x14ac:dyDescent="0.25">
      <c r="A93" t="s">
        <v>45</v>
      </c>
      <c r="B93">
        <v>3142023</v>
      </c>
      <c r="C93">
        <v>0.56394264136062888</v>
      </c>
      <c r="D93">
        <v>1.1931245983544616</v>
      </c>
      <c r="E93">
        <v>4.1392685158225077E-2</v>
      </c>
      <c r="F93">
        <v>0.87098881376057524</v>
      </c>
      <c r="G93">
        <v>1.2473827900094276</v>
      </c>
      <c r="H93">
        <v>1.9523080096621253</v>
      </c>
      <c r="I93">
        <v>2.0413926851582249</v>
      </c>
      <c r="J93">
        <v>0.58433122436753082</v>
      </c>
      <c r="K93">
        <v>13</v>
      </c>
      <c r="L93">
        <v>1.5707963267948966</v>
      </c>
      <c r="N93">
        <v>0.3875966866551806</v>
      </c>
      <c r="O93">
        <v>0.3875966866551806</v>
      </c>
    </row>
    <row r="94" spans="1:20" s="5" customFormat="1" x14ac:dyDescent="0.25">
      <c r="A94" s="5" t="s">
        <v>77</v>
      </c>
      <c r="C94" s="5">
        <f>AVERAGE(C92:C93)</f>
        <v>0.63883351015269718</v>
      </c>
      <c r="D94" s="5">
        <f t="shared" ref="D94:O94" si="22">AVERAGE(D92:D93)</f>
        <v>1.2802402596902402</v>
      </c>
      <c r="E94" s="5">
        <f t="shared" si="22"/>
        <v>4.1392685158225077E-2</v>
      </c>
      <c r="F94" s="5">
        <f t="shared" si="22"/>
        <v>0.85989675740618954</v>
      </c>
      <c r="G94" s="5">
        <f t="shared" si="22"/>
        <v>1.3346529183833438</v>
      </c>
      <c r="H94" s="5">
        <f t="shared" si="22"/>
        <v>1.9471580313422192</v>
      </c>
      <c r="I94" s="5">
        <f t="shared" si="22"/>
        <v>2.1869155725369152</v>
      </c>
      <c r="J94" s="5">
        <f t="shared" si="22"/>
        <v>0.50865025762096827</v>
      </c>
      <c r="K94" s="5">
        <f t="shared" si="22"/>
        <v>13</v>
      </c>
      <c r="L94" s="5">
        <f t="shared" si="22"/>
        <v>1.5707963267948966</v>
      </c>
      <c r="N94" s="5">
        <f t="shared" si="22"/>
        <v>0.3875966866551806</v>
      </c>
      <c r="O94" s="5">
        <f t="shared" si="22"/>
        <v>0.3875966866551806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trans_avg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Girgente, Hannah</dc:creator>
  <cp:lastModifiedBy>Girgente, Hannah</cp:lastModifiedBy>
  <dcterms:created xsi:type="dcterms:W3CDTF">2024-01-26T15:13:19Z</dcterms:created>
  <dcterms:modified xsi:type="dcterms:W3CDTF">2024-01-27T03:06:22Z</dcterms:modified>
</cp:coreProperties>
</file>