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hannahkayjones/Desktop/Desktop Documents/Matt/"/>
    </mc:Choice>
  </mc:AlternateContent>
  <bookViews>
    <workbookView xWindow="0" yWindow="0" windowWidth="27320" windowHeight="15360" tabRatio="500" firstSheet="1" activeTab="10"/>
  </bookViews>
  <sheets>
    <sheet name="YR WBB" sheetId="1" r:id="rId1"/>
    <sheet name="YR MVB" sheetId="2" r:id="rId2"/>
    <sheet name="YR WSB" sheetId="3" r:id="rId3"/>
    <sheet name="YR MLA" sheetId="5" r:id="rId4"/>
    <sheet name="YR WLA" sheetId="4" r:id="rId5"/>
    <sheet name="YR MBA" sheetId="6" r:id="rId6"/>
    <sheet name="YR WVB" sheetId="7" r:id="rId7"/>
    <sheet name="YR WFH" sheetId="8" r:id="rId8"/>
    <sheet name="YR MSO" sheetId="9" r:id="rId9"/>
    <sheet name="YR WSO" sheetId="12" r:id="rId10"/>
    <sheet name="Combined" sheetId="10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0" l="1"/>
  <c r="K3" i="10"/>
  <c r="K5" i="10"/>
  <c r="K6" i="10"/>
  <c r="K7" i="10"/>
  <c r="K8" i="10"/>
  <c r="K9" i="10"/>
  <c r="K10" i="10"/>
  <c r="K11" i="10"/>
  <c r="K12" i="10"/>
  <c r="K13" i="10"/>
  <c r="K14" i="10"/>
  <c r="K15" i="10"/>
  <c r="K20" i="10"/>
  <c r="K21" i="10"/>
  <c r="K22" i="10"/>
  <c r="K23" i="10"/>
  <c r="K24" i="10"/>
  <c r="K25" i="10"/>
  <c r="K26" i="10"/>
  <c r="K27" i="10"/>
  <c r="K28" i="10"/>
  <c r="K29" i="10"/>
  <c r="K30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C5" i="10"/>
  <c r="C6" i="10"/>
  <c r="C7" i="10"/>
  <c r="C8" i="10"/>
  <c r="C9" i="10"/>
  <c r="C10" i="10"/>
  <c r="C11" i="10"/>
  <c r="C12" i="10"/>
  <c r="C13" i="10"/>
  <c r="C14" i="10"/>
  <c r="C15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L15" i="10"/>
  <c r="L4" i="10"/>
  <c r="L5" i="10"/>
  <c r="L6" i="10"/>
  <c r="L7" i="10"/>
  <c r="L8" i="10"/>
  <c r="L9" i="10"/>
  <c r="L10" i="10"/>
  <c r="L11" i="10"/>
  <c r="L12" i="10"/>
  <c r="L13" i="10"/>
  <c r="L14" i="10"/>
  <c r="L3" i="10"/>
  <c r="L20" i="10"/>
  <c r="L21" i="10"/>
  <c r="L22" i="10"/>
  <c r="L23" i="10"/>
  <c r="L24" i="10"/>
  <c r="L25" i="10"/>
  <c r="L26" i="10"/>
  <c r="L27" i="10"/>
  <c r="L28" i="10"/>
  <c r="L29" i="10"/>
  <c r="L30" i="10"/>
  <c r="L19" i="10"/>
  <c r="J20" i="10"/>
  <c r="J21" i="10"/>
  <c r="J22" i="10"/>
  <c r="J23" i="10"/>
  <c r="J24" i="10"/>
  <c r="J25" i="10"/>
  <c r="J26" i="10"/>
  <c r="J27" i="10"/>
  <c r="J28" i="10"/>
  <c r="J29" i="10"/>
  <c r="J30" i="10"/>
  <c r="I20" i="10"/>
  <c r="I21" i="10"/>
  <c r="I22" i="10"/>
  <c r="I23" i="10"/>
  <c r="I24" i="10"/>
  <c r="I25" i="10"/>
  <c r="I26" i="10"/>
  <c r="I27" i="10"/>
  <c r="I28" i="10"/>
  <c r="I29" i="10"/>
  <c r="I30" i="10"/>
  <c r="H20" i="10"/>
  <c r="H21" i="10"/>
  <c r="H22" i="10"/>
  <c r="H23" i="10"/>
  <c r="H24" i="10"/>
  <c r="H25" i="10"/>
  <c r="H26" i="10"/>
  <c r="H27" i="10"/>
  <c r="H28" i="10"/>
  <c r="H29" i="10"/>
  <c r="H30" i="10"/>
  <c r="G20" i="10"/>
  <c r="G21" i="10"/>
  <c r="G22" i="10"/>
  <c r="G23" i="10"/>
  <c r="G24" i="10"/>
  <c r="G25" i="10"/>
  <c r="G26" i="10"/>
  <c r="G27" i="10"/>
  <c r="G28" i="10"/>
  <c r="G29" i="10"/>
  <c r="G30" i="10"/>
  <c r="F20" i="10"/>
  <c r="F21" i="10"/>
  <c r="F22" i="10"/>
  <c r="F23" i="10"/>
  <c r="F24" i="10"/>
  <c r="F25" i="10"/>
  <c r="F26" i="10"/>
  <c r="F27" i="10"/>
  <c r="F28" i="10"/>
  <c r="F29" i="10"/>
  <c r="F30" i="10"/>
  <c r="E20" i="10"/>
  <c r="E21" i="10"/>
  <c r="E22" i="10"/>
  <c r="E23" i="10"/>
  <c r="E24" i="10"/>
  <c r="E25" i="10"/>
  <c r="E26" i="10"/>
  <c r="E27" i="10"/>
  <c r="E28" i="10"/>
  <c r="E29" i="10"/>
  <c r="E30" i="10"/>
  <c r="D20" i="10"/>
  <c r="D21" i="10"/>
  <c r="D22" i="10"/>
  <c r="D23" i="10"/>
  <c r="D24" i="10"/>
  <c r="D25" i="10"/>
  <c r="D26" i="10"/>
  <c r="D27" i="10"/>
  <c r="D28" i="10"/>
  <c r="D29" i="10"/>
  <c r="D30" i="10"/>
  <c r="C21" i="10"/>
  <c r="C22" i="10"/>
  <c r="C23" i="10"/>
  <c r="C24" i="10"/>
  <c r="C25" i="10"/>
  <c r="C26" i="10"/>
  <c r="C27" i="10"/>
  <c r="C28" i="10"/>
  <c r="C29" i="10"/>
  <c r="C30" i="10"/>
  <c r="D19" i="10"/>
  <c r="E19" i="10"/>
  <c r="F19" i="10"/>
  <c r="G19" i="10"/>
  <c r="H19" i="10"/>
  <c r="I19" i="10"/>
  <c r="J19" i="10"/>
  <c r="K19" i="10"/>
  <c r="B20" i="10"/>
  <c r="B21" i="10"/>
  <c r="B22" i="10"/>
  <c r="B23" i="10"/>
  <c r="B24" i="10"/>
  <c r="B25" i="10"/>
  <c r="B26" i="10"/>
  <c r="B27" i="10"/>
  <c r="B28" i="10"/>
  <c r="B29" i="10"/>
  <c r="B30" i="10"/>
  <c r="B19" i="10"/>
</calcChain>
</file>

<file path=xl/sharedStrings.xml><?xml version="1.0" encoding="utf-8"?>
<sst xmlns="http://schemas.openxmlformats.org/spreadsheetml/2006/main" count="74" uniqueCount="26">
  <si>
    <t>Road_Winning_Per</t>
  </si>
  <si>
    <t>Year</t>
  </si>
  <si>
    <t>T</t>
  </si>
  <si>
    <t>SPORT W%</t>
  </si>
  <si>
    <t>YEAR</t>
  </si>
  <si>
    <t>WBB</t>
  </si>
  <si>
    <t>MVB</t>
  </si>
  <si>
    <t>WSB</t>
  </si>
  <si>
    <t>MLA</t>
  </si>
  <si>
    <t>WLA</t>
  </si>
  <si>
    <t>MBA</t>
  </si>
  <si>
    <t>WVB</t>
  </si>
  <si>
    <t>WFH</t>
  </si>
  <si>
    <t>MSO</t>
  </si>
  <si>
    <t>WSO</t>
  </si>
  <si>
    <t>Total (Avg)</t>
  </si>
  <si>
    <t>TOTAL (Avg)</t>
  </si>
  <si>
    <t>Road L</t>
  </si>
  <si>
    <t>Road W</t>
  </si>
  <si>
    <t>Years</t>
  </si>
  <si>
    <t>Diff from 11yr AVG</t>
  </si>
  <si>
    <t>BELOW AVG</t>
  </si>
  <si>
    <t>ABOVE AVG</t>
  </si>
  <si>
    <t>Total (Avg)**</t>
  </si>
  <si>
    <t>** Difference between TOTAL (Avg) and corresponding years Total (Avg)</t>
  </si>
  <si>
    <t>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</si>
</sst>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i/>
      <sz val="12"/>
      <color theme="1"/>
      <name val="Calibri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164" fontId="0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" sqref="D1"/>
    </sheetView>
  </sheetViews>
  <sheetFormatPr baseColWidth="10" defaultRowHeight="16" x14ac:dyDescent="0.2"/>
  <cols>
    <col min="4" max="4" width="16.6640625" bestFit="1" customWidth="1"/>
  </cols>
  <sheetData>
    <row r="1" spans="1:4" x14ac:dyDescent="0.2">
      <c r="A1" t="s">
        <v>1</v>
      </c>
      <c r="B1" t="s">
        <v>17</v>
      </c>
      <c r="C1" t="s">
        <v>18</v>
      </c>
      <c r="D1" t="s">
        <v>0</v>
      </c>
    </row>
    <row r="2" spans="1:4" x14ac:dyDescent="0.2">
      <c r="A2">
        <v>2007</v>
      </c>
      <c r="B2">
        <v>2501</v>
      </c>
      <c r="C2">
        <v>1566</v>
      </c>
      <c r="D2">
        <v>0.38505040570444998</v>
      </c>
    </row>
    <row r="3" spans="1:4" x14ac:dyDescent="0.2">
      <c r="A3">
        <v>2008</v>
      </c>
      <c r="B3">
        <v>2725</v>
      </c>
      <c r="C3">
        <v>1716</v>
      </c>
      <c r="D3">
        <v>0.386399459581175</v>
      </c>
    </row>
    <row r="4" spans="1:4" x14ac:dyDescent="0.2">
      <c r="A4">
        <v>2009</v>
      </c>
      <c r="B4">
        <v>2729</v>
      </c>
      <c r="C4">
        <v>1717</v>
      </c>
      <c r="D4">
        <v>0.38618983355825498</v>
      </c>
    </row>
    <row r="5" spans="1:4" x14ac:dyDescent="0.2">
      <c r="A5">
        <v>2010</v>
      </c>
      <c r="B5">
        <v>2769</v>
      </c>
      <c r="C5">
        <v>1647</v>
      </c>
      <c r="D5">
        <v>0.37296195652173902</v>
      </c>
    </row>
    <row r="6" spans="1:4" x14ac:dyDescent="0.2">
      <c r="A6">
        <v>2011</v>
      </c>
      <c r="B6">
        <v>2703</v>
      </c>
      <c r="C6">
        <v>1717</v>
      </c>
      <c r="D6">
        <v>0.38846153846153803</v>
      </c>
    </row>
    <row r="7" spans="1:4" x14ac:dyDescent="0.2">
      <c r="A7">
        <v>2012</v>
      </c>
      <c r="B7">
        <v>2757</v>
      </c>
      <c r="C7">
        <v>1761</v>
      </c>
      <c r="D7">
        <v>0.38977423638778202</v>
      </c>
    </row>
    <row r="8" spans="1:4" x14ac:dyDescent="0.2">
      <c r="A8">
        <v>2013</v>
      </c>
      <c r="B8">
        <v>2951</v>
      </c>
      <c r="C8">
        <v>1900</v>
      </c>
      <c r="D8">
        <v>0.39167182024324898</v>
      </c>
    </row>
    <row r="9" spans="1:4" x14ac:dyDescent="0.2">
      <c r="A9">
        <v>2014</v>
      </c>
      <c r="B9">
        <v>2976</v>
      </c>
      <c r="C9">
        <v>1867</v>
      </c>
      <c r="D9">
        <v>0.38550485236423698</v>
      </c>
    </row>
    <row r="10" spans="1:4" x14ac:dyDescent="0.2">
      <c r="A10">
        <v>2015</v>
      </c>
      <c r="B10">
        <v>2942</v>
      </c>
      <c r="C10">
        <v>1853</v>
      </c>
      <c r="D10">
        <v>0.38644421272158502</v>
      </c>
    </row>
    <row r="11" spans="1:4" x14ac:dyDescent="0.2">
      <c r="A11">
        <v>2016</v>
      </c>
      <c r="B11">
        <v>2940</v>
      </c>
      <c r="C11">
        <v>1829</v>
      </c>
      <c r="D11">
        <v>0.38351855734954898</v>
      </c>
    </row>
    <row r="12" spans="1:4" x14ac:dyDescent="0.2">
      <c r="A12">
        <v>2017</v>
      </c>
      <c r="B12">
        <v>2885</v>
      </c>
      <c r="C12">
        <v>1789</v>
      </c>
      <c r="D12">
        <v>0.38275566966196001</v>
      </c>
    </row>
    <row r="13" spans="1:4" x14ac:dyDescent="0.2">
      <c r="A13">
        <v>2018</v>
      </c>
      <c r="B13">
        <v>2876</v>
      </c>
      <c r="C13">
        <v>1874</v>
      </c>
      <c r="D13">
        <v>0.394526315789474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2" sqref="F12"/>
    </sheetView>
  </sheetViews>
  <sheetFormatPr baseColWidth="10" defaultRowHeight="16" x14ac:dyDescent="0.2"/>
  <cols>
    <col min="5" max="5" width="16.6640625" bestFit="1" customWidth="1"/>
  </cols>
  <sheetData>
    <row r="1" spans="1:5" x14ac:dyDescent="0.2">
      <c r="A1" t="s">
        <v>1</v>
      </c>
      <c r="B1" t="s">
        <v>17</v>
      </c>
      <c r="C1" t="s">
        <v>2</v>
      </c>
      <c r="D1" t="s">
        <v>18</v>
      </c>
      <c r="E1" t="s">
        <v>0</v>
      </c>
    </row>
    <row r="2" spans="1:5" x14ac:dyDescent="0.2">
      <c r="A2">
        <v>2007</v>
      </c>
      <c r="B2">
        <v>2899</v>
      </c>
      <c r="C2">
        <v>10</v>
      </c>
      <c r="D2">
        <v>2106</v>
      </c>
      <c r="E2">
        <v>0.42093718843469602</v>
      </c>
    </row>
    <row r="3" spans="1:5" x14ac:dyDescent="0.2">
      <c r="A3">
        <v>2008</v>
      </c>
      <c r="B3">
        <v>3025</v>
      </c>
      <c r="C3">
        <v>10</v>
      </c>
      <c r="D3">
        <v>2109</v>
      </c>
      <c r="E3">
        <v>0.41096423017107298</v>
      </c>
    </row>
    <row r="4" spans="1:5" x14ac:dyDescent="0.2">
      <c r="A4">
        <v>2009</v>
      </c>
      <c r="B4">
        <v>2856</v>
      </c>
      <c r="C4">
        <v>6</v>
      </c>
      <c r="D4">
        <v>2121</v>
      </c>
      <c r="E4">
        <v>0.42624924744129999</v>
      </c>
    </row>
    <row r="5" spans="1:5" x14ac:dyDescent="0.2">
      <c r="A5">
        <v>2010</v>
      </c>
      <c r="B5">
        <v>3048</v>
      </c>
      <c r="C5">
        <v>8</v>
      </c>
      <c r="D5">
        <v>2248</v>
      </c>
      <c r="E5">
        <v>0.42458521870286597</v>
      </c>
    </row>
    <row r="6" spans="1:5" x14ac:dyDescent="0.2">
      <c r="A6">
        <v>2011</v>
      </c>
      <c r="B6">
        <v>3027</v>
      </c>
      <c r="C6">
        <v>6</v>
      </c>
      <c r="D6">
        <v>2112</v>
      </c>
      <c r="E6">
        <v>0.41107871720116601</v>
      </c>
    </row>
    <row r="7" spans="1:5" x14ac:dyDescent="0.2">
      <c r="A7">
        <v>2012</v>
      </c>
      <c r="B7">
        <v>3151</v>
      </c>
      <c r="C7">
        <v>17</v>
      </c>
      <c r="D7">
        <v>2155</v>
      </c>
      <c r="E7">
        <v>0.406443734736051</v>
      </c>
    </row>
    <row r="8" spans="1:5" x14ac:dyDescent="0.2">
      <c r="A8">
        <v>2013</v>
      </c>
      <c r="B8">
        <v>3087</v>
      </c>
      <c r="C8">
        <v>5</v>
      </c>
      <c r="D8">
        <v>2293</v>
      </c>
      <c r="E8">
        <v>0.42627669452181999</v>
      </c>
    </row>
    <row r="9" spans="1:5" x14ac:dyDescent="0.2">
      <c r="A9">
        <v>2014</v>
      </c>
      <c r="B9">
        <v>3216</v>
      </c>
      <c r="C9">
        <v>10</v>
      </c>
      <c r="D9">
        <v>2104</v>
      </c>
      <c r="E9">
        <v>0.39568480300187597</v>
      </c>
    </row>
    <row r="10" spans="1:5" x14ac:dyDescent="0.2">
      <c r="A10">
        <v>2015</v>
      </c>
      <c r="B10">
        <v>3083</v>
      </c>
      <c r="C10">
        <v>4</v>
      </c>
      <c r="D10">
        <v>2163</v>
      </c>
      <c r="E10">
        <v>0.41238095238095202</v>
      </c>
    </row>
    <row r="11" spans="1:5" x14ac:dyDescent="0.2">
      <c r="A11">
        <v>2016</v>
      </c>
      <c r="B11">
        <v>3248</v>
      </c>
      <c r="C11">
        <v>9</v>
      </c>
      <c r="D11">
        <v>2234</v>
      </c>
      <c r="E11">
        <v>0.40766709160444398</v>
      </c>
    </row>
    <row r="12" spans="1:5" x14ac:dyDescent="0.2">
      <c r="A12">
        <v>2017</v>
      </c>
      <c r="B12">
        <v>3297</v>
      </c>
      <c r="C12">
        <v>4</v>
      </c>
      <c r="D12">
        <v>2197</v>
      </c>
      <c r="E12">
        <v>0.39996362313568601</v>
      </c>
    </row>
    <row r="13" spans="1:5" x14ac:dyDescent="0.2">
      <c r="A13">
        <v>2018</v>
      </c>
      <c r="B13">
        <v>3285</v>
      </c>
      <c r="C13">
        <v>7</v>
      </c>
      <c r="D13">
        <v>2202</v>
      </c>
      <c r="E13">
        <v>0.40143793228977098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A32" sqref="A32"/>
    </sheetView>
  </sheetViews>
  <sheetFormatPr baseColWidth="10" defaultRowHeight="16" x14ac:dyDescent="0.2"/>
  <cols>
    <col min="2" max="8" width="11.6640625" bestFit="1" customWidth="1"/>
  </cols>
  <sheetData>
    <row r="1" spans="1:13" x14ac:dyDescent="0.2">
      <c r="A1" s="1"/>
      <c r="B1" s="1" t="s">
        <v>3</v>
      </c>
      <c r="C1" s="1"/>
      <c r="D1" s="1"/>
      <c r="E1" s="1"/>
      <c r="F1" s="1"/>
      <c r="G1" s="1"/>
      <c r="H1" s="1"/>
      <c r="I1" s="1"/>
      <c r="J1" s="1"/>
      <c r="K1" s="1"/>
    </row>
    <row r="2" spans="1:13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/>
    </row>
    <row r="3" spans="1:13" x14ac:dyDescent="0.2">
      <c r="A3" s="4">
        <v>2007</v>
      </c>
      <c r="B3" s="3">
        <f>INDEX('YR WBB'!D$2:D$13,MATCH(Combined!A3,'YR WBB'!$A$2:'YR WBB'!$A$13,0))</f>
        <v>0.38505040570444998</v>
      </c>
      <c r="C3" s="3"/>
      <c r="D3" s="3">
        <f>INDEX('YR WSB'!D$2:D$13,MATCH(Combined!A3,'YR WSB'!$A$2:'YR WSB'!$A$13,0))</f>
        <v>0.42077922077922097</v>
      </c>
      <c r="E3" s="3">
        <f>INDEX('YR MLA'!D$2:D$13,MATCH(Combined!A3,'YR MLA'!$A$2:'YR MLA'!$A$13,0))</f>
        <v>0.36842105263157898</v>
      </c>
      <c r="F3" s="3">
        <f>INDEX('YR WLA'!D$2:D$13,MATCH(Combined!A3,'YR WLA'!$A$2:'YR WLA'!$A$13,0))</f>
        <v>0.38971807628524002</v>
      </c>
      <c r="G3" s="3">
        <f>INDEX('YR MBA'!D$2:D$13,MATCH(Combined!A3,'YR MBA'!$A$2:'YR MBA'!$A$13,0))</f>
        <v>0.40371571807726297</v>
      </c>
      <c r="H3" s="3">
        <f>INDEX('YR WVB'!D$2:D$13,MATCH(Combined!A3,'YR WVB'!$A$2:'YR WVB'!$A$13,0))</f>
        <v>0.40300136425647998</v>
      </c>
      <c r="I3" s="3">
        <f>INDEX('YR WFH'!D$2:D$13,MATCH(Combined!A3,'YR WFH'!$A$2:'YR WFH'!$A$13,0))</f>
        <v>0.41041347626340002</v>
      </c>
      <c r="J3" s="3">
        <f>INDEX('YR MSO'!E$2:E$13,MATCH(Combined!A3,'YR MSO'!$A$2:'YR MSO'!$A$13,0))</f>
        <v>0.38279301745635902</v>
      </c>
      <c r="K3" s="3">
        <f>INDEX('YR WSO'!E$2:E$13,MATCH(Combined!A3,'YR WSO'!$A$2:'YR WSO'!$A$13,0))</f>
        <v>0.42093718843469602</v>
      </c>
      <c r="L3" s="3">
        <f>AVERAGE(B3:K3)</f>
        <v>0.39831439109874311</v>
      </c>
      <c r="M3" s="5"/>
    </row>
    <row r="4" spans="1:13" x14ac:dyDescent="0.2">
      <c r="A4" s="4">
        <v>2008</v>
      </c>
      <c r="B4" s="3">
        <f>INDEX('YR WBB'!D$2:D$13,MATCH(Combined!A4,'YR WBB'!$A$2:'YR WBB'!$A$13,0))</f>
        <v>0.386399459581175</v>
      </c>
      <c r="C4" s="3"/>
      <c r="D4" s="3">
        <f>INDEX('YR WSB'!D$2:D$13,MATCH(Combined!A4,'YR WSB'!$A$2:'YR WSB'!$A$13,0))</f>
        <v>0.41079080638878102</v>
      </c>
      <c r="E4" s="3">
        <f>INDEX('YR MLA'!D$2:D$13,MATCH(Combined!A4,'YR MLA'!$A$2:'YR MLA'!$A$13,0))</f>
        <v>0.38764044943820197</v>
      </c>
      <c r="F4" s="3">
        <f>INDEX('YR WLA'!D$2:D$13,MATCH(Combined!A4,'YR WLA'!$A$2:'YR WLA'!$A$13,0))</f>
        <v>0.42692939244663403</v>
      </c>
      <c r="G4" s="3">
        <f>INDEX('YR MBA'!D$2:D$13,MATCH(Combined!A4,'YR MBA'!$A$2:'YR MBA'!$A$13,0))</f>
        <v>0.40238580157113801</v>
      </c>
      <c r="H4" s="3">
        <f>INDEX('YR WVB'!D$2:D$13,MATCH(Combined!A4,'YR WVB'!$A$2:'YR WVB'!$A$13,0))</f>
        <v>0.41190539463194298</v>
      </c>
      <c r="I4" s="3">
        <f>INDEX('YR WFH'!D$2:D$13,MATCH(Combined!A4,'YR WFH'!$A$2:'YR WFH'!$A$13,0))</f>
        <v>0.434049079754601</v>
      </c>
      <c r="J4" s="3">
        <f>INDEX('YR MSO'!E$2:E$13,MATCH(Combined!A4,'YR MSO'!$A$2:'YR MSO'!$A$13,0))</f>
        <v>0.39100241545893699</v>
      </c>
      <c r="K4" s="3">
        <f>INDEX('YR WSO'!E$2:E$13,MATCH(Combined!A4,'YR WSO'!$A$2:'YR WSO'!$A$13,0))</f>
        <v>0.41096423017107298</v>
      </c>
      <c r="L4" s="3">
        <f t="shared" ref="L4:L14" si="0">AVERAGE(B4:K4)</f>
        <v>0.40689633660472041</v>
      </c>
    </row>
    <row r="5" spans="1:13" x14ac:dyDescent="0.2">
      <c r="A5" s="4">
        <v>2009</v>
      </c>
      <c r="B5" s="3">
        <f>INDEX('YR WBB'!D$2:D$13,MATCH(Combined!A5,'YR WBB'!$A$2:'YR WBB'!$A$13,0))</f>
        <v>0.38618983355825498</v>
      </c>
      <c r="C5" s="3">
        <f>INDEX('YR MVB'!D$2:D$13,MATCH(Combined!A3,'YR WBB'!$A$2:'YR WBB'!$A$13,0))</f>
        <v>0.45153061224489799</v>
      </c>
      <c r="D5" s="3">
        <f>INDEX('YR WSB'!D$2:D$13,MATCH(Combined!A5,'YR WSB'!$A$2:'YR WSB'!$A$13,0))</f>
        <v>0.42616033755274302</v>
      </c>
      <c r="E5" s="3">
        <f>INDEX('YR MLA'!D$2:D$13,MATCH(Combined!A5,'YR MLA'!$A$2:'YR MLA'!$A$13,0))</f>
        <v>0.44318181818181801</v>
      </c>
      <c r="F5" s="3">
        <f>INDEX('YR WLA'!D$2:D$13,MATCH(Combined!A5,'YR WLA'!$A$2:'YR WLA'!$A$13,0))</f>
        <v>0.44623655913978499</v>
      </c>
      <c r="G5" s="3">
        <f>INDEX('YR MBA'!D$2:D$13,MATCH(Combined!A5,'YR MBA'!$A$2:'YR MBA'!$A$13,0))</f>
        <v>0.40094772240904902</v>
      </c>
      <c r="H5" s="3">
        <f>INDEX('YR WVB'!D$2:D$13,MATCH(Combined!A5,'YR WVB'!$A$2:'YR WVB'!$A$13,0))</f>
        <v>0.40515603799185901</v>
      </c>
      <c r="I5" s="3">
        <f>INDEX('YR WFH'!D$2:D$13,MATCH(Combined!A5,'YR WFH'!$A$2:'YR WFH'!$A$13,0))</f>
        <v>0.40809968847352002</v>
      </c>
      <c r="J5" s="3">
        <f>INDEX('YR MSO'!E$2:E$13,MATCH(Combined!A5,'YR MSO'!$A$2:'YR MSO'!$A$13,0))</f>
        <v>0.40272727272727299</v>
      </c>
      <c r="K5" s="3">
        <f>INDEX('YR WSO'!E$2:E$13,MATCH(Combined!A5,'YR WSO'!$A$2:'YR WSO'!$A$13,0))</f>
        <v>0.42624924744129999</v>
      </c>
      <c r="L5" s="3">
        <f t="shared" si="0"/>
        <v>0.41964791297204995</v>
      </c>
    </row>
    <row r="6" spans="1:13" x14ac:dyDescent="0.2">
      <c r="A6" s="4">
        <v>2010</v>
      </c>
      <c r="B6" s="3">
        <f>INDEX('YR WBB'!D$2:D$13,MATCH(Combined!A6,'YR WBB'!$A$2:'YR WBB'!$A$13,0))</f>
        <v>0.37296195652173902</v>
      </c>
      <c r="C6" s="3">
        <f>INDEX('YR MVB'!D$2:D$13,MATCH(Combined!A4,'YR WBB'!$A$2:'YR WBB'!$A$13,0))</f>
        <v>0.45964912280701797</v>
      </c>
      <c r="D6" s="3">
        <f>INDEX('YR WSB'!D$2:D$13,MATCH(Combined!A6,'YR WSB'!$A$2:'YR WSB'!$A$13,0))</f>
        <v>0.424471299093656</v>
      </c>
      <c r="E6" s="3">
        <f>INDEX('YR MLA'!D$2:D$13,MATCH(Combined!A6,'YR MLA'!$A$2:'YR MLA'!$A$13,0))</f>
        <v>0.43258426966292102</v>
      </c>
      <c r="F6" s="3">
        <f>INDEX('YR WLA'!D$2:D$13,MATCH(Combined!A6,'YR WLA'!$A$2:'YR WLA'!$A$13,0))</f>
        <v>0.44784172661870503</v>
      </c>
      <c r="G6" s="3">
        <f>INDEX('YR MBA'!D$2:D$13,MATCH(Combined!A6,'YR MBA'!$A$2:'YR MBA'!$A$13,0))</f>
        <v>0.39978592453840001</v>
      </c>
      <c r="H6" s="3">
        <f>INDEX('YR WVB'!D$2:D$13,MATCH(Combined!A6,'YR WVB'!$A$2:'YR WVB'!$A$13,0))</f>
        <v>0.40274784482758602</v>
      </c>
      <c r="I6" s="3">
        <f>INDEX('YR WFH'!D$2:D$13,MATCH(Combined!A6,'YR WFH'!$A$2:'YR WFH'!$A$13,0))</f>
        <v>0.43471582181259599</v>
      </c>
      <c r="J6" s="3">
        <f>INDEX('YR MSO'!E$2:E$13,MATCH(Combined!A6,'YR MSO'!$A$2:'YR MSO'!$A$13,0))</f>
        <v>0.40989077669902901</v>
      </c>
      <c r="K6" s="3">
        <f>INDEX('YR WSO'!E$2:E$13,MATCH(Combined!A6,'YR WSO'!$A$2:'YR WSO'!$A$13,0))</f>
        <v>0.42458521870286597</v>
      </c>
      <c r="L6" s="3">
        <f t="shared" si="0"/>
        <v>0.42092339612845153</v>
      </c>
    </row>
    <row r="7" spans="1:13" x14ac:dyDescent="0.2">
      <c r="A7" s="4">
        <v>2011</v>
      </c>
      <c r="B7" s="3">
        <f>INDEX('YR WBB'!D$2:D$13,MATCH(Combined!A7,'YR WBB'!$A$2:'YR WBB'!$A$13,0))</f>
        <v>0.38846153846153803</v>
      </c>
      <c r="C7" s="3">
        <f>INDEX('YR MVB'!D$2:D$13,MATCH(Combined!A5,'YR WBB'!$A$2:'YR WBB'!$A$13,0))</f>
        <v>0.41901408450704197</v>
      </c>
      <c r="D7" s="3">
        <f>INDEX('YR WSB'!D$2:D$13,MATCH(Combined!A7,'YR WSB'!$A$2:'YR WSB'!$A$13,0))</f>
        <v>0.41097489784004698</v>
      </c>
      <c r="E7" s="3">
        <f>INDEX('YR MLA'!D$2:D$13,MATCH(Combined!A7,'YR MLA'!$A$2:'YR MLA'!$A$13,0))</f>
        <v>0.39432989690721598</v>
      </c>
      <c r="F7" s="3">
        <f>INDEX('YR WLA'!D$2:D$13,MATCH(Combined!A7,'YR WLA'!$A$2:'YR WLA'!$A$13,0))</f>
        <v>0.45072992700729902</v>
      </c>
      <c r="G7" s="3">
        <f>INDEX('YR MBA'!D$2:D$13,MATCH(Combined!A7,'YR MBA'!$A$2:'YR MBA'!$A$13,0))</f>
        <v>0.40011855364552501</v>
      </c>
      <c r="H7" s="3">
        <f>INDEX('YR WVB'!D$2:D$13,MATCH(Combined!A7,'YR WVB'!$A$2:'YR WVB'!$A$13,0))</f>
        <v>0.39936187184259497</v>
      </c>
      <c r="I7" s="3">
        <f>INDEX('YR WFH'!D$2:D$13,MATCH(Combined!A7,'YR WFH'!$A$2:'YR WFH'!$A$13,0))</f>
        <v>0.39819004524886897</v>
      </c>
      <c r="J7" s="3">
        <f>INDEX('YR MSO'!E$2:E$13,MATCH(Combined!A7,'YR MSO'!$A$2:'YR MSO'!$A$13,0))</f>
        <v>0.39396654719235402</v>
      </c>
      <c r="K7" s="3">
        <f>INDEX('YR WSO'!E$2:E$13,MATCH(Combined!A7,'YR WSO'!$A$2:'YR WSO'!$A$13,0))</f>
        <v>0.41107871720116601</v>
      </c>
      <c r="L7" s="3">
        <f t="shared" si="0"/>
        <v>0.40662260798536509</v>
      </c>
    </row>
    <row r="8" spans="1:13" x14ac:dyDescent="0.2">
      <c r="A8" s="4">
        <v>2012</v>
      </c>
      <c r="B8" s="3">
        <f>INDEX('YR WBB'!D$2:D$13,MATCH(Combined!A8,'YR WBB'!$A$2:'YR WBB'!$A$13,0))</f>
        <v>0.38977423638778202</v>
      </c>
      <c r="C8" s="3">
        <f>INDEX('YR MVB'!D$2:D$13,MATCH(Combined!A6,'YR WBB'!$A$2:'YR WBB'!$A$13,0))</f>
        <v>0.45644599303135902</v>
      </c>
      <c r="D8" s="3">
        <f>INDEX('YR WSB'!D$2:D$13,MATCH(Combined!A8,'YR WSB'!$A$2:'YR WSB'!$A$13,0))</f>
        <v>0.40614398793818302</v>
      </c>
      <c r="E8" s="3">
        <f>INDEX('YR MLA'!D$2:D$13,MATCH(Combined!A8,'YR MLA'!$A$2:'YR MLA'!$A$13,0))</f>
        <v>0.43152454780361799</v>
      </c>
      <c r="F8" s="3">
        <f>INDEX('YR WLA'!D$2:D$13,MATCH(Combined!A8,'YR WLA'!$A$2:'YR WLA'!$A$13,0))</f>
        <v>0.408517350157729</v>
      </c>
      <c r="G8" s="3">
        <f>INDEX('YR MBA'!D$2:D$13,MATCH(Combined!A8,'YR MBA'!$A$2:'YR MBA'!$A$13,0))</f>
        <v>0.40166596075109401</v>
      </c>
      <c r="H8" s="3">
        <f>INDEX('YR WVB'!D$2:D$13,MATCH(Combined!A8,'YR WVB'!$A$2:'YR WVB'!$A$13,0))</f>
        <v>0.40368639667705097</v>
      </c>
      <c r="I8" s="3">
        <f>INDEX('YR WFH'!D$2:D$13,MATCH(Combined!A8,'YR WFH'!$A$2:'YR WFH'!$A$13,0))</f>
        <v>0.41604754829123303</v>
      </c>
      <c r="J8" s="3">
        <f>INDEX('YR MSO'!E$2:E$13,MATCH(Combined!A8,'YR MSO'!$A$2:'YR MSO'!$A$13,0))</f>
        <v>0.41300578034682101</v>
      </c>
      <c r="K8" s="3">
        <f>INDEX('YR WSO'!E$2:E$13,MATCH(Combined!A8,'YR WSO'!$A$2:'YR WSO'!$A$13,0))</f>
        <v>0.406443734736051</v>
      </c>
      <c r="L8" s="3">
        <f t="shared" si="0"/>
        <v>0.41332555361209222</v>
      </c>
    </row>
    <row r="9" spans="1:13" x14ac:dyDescent="0.2">
      <c r="A9" s="4">
        <v>2013</v>
      </c>
      <c r="B9" s="3">
        <f>INDEX('YR WBB'!D$2:D$13,MATCH(Combined!A9,'YR WBB'!$A$2:'YR WBB'!$A$13,0))</f>
        <v>0.39167182024324898</v>
      </c>
      <c r="C9" s="3">
        <f>INDEX('YR MVB'!D$2:D$13,MATCH(Combined!A7,'YR WBB'!$A$2:'YR WBB'!$A$13,0))</f>
        <v>0.41176470588235298</v>
      </c>
      <c r="D9" s="3">
        <f>INDEX('YR WSB'!D$2:D$13,MATCH(Combined!A9,'YR WSB'!$A$2:'YR WSB'!$A$13,0))</f>
        <v>0.42620817843866199</v>
      </c>
      <c r="E9" s="3">
        <f>INDEX('YR MLA'!D$2:D$13,MATCH(Combined!A9,'YR MLA'!$A$2:'YR MLA'!$A$13,0))</f>
        <v>0.46475195822454302</v>
      </c>
      <c r="F9" s="3">
        <f>INDEX('YR WLA'!D$2:D$13,MATCH(Combined!A9,'YR WLA'!$A$2:'YR WLA'!$A$13,0))</f>
        <v>0.41971830985915498</v>
      </c>
      <c r="G9" s="3">
        <f>INDEX('YR MBA'!D$2:D$13,MATCH(Combined!A9,'YR MBA'!$A$2:'YR MBA'!$A$13,0))</f>
        <v>0.40930360583539799</v>
      </c>
      <c r="H9" s="3">
        <f>INDEX('YR WVB'!D$2:D$13,MATCH(Combined!A9,'YR WVB'!$A$2:'YR WVB'!$A$13,0))</f>
        <v>0.39745916515426499</v>
      </c>
      <c r="I9" s="3">
        <f>INDEX('YR WFH'!D$2:D$13,MATCH(Combined!A9,'YR WFH'!$A$2:'YR WFH'!$A$13,0))</f>
        <v>0.421828908554572</v>
      </c>
      <c r="J9" s="3">
        <f>INDEX('YR MSO'!E$2:E$13,MATCH(Combined!A9,'YR MSO'!$A$2:'YR MSO'!$A$13,0))</f>
        <v>0.41237418590882202</v>
      </c>
      <c r="K9" s="3">
        <f>INDEX('YR WSO'!E$2:E$13,MATCH(Combined!A9,'YR WSO'!$A$2:'YR WSO'!$A$13,0))</f>
        <v>0.42627669452181999</v>
      </c>
      <c r="L9" s="3">
        <f t="shared" si="0"/>
        <v>0.41813575326228386</v>
      </c>
    </row>
    <row r="10" spans="1:13" x14ac:dyDescent="0.2">
      <c r="A10" s="4">
        <v>2014</v>
      </c>
      <c r="B10" s="3">
        <f>INDEX('YR WBB'!D$2:D$13,MATCH(Combined!A10,'YR WBB'!$A$2:'YR WBB'!$A$13,0))</f>
        <v>0.38550485236423698</v>
      </c>
      <c r="C10" s="3">
        <f>INDEX('YR MVB'!D$2:D$13,MATCH(Combined!A8,'YR WBB'!$A$2:'YR WBB'!$A$13,0))</f>
        <v>0.43859649122806998</v>
      </c>
      <c r="D10" s="3">
        <f>INDEX('YR WSB'!D$2:D$13,MATCH(Combined!A10,'YR WSB'!$A$2:'YR WSB'!$A$13,0))</f>
        <v>0.395488721804511</v>
      </c>
      <c r="E10" s="3">
        <f>INDEX('YR MLA'!D$2:D$13,MATCH(Combined!A10,'YR MLA'!$A$2:'YR MLA'!$A$13,0))</f>
        <v>0.42733188720173498</v>
      </c>
      <c r="F10" s="3">
        <f>INDEX('YR WLA'!D$2:D$13,MATCH(Combined!A10,'YR WLA'!$A$2:'YR WLA'!$A$13,0))</f>
        <v>0.42779291553133503</v>
      </c>
      <c r="G10" s="3">
        <f>INDEX('YR MBA'!D$2:D$13,MATCH(Combined!A10,'YR MBA'!$A$2:'YR MBA'!$A$13,0))</f>
        <v>0.40666291818948602</v>
      </c>
      <c r="H10" s="3">
        <f>INDEX('YR WVB'!D$2:D$13,MATCH(Combined!A10,'YR WVB'!$A$2:'YR WVB'!$A$13,0))</f>
        <v>0.40193404413587902</v>
      </c>
      <c r="I10" s="3">
        <f>INDEX('YR WFH'!D$2:D$13,MATCH(Combined!A10,'YR WFH'!$A$2:'YR WFH'!$A$13,0))</f>
        <v>0.38690476190476197</v>
      </c>
      <c r="J10" s="3">
        <f>INDEX('YR MSO'!E$2:E$13,MATCH(Combined!A10,'YR MSO'!$A$2:'YR MSO'!$A$13,0))</f>
        <v>0.411935110081112</v>
      </c>
      <c r="K10" s="3">
        <f>INDEX('YR WSO'!E$2:E$13,MATCH(Combined!A10,'YR WSO'!$A$2:'YR WSO'!$A$13,0))</f>
        <v>0.39568480300187597</v>
      </c>
      <c r="L10" s="3">
        <f t="shared" si="0"/>
        <v>0.40778365054430027</v>
      </c>
    </row>
    <row r="11" spans="1:13" x14ac:dyDescent="0.2">
      <c r="A11" s="4">
        <v>2015</v>
      </c>
      <c r="B11" s="3">
        <f>INDEX('YR WBB'!D$2:D$13,MATCH(Combined!A11,'YR WBB'!$A$2:'YR WBB'!$A$13,0))</f>
        <v>0.38644421272158502</v>
      </c>
      <c r="C11" s="3">
        <f>INDEX('YR MVB'!D$2:D$13,MATCH(Combined!A9,'YR WBB'!$A$2:'YR WBB'!$A$13,0))</f>
        <v>0.458015267175573</v>
      </c>
      <c r="D11" s="3">
        <f>INDEX('YR WSB'!D$2:D$13,MATCH(Combined!A11,'YR WSB'!$A$2:'YR WSB'!$A$13,0))</f>
        <v>0.412314144109798</v>
      </c>
      <c r="E11" s="3">
        <f>INDEX('YR MLA'!D$2:D$13,MATCH(Combined!A11,'YR MLA'!$A$2:'YR MLA'!$A$13,0))</f>
        <v>0.43248945147679302</v>
      </c>
      <c r="F11" s="3">
        <f>INDEX('YR WLA'!D$2:D$13,MATCH(Combined!A11,'YR WLA'!$A$2:'YR WLA'!$A$13,0))</f>
        <v>0.444695259593679</v>
      </c>
      <c r="G11" s="3">
        <f>INDEX('YR MBA'!D$2:D$13,MATCH(Combined!A11,'YR MBA'!$A$2:'YR MBA'!$A$13,0))</f>
        <v>0.40772409861764303</v>
      </c>
      <c r="H11" s="3">
        <f>INDEX('YR WVB'!D$2:D$13,MATCH(Combined!A11,'YR WVB'!$A$2:'YR WVB'!$A$13,0))</f>
        <v>0.41064733816545901</v>
      </c>
      <c r="I11" s="3">
        <f>INDEX('YR WFH'!D$2:D$13,MATCH(Combined!A11,'YR WFH'!$A$2:'YR WFH'!$A$13,0))</f>
        <v>0.43562874251497002</v>
      </c>
      <c r="J11" s="3">
        <f>INDEX('YR MSO'!E$2:E$13,MATCH(Combined!A11,'YR MSO'!$A$2:'YR MSO'!$A$13,0))</f>
        <v>0.39781021897810198</v>
      </c>
      <c r="K11" s="3">
        <f>INDEX('YR WSO'!E$2:E$13,MATCH(Combined!A11,'YR WSO'!$A$2:'YR WSO'!$A$13,0))</f>
        <v>0.41238095238095202</v>
      </c>
      <c r="L11" s="3">
        <f t="shared" si="0"/>
        <v>0.41981496857345535</v>
      </c>
    </row>
    <row r="12" spans="1:13" x14ac:dyDescent="0.2">
      <c r="A12" s="4">
        <v>2016</v>
      </c>
      <c r="B12" s="3">
        <f>INDEX('YR WBB'!D$2:D$13,MATCH(Combined!A12,'YR WBB'!$A$2:'YR WBB'!$A$13,0))</f>
        <v>0.38351855734954898</v>
      </c>
      <c r="C12" s="3">
        <f>INDEX('YR MVB'!D$2:D$13,MATCH(Combined!A10,'YR WBB'!$A$2:'YR WBB'!$A$13,0))</f>
        <v>0.49612403100775199</v>
      </c>
      <c r="D12" s="3">
        <f>INDEX('YR WSB'!D$2:D$13,MATCH(Combined!A12,'YR WSB'!$A$2:'YR WSB'!$A$13,0))</f>
        <v>0.40751550529003999</v>
      </c>
      <c r="E12" s="3">
        <f>INDEX('YR MLA'!D$2:D$13,MATCH(Combined!A12,'YR MLA'!$A$2:'YR MLA'!$A$13,0))</f>
        <v>0.44855967078189302</v>
      </c>
      <c r="F12" s="3">
        <f>INDEX('YR WLA'!D$2:D$13,MATCH(Combined!A12,'YR WLA'!$A$2:'YR WLA'!$A$13,0))</f>
        <v>0.43534482758620702</v>
      </c>
      <c r="G12" s="3">
        <f>INDEX('YR MBA'!D$2:D$13,MATCH(Combined!A12,'YR MBA'!$A$2:'YR MBA'!$A$13,0))</f>
        <v>0.405200433369447</v>
      </c>
      <c r="H12" s="3">
        <f>INDEX('YR WVB'!D$2:D$13,MATCH(Combined!A12,'YR WVB'!$A$2:'YR WVB'!$A$13,0))</f>
        <v>0.389376096216487</v>
      </c>
      <c r="I12" s="3">
        <f>INDEX('YR WFH'!D$2:D$13,MATCH(Combined!A12,'YR WFH'!$A$2:'YR WFH'!$A$13,0))</f>
        <v>0.409566517189836</v>
      </c>
      <c r="J12" s="3">
        <f>INDEX('YR MSO'!E$2:E$13,MATCH(Combined!A12,'YR MSO'!$A$2:'YR MSO'!$A$13,0))</f>
        <v>0.39819004524886897</v>
      </c>
      <c r="K12" s="3">
        <f>INDEX('YR WSO'!E$2:E$13,MATCH(Combined!A12,'YR WSO'!$A$2:'YR WSO'!$A$13,0))</f>
        <v>0.40766709160444398</v>
      </c>
      <c r="L12" s="3">
        <f t="shared" si="0"/>
        <v>0.41810627756445246</v>
      </c>
    </row>
    <row r="13" spans="1:13" x14ac:dyDescent="0.2">
      <c r="A13" s="4">
        <v>2017</v>
      </c>
      <c r="B13" s="3">
        <f>INDEX('YR WBB'!D$2:D$13,MATCH(Combined!A13,'YR WBB'!$A$2:'YR WBB'!$A$13,0))</f>
        <v>0.38275566966196001</v>
      </c>
      <c r="C13" s="3">
        <f>INDEX('YR MVB'!D$2:D$13,MATCH(Combined!A11,'YR WBB'!$A$2:'YR WBB'!$A$13,0))</f>
        <v>0.42913385826771699</v>
      </c>
      <c r="D13" s="3">
        <f>INDEX('YR WSB'!D$2:D$13,MATCH(Combined!A13,'YR WSB'!$A$2:'YR WSB'!$A$13,0))</f>
        <v>0.39989078995267602</v>
      </c>
      <c r="E13" s="3">
        <f>INDEX('YR MLA'!D$2:D$13,MATCH(Combined!A13,'YR MLA'!$A$2:'YR MLA'!$A$13,0))</f>
        <v>0.43522267206477699</v>
      </c>
      <c r="F13" s="3">
        <f>INDEX('YR WLA'!D$2:D$13,MATCH(Combined!A13,'YR WLA'!$A$2:'YR WLA'!$A$13,0))</f>
        <v>0.45112781954887199</v>
      </c>
      <c r="G13" s="3">
        <f>INDEX('YR MBA'!D$2:D$13,MATCH(Combined!A13,'YR MBA'!$A$2:'YR MBA'!$A$13,0))</f>
        <v>0.40351834174280599</v>
      </c>
      <c r="H13" s="3">
        <f>INDEX('YR WVB'!D$2:D$13,MATCH(Combined!A13,'YR WVB'!$A$2:'YR WVB'!$A$13,0))</f>
        <v>0.41645885286783002</v>
      </c>
      <c r="I13" s="3">
        <f>INDEX('YR WFH'!D$2:D$13,MATCH(Combined!A13,'YR WFH'!$A$2:'YR WFH'!$A$13,0))</f>
        <v>0.429640718562874</v>
      </c>
      <c r="J13" s="3">
        <f>INDEX('YR MSO'!E$2:E$13,MATCH(Combined!A13,'YR MSO'!$A$2:'YR MSO'!$A$13,0))</f>
        <v>0.39949888641425402</v>
      </c>
      <c r="K13" s="3">
        <f>INDEX('YR WSO'!E$2:E$13,MATCH(Combined!A13,'YR WSO'!$A$2:'YR WSO'!$A$13,0))</f>
        <v>0.39996362313568601</v>
      </c>
      <c r="L13" s="3">
        <f t="shared" si="0"/>
        <v>0.41472112322194521</v>
      </c>
    </row>
    <row r="14" spans="1:13" x14ac:dyDescent="0.2">
      <c r="A14" s="4">
        <v>2018</v>
      </c>
      <c r="B14" s="3">
        <f>INDEX('YR WBB'!D$2:D$13,MATCH(Combined!A14,'YR WBB'!$A$2:'YR WBB'!$A$13,0))</f>
        <v>0.394526315789474</v>
      </c>
      <c r="C14" s="3">
        <f>INDEX('YR MVB'!D$2:D$13,MATCH(Combined!A12,'YR WBB'!$A$2:'YR WBB'!$A$13,0))</f>
        <v>0.44528301886792498</v>
      </c>
      <c r="D14" s="3">
        <f>INDEX('YR WSB'!D$2:D$13,MATCH(Combined!A14,'YR WSB'!$A$2:'YR WSB'!$A$13,0))</f>
        <v>0.40131219245489302</v>
      </c>
      <c r="E14" s="3">
        <f>INDEX('YR MLA'!D$2:D$13,MATCH(Combined!A14,'YR MLA'!$A$2:'YR MLA'!$A$13,0))</f>
        <v>0.426559356136821</v>
      </c>
      <c r="F14" s="3">
        <f>INDEX('YR WLA'!D$2:D$13,MATCH(Combined!A14,'YR WLA'!$A$2:'YR WLA'!$A$13,0))</f>
        <v>0.44364754098360698</v>
      </c>
      <c r="G14" s="3">
        <f>INDEX('YR MBA'!D$2:D$13,MATCH(Combined!A14,'YR MBA'!$A$2:'YR MBA'!$A$13,0))</f>
        <v>0.408556588299617</v>
      </c>
      <c r="H14" s="3">
        <f>INDEX('YR WVB'!D$2:D$13,MATCH(Combined!A14,'YR WVB'!$A$2:'YR WVB'!$A$13,0))</f>
        <v>0.41149887019834303</v>
      </c>
      <c r="I14" s="3">
        <f>INDEX('YR WFH'!D$2:D$13,MATCH(Combined!A14,'YR WFH'!$A$2:'YR WFH'!$A$13,0))</f>
        <v>0.43806646525679799</v>
      </c>
      <c r="J14" s="3">
        <f>INDEX('YR MSO'!E$2:E$13,MATCH(Combined!A14,'YR MSO'!$A$2:'YR MSO'!$A$13,0))</f>
        <v>0.40591848129536601</v>
      </c>
      <c r="K14" s="3">
        <f>INDEX('YR WSO'!E$2:E$13,MATCH(Combined!A14,'YR WSO'!$A$2:'YR WSO'!$A$13,0))</f>
        <v>0.40143793228977098</v>
      </c>
      <c r="L14" s="3">
        <f t="shared" si="0"/>
        <v>0.41768067615726145</v>
      </c>
    </row>
    <row r="15" spans="1:13" x14ac:dyDescent="0.2">
      <c r="A15" s="1" t="s">
        <v>16</v>
      </c>
      <c r="B15" s="3">
        <f>AVERAGE(B$3:B$14)</f>
        <v>0.38610490486208277</v>
      </c>
      <c r="C15" s="3">
        <f t="shared" ref="C15:K15" si="1">AVERAGE(C$3:C$14)</f>
        <v>0.44655571850197057</v>
      </c>
      <c r="D15" s="3">
        <f t="shared" si="1"/>
        <v>0.41183750680360087</v>
      </c>
      <c r="E15" s="3">
        <f t="shared" si="1"/>
        <v>0.42438308587599294</v>
      </c>
      <c r="F15" s="3">
        <f t="shared" si="1"/>
        <v>0.43269164206318717</v>
      </c>
      <c r="G15" s="3">
        <f t="shared" si="1"/>
        <v>0.40413213892057209</v>
      </c>
      <c r="H15" s="3">
        <f t="shared" si="1"/>
        <v>0.40443610641381472</v>
      </c>
      <c r="I15" s="3">
        <f t="shared" si="1"/>
        <v>0.41859598115233587</v>
      </c>
      <c r="J15" s="3">
        <f t="shared" si="1"/>
        <v>0.4015927281506082</v>
      </c>
      <c r="K15" s="3">
        <f t="shared" si="1"/>
        <v>0.41197245280180844</v>
      </c>
      <c r="L15" s="3">
        <f>AVERAGE(B15:K15)</f>
        <v>0.41423022655459729</v>
      </c>
    </row>
    <row r="17" spans="1:15" x14ac:dyDescent="0.2">
      <c r="B17" t="s">
        <v>20</v>
      </c>
    </row>
    <row r="18" spans="1:15" x14ac:dyDescent="0.2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23</v>
      </c>
    </row>
    <row r="19" spans="1:15" x14ac:dyDescent="0.2">
      <c r="A19" s="4">
        <v>2007</v>
      </c>
      <c r="B19" s="2">
        <f>B3-B$15</f>
        <v>-1.0544991576327822E-3</v>
      </c>
      <c r="C19" s="2" t="s">
        <v>25</v>
      </c>
      <c r="D19" s="2">
        <f t="shared" ref="D19:L19" si="2">D3-D$15</f>
        <v>8.9417139756201025E-3</v>
      </c>
      <c r="E19" s="2">
        <f t="shared" si="2"/>
        <v>-5.5962033244413956E-2</v>
      </c>
      <c r="F19" s="2">
        <f t="shared" si="2"/>
        <v>-4.2973565777947142E-2</v>
      </c>
      <c r="G19" s="2">
        <f t="shared" si="2"/>
        <v>-4.1642084330911766E-4</v>
      </c>
      <c r="H19" s="2">
        <f t="shared" si="2"/>
        <v>-1.4347421573347452E-3</v>
      </c>
      <c r="I19" s="2">
        <f t="shared" si="2"/>
        <v>-8.1825048889358487E-3</v>
      </c>
      <c r="J19" s="2">
        <f t="shared" si="2"/>
        <v>-1.8799710694249183E-2</v>
      </c>
      <c r="K19" s="2">
        <f t="shared" si="2"/>
        <v>8.9647356328875771E-3</v>
      </c>
      <c r="L19" s="8">
        <f t="shared" si="2"/>
        <v>-1.5915835455854177E-2</v>
      </c>
      <c r="N19" s="6" t="s">
        <v>21</v>
      </c>
      <c r="O19" t="s">
        <v>24</v>
      </c>
    </row>
    <row r="20" spans="1:15" x14ac:dyDescent="0.2">
      <c r="A20" s="4">
        <v>2008</v>
      </c>
      <c r="B20" s="2">
        <f t="shared" ref="B20:K30" si="3">B4-B$15</f>
        <v>2.9455471909223263E-4</v>
      </c>
      <c r="C20" s="2" t="s">
        <v>25</v>
      </c>
      <c r="D20" s="2">
        <f t="shared" si="3"/>
        <v>-1.0467004148198567E-3</v>
      </c>
      <c r="E20" s="2">
        <f t="shared" si="3"/>
        <v>-3.6742636437790965E-2</v>
      </c>
      <c r="F20" s="2">
        <f t="shared" si="3"/>
        <v>-5.7622496165531389E-3</v>
      </c>
      <c r="G20" s="2">
        <f t="shared" si="3"/>
        <v>-1.7463373494340795E-3</v>
      </c>
      <c r="H20" s="2">
        <f t="shared" si="3"/>
        <v>7.4692882181282561E-3</v>
      </c>
      <c r="I20" s="2">
        <f t="shared" si="3"/>
        <v>1.5453098602265125E-2</v>
      </c>
      <c r="J20" s="2">
        <f t="shared" si="3"/>
        <v>-1.0590312691671211E-2</v>
      </c>
      <c r="K20" s="2">
        <f t="shared" si="3"/>
        <v>-1.0082226307354669E-3</v>
      </c>
      <c r="L20" s="2">
        <f t="shared" ref="L20" si="4">L4-L$15</f>
        <v>-7.3338899498768817E-3</v>
      </c>
      <c r="N20" s="7" t="s">
        <v>22</v>
      </c>
    </row>
    <row r="21" spans="1:15" x14ac:dyDescent="0.2">
      <c r="A21" s="4">
        <v>2009</v>
      </c>
      <c r="B21" s="2">
        <f t="shared" si="3"/>
        <v>8.4928696172215101E-5</v>
      </c>
      <c r="C21" s="2">
        <f t="shared" si="3"/>
        <v>4.974893742927422E-3</v>
      </c>
      <c r="D21" s="2">
        <f t="shared" si="3"/>
        <v>1.4322830749142146E-2</v>
      </c>
      <c r="E21" s="2">
        <f t="shared" si="3"/>
        <v>1.8798732305825072E-2</v>
      </c>
      <c r="F21" s="2">
        <f t="shared" si="3"/>
        <v>1.3544917076597829E-2</v>
      </c>
      <c r="G21" s="2">
        <f t="shared" si="3"/>
        <v>-3.1844165115230694E-3</v>
      </c>
      <c r="H21" s="2">
        <f t="shared" si="3"/>
        <v>7.1993157804428609E-4</v>
      </c>
      <c r="I21" s="2">
        <f t="shared" si="3"/>
        <v>-1.0496292678815855E-2</v>
      </c>
      <c r="J21" s="2">
        <f t="shared" si="3"/>
        <v>1.1345445766647866E-3</v>
      </c>
      <c r="K21" s="2">
        <f t="shared" si="3"/>
        <v>1.4276794639491552E-2</v>
      </c>
      <c r="L21" s="2">
        <f t="shared" ref="L21" si="5">L5-L$15</f>
        <v>5.4176864174526607E-3</v>
      </c>
    </row>
    <row r="22" spans="1:15" x14ac:dyDescent="0.2">
      <c r="A22" s="4">
        <v>2010</v>
      </c>
      <c r="B22" s="2">
        <f t="shared" si="3"/>
        <v>-1.3142948340343741E-2</v>
      </c>
      <c r="C22" s="2">
        <f t="shared" si="3"/>
        <v>1.3093404305047407E-2</v>
      </c>
      <c r="D22" s="2">
        <f t="shared" si="3"/>
        <v>1.2633792290055124E-2</v>
      </c>
      <c r="E22" s="2">
        <f t="shared" si="3"/>
        <v>8.201183786928079E-3</v>
      </c>
      <c r="F22" s="2">
        <f t="shared" si="3"/>
        <v>1.5150084555517862E-2</v>
      </c>
      <c r="G22" s="2">
        <f t="shared" si="3"/>
        <v>-4.3462143821720867E-3</v>
      </c>
      <c r="H22" s="2">
        <f t="shared" si="3"/>
        <v>-1.6882615862287009E-3</v>
      </c>
      <c r="I22" s="2">
        <f t="shared" si="3"/>
        <v>1.6119840660260121E-2</v>
      </c>
      <c r="J22" s="2">
        <f t="shared" si="3"/>
        <v>8.2980485484208111E-3</v>
      </c>
      <c r="K22" s="2">
        <f t="shared" si="3"/>
        <v>1.2612765901057532E-2</v>
      </c>
      <c r="L22" s="2">
        <f t="shared" ref="L22" si="6">L6-L$15</f>
        <v>6.6931695738542407E-3</v>
      </c>
    </row>
    <row r="23" spans="1:15" x14ac:dyDescent="0.2">
      <c r="A23" s="4">
        <v>2011</v>
      </c>
      <c r="B23" s="2">
        <f t="shared" si="3"/>
        <v>2.3566335994552601E-3</v>
      </c>
      <c r="C23" s="2">
        <f t="shared" si="3"/>
        <v>-2.7541633994928594E-2</v>
      </c>
      <c r="D23" s="2">
        <f t="shared" si="3"/>
        <v>-8.6260896355389027E-4</v>
      </c>
      <c r="E23" s="2">
        <f t="shared" si="3"/>
        <v>-3.0053188968776956E-2</v>
      </c>
      <c r="F23" s="2">
        <f t="shared" si="3"/>
        <v>1.803828494411186E-2</v>
      </c>
      <c r="G23" s="2">
        <f t="shared" si="3"/>
        <v>-4.0135852750470824E-3</v>
      </c>
      <c r="H23" s="2">
        <f t="shared" si="3"/>
        <v>-5.074234571219749E-3</v>
      </c>
      <c r="I23" s="2">
        <f t="shared" si="3"/>
        <v>-2.0405935903466899E-2</v>
      </c>
      <c r="J23" s="2">
        <f t="shared" si="3"/>
        <v>-7.6261809582541806E-3</v>
      </c>
      <c r="K23" s="2">
        <f t="shared" si="3"/>
        <v>-8.9373560064243129E-4</v>
      </c>
      <c r="L23" s="2">
        <f t="shared" ref="L23" si="7">L7-L$15</f>
        <v>-7.6076185692321996E-3</v>
      </c>
    </row>
    <row r="24" spans="1:15" x14ac:dyDescent="0.2">
      <c r="A24" s="4">
        <v>2012</v>
      </c>
      <c r="B24" s="2">
        <f t="shared" si="3"/>
        <v>3.6693315256992598E-3</v>
      </c>
      <c r="C24" s="2">
        <f t="shared" si="3"/>
        <v>9.8902745293884542E-3</v>
      </c>
      <c r="D24" s="2">
        <f t="shared" si="3"/>
        <v>-5.693518865417857E-3</v>
      </c>
      <c r="E24" s="2">
        <f t="shared" si="3"/>
        <v>7.1414619276250479E-3</v>
      </c>
      <c r="F24" s="2">
        <f t="shared" si="3"/>
        <v>-2.4174291905458167E-2</v>
      </c>
      <c r="G24" s="2">
        <f t="shared" si="3"/>
        <v>-2.4661781694780838E-3</v>
      </c>
      <c r="H24" s="2">
        <f t="shared" si="3"/>
        <v>-7.4970973676374841E-4</v>
      </c>
      <c r="I24" s="2">
        <f t="shared" si="3"/>
        <v>-2.5484328611028451E-3</v>
      </c>
      <c r="J24" s="2">
        <f t="shared" si="3"/>
        <v>1.1413052196212803E-2</v>
      </c>
      <c r="K24" s="2">
        <f t="shared" si="3"/>
        <v>-5.5287180657574431E-3</v>
      </c>
      <c r="L24" s="2">
        <f t="shared" ref="L24" si="8">L8-L$15</f>
        <v>-9.0467294250506924E-4</v>
      </c>
    </row>
    <row r="25" spans="1:15" x14ac:dyDescent="0.2">
      <c r="A25" s="4">
        <v>2013</v>
      </c>
      <c r="B25" s="2">
        <f t="shared" si="3"/>
        <v>5.5669153811662153E-3</v>
      </c>
      <c r="C25" s="2">
        <f t="shared" si="3"/>
        <v>-3.479101261961759E-2</v>
      </c>
      <c r="D25" s="2">
        <f t="shared" si="3"/>
        <v>1.4370671635061116E-2</v>
      </c>
      <c r="E25" s="2">
        <f t="shared" si="3"/>
        <v>4.0368872348550078E-2</v>
      </c>
      <c r="F25" s="2">
        <f t="shared" si="3"/>
        <v>-1.2973332204032184E-2</v>
      </c>
      <c r="G25" s="2">
        <f t="shared" si="3"/>
        <v>5.1714669148258952E-3</v>
      </c>
      <c r="H25" s="2">
        <f t="shared" si="3"/>
        <v>-6.9769412595497293E-3</v>
      </c>
      <c r="I25" s="2">
        <f t="shared" si="3"/>
        <v>3.2329274022361298E-3</v>
      </c>
      <c r="J25" s="2">
        <f t="shared" si="3"/>
        <v>1.0781457758213819E-2</v>
      </c>
      <c r="K25" s="2">
        <f t="shared" si="3"/>
        <v>1.4304241720011546E-2</v>
      </c>
      <c r="L25" s="2">
        <f t="shared" ref="L25" si="9">L9-L$15</f>
        <v>3.9055267076865685E-3</v>
      </c>
    </row>
    <row r="26" spans="1:15" x14ac:dyDescent="0.2">
      <c r="A26" s="4">
        <v>2014</v>
      </c>
      <c r="B26" s="2">
        <f t="shared" si="3"/>
        <v>-6.0005249784578218E-4</v>
      </c>
      <c r="C26" s="2">
        <f t="shared" si="3"/>
        <v>-7.959227273900582E-3</v>
      </c>
      <c r="D26" s="2">
        <f t="shared" si="3"/>
        <v>-1.6348784999089871E-2</v>
      </c>
      <c r="E26" s="2">
        <f t="shared" si="3"/>
        <v>2.9488013257420453E-3</v>
      </c>
      <c r="F26" s="2">
        <f t="shared" si="3"/>
        <v>-4.8987265318521378E-3</v>
      </c>
      <c r="G26" s="2">
        <f t="shared" si="3"/>
        <v>2.5307792689139297E-3</v>
      </c>
      <c r="H26" s="2">
        <f t="shared" si="3"/>
        <v>-2.5020622779357016E-3</v>
      </c>
      <c r="I26" s="2">
        <f t="shared" si="3"/>
        <v>-3.1691219247573899E-2</v>
      </c>
      <c r="J26" s="2">
        <f t="shared" si="3"/>
        <v>1.0342381930503797E-2</v>
      </c>
      <c r="K26" s="2">
        <f t="shared" si="3"/>
        <v>-1.6287649799932469E-2</v>
      </c>
      <c r="L26" s="2">
        <f t="shared" ref="L26" si="10">L10-L$15</f>
        <v>-6.4465760102970227E-3</v>
      </c>
    </row>
    <row r="27" spans="1:15" x14ac:dyDescent="0.2">
      <c r="A27" s="4">
        <v>2015</v>
      </c>
      <c r="B27" s="2">
        <f t="shared" si="3"/>
        <v>3.3930785950225806E-4</v>
      </c>
      <c r="C27" s="2">
        <f t="shared" si="3"/>
        <v>1.1459548673602438E-2</v>
      </c>
      <c r="D27" s="2">
        <f t="shared" si="3"/>
        <v>4.7663730619712519E-4</v>
      </c>
      <c r="E27" s="2">
        <f t="shared" si="3"/>
        <v>8.1063656008000806E-3</v>
      </c>
      <c r="F27" s="2">
        <f t="shared" si="3"/>
        <v>1.2003617530491839E-2</v>
      </c>
      <c r="G27" s="2">
        <f t="shared" si="3"/>
        <v>3.5919596970709344E-3</v>
      </c>
      <c r="H27" s="2">
        <f t="shared" si="3"/>
        <v>6.2112317516442861E-3</v>
      </c>
      <c r="I27" s="2">
        <f t="shared" si="3"/>
        <v>1.7032761362634152E-2</v>
      </c>
      <c r="J27" s="2">
        <f t="shared" si="3"/>
        <v>-3.782509172506221E-3</v>
      </c>
      <c r="K27" s="2">
        <f t="shared" si="3"/>
        <v>4.0849957914357304E-4</v>
      </c>
      <c r="L27" s="2">
        <f t="shared" ref="L27" si="11">L11-L$15</f>
        <v>5.5847420188580577E-3</v>
      </c>
    </row>
    <row r="28" spans="1:15" x14ac:dyDescent="0.2">
      <c r="A28" s="4">
        <v>2016</v>
      </c>
      <c r="B28" s="2">
        <f t="shared" si="3"/>
        <v>-2.586347512533782E-3</v>
      </c>
      <c r="C28" s="2">
        <f t="shared" si="3"/>
        <v>4.956831250578142E-2</v>
      </c>
      <c r="D28" s="2">
        <f t="shared" si="3"/>
        <v>-4.3220015135608802E-3</v>
      </c>
      <c r="E28" s="2">
        <f t="shared" si="3"/>
        <v>2.4176584905900078E-2</v>
      </c>
      <c r="F28" s="2">
        <f t="shared" si="3"/>
        <v>2.653185523019852E-3</v>
      </c>
      <c r="G28" s="2">
        <f t="shared" si="3"/>
        <v>1.0682944488749069E-3</v>
      </c>
      <c r="H28" s="2">
        <f t="shared" si="3"/>
        <v>-1.5060010197327722E-2</v>
      </c>
      <c r="I28" s="2">
        <f t="shared" si="3"/>
        <v>-9.0294639624998729E-3</v>
      </c>
      <c r="J28" s="2">
        <f t="shared" si="3"/>
        <v>-3.402682901739229E-3</v>
      </c>
      <c r="K28" s="2">
        <f t="shared" si="3"/>
        <v>-4.3053611973644657E-3</v>
      </c>
      <c r="L28" s="2">
        <f t="shared" ref="L28" si="12">L12-L$15</f>
        <v>3.8760510098551637E-3</v>
      </c>
    </row>
    <row r="29" spans="1:15" x14ac:dyDescent="0.2">
      <c r="A29" s="4">
        <v>2017</v>
      </c>
      <c r="B29" s="2">
        <f t="shared" si="3"/>
        <v>-3.3492352001227577E-3</v>
      </c>
      <c r="C29" s="2">
        <f t="shared" si="3"/>
        <v>-1.7421860234253572E-2</v>
      </c>
      <c r="D29" s="2">
        <f t="shared" si="3"/>
        <v>-1.1946716850924854E-2</v>
      </c>
      <c r="E29" s="2">
        <f t="shared" si="3"/>
        <v>1.0839586188784056E-2</v>
      </c>
      <c r="F29" s="2">
        <f t="shared" si="3"/>
        <v>1.8436177485684824E-2</v>
      </c>
      <c r="G29" s="2">
        <f t="shared" si="3"/>
        <v>-6.1379717776610665E-4</v>
      </c>
      <c r="H29" s="2">
        <f t="shared" si="3"/>
        <v>1.2022746454015298E-2</v>
      </c>
      <c r="I29" s="2">
        <f t="shared" si="3"/>
        <v>1.104473741053813E-2</v>
      </c>
      <c r="J29" s="2">
        <f t="shared" si="3"/>
        <v>-2.093841736354185E-3</v>
      </c>
      <c r="K29" s="2">
        <f t="shared" si="3"/>
        <v>-1.2008829666122434E-2</v>
      </c>
      <c r="L29" s="2">
        <f t="shared" ref="L29" si="13">L13-L$15</f>
        <v>4.9089666734791759E-4</v>
      </c>
    </row>
    <row r="30" spans="1:15" x14ac:dyDescent="0.2">
      <c r="A30" s="4">
        <v>2018</v>
      </c>
      <c r="B30" s="2">
        <f t="shared" si="3"/>
        <v>8.4214109273912374E-3</v>
      </c>
      <c r="C30" s="2">
        <f t="shared" si="3"/>
        <v>-1.2726996340455821E-3</v>
      </c>
      <c r="D30" s="2">
        <f t="shared" si="3"/>
        <v>-1.0525314348707848E-2</v>
      </c>
      <c r="E30" s="2">
        <f t="shared" si="3"/>
        <v>2.1762702608280615E-3</v>
      </c>
      <c r="F30" s="2">
        <f t="shared" si="3"/>
        <v>1.0955898920419815E-2</v>
      </c>
      <c r="G30" s="2">
        <f t="shared" si="3"/>
        <v>4.4244493790449035E-3</v>
      </c>
      <c r="H30" s="2">
        <f t="shared" si="3"/>
        <v>7.0627637845283031E-3</v>
      </c>
      <c r="I30" s="2">
        <f t="shared" si="3"/>
        <v>1.9470484104462116E-2</v>
      </c>
      <c r="J30" s="2">
        <f t="shared" si="3"/>
        <v>4.3257531447578046E-3</v>
      </c>
      <c r="K30" s="2">
        <f t="shared" si="3"/>
        <v>-1.053452051203746E-2</v>
      </c>
      <c r="L30" s="2">
        <f t="shared" ref="L30" si="14">L14-L$15</f>
        <v>3.4504496026641629E-3</v>
      </c>
    </row>
  </sheetData>
  <conditionalFormatting sqref="B19:L30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baseColWidth="10" defaultRowHeight="16" x14ac:dyDescent="0.2"/>
  <cols>
    <col min="4" max="4" width="16.6640625" bestFit="1" customWidth="1"/>
  </cols>
  <sheetData>
    <row r="1" spans="1:4" x14ac:dyDescent="0.2">
      <c r="A1" t="s">
        <v>1</v>
      </c>
      <c r="B1" t="s">
        <v>17</v>
      </c>
      <c r="C1" t="s">
        <v>18</v>
      </c>
      <c r="D1" t="s">
        <v>0</v>
      </c>
    </row>
    <row r="2" spans="1:4" x14ac:dyDescent="0.2">
      <c r="A2">
        <v>2009</v>
      </c>
      <c r="B2">
        <v>215</v>
      </c>
      <c r="C2">
        <v>177</v>
      </c>
      <c r="D2">
        <v>0.45153061224489799</v>
      </c>
    </row>
    <row r="3" spans="1:4" x14ac:dyDescent="0.2">
      <c r="A3">
        <v>2010</v>
      </c>
      <c r="B3">
        <v>154</v>
      </c>
      <c r="C3">
        <v>131</v>
      </c>
      <c r="D3">
        <v>0.45964912280701797</v>
      </c>
    </row>
    <row r="4" spans="1:4" x14ac:dyDescent="0.2">
      <c r="A4">
        <v>2011</v>
      </c>
      <c r="B4">
        <v>165</v>
      </c>
      <c r="C4">
        <v>119</v>
      </c>
      <c r="D4">
        <v>0.41901408450704197</v>
      </c>
    </row>
    <row r="5" spans="1:4" x14ac:dyDescent="0.2">
      <c r="A5">
        <v>2012</v>
      </c>
      <c r="B5">
        <v>156</v>
      </c>
      <c r="C5">
        <v>131</v>
      </c>
      <c r="D5">
        <v>0.45644599303135902</v>
      </c>
    </row>
    <row r="6" spans="1:4" x14ac:dyDescent="0.2">
      <c r="A6">
        <v>2013</v>
      </c>
      <c r="B6">
        <v>170</v>
      </c>
      <c r="C6">
        <v>119</v>
      </c>
      <c r="D6">
        <v>0.41176470588235298</v>
      </c>
    </row>
    <row r="7" spans="1:4" x14ac:dyDescent="0.2">
      <c r="A7">
        <v>2014</v>
      </c>
      <c r="B7">
        <v>160</v>
      </c>
      <c r="C7">
        <v>125</v>
      </c>
      <c r="D7">
        <v>0.43859649122806998</v>
      </c>
    </row>
    <row r="8" spans="1:4" x14ac:dyDescent="0.2">
      <c r="A8">
        <v>2015</v>
      </c>
      <c r="B8">
        <v>142</v>
      </c>
      <c r="C8">
        <v>120</v>
      </c>
      <c r="D8">
        <v>0.458015267175573</v>
      </c>
    </row>
    <row r="9" spans="1:4" x14ac:dyDescent="0.2">
      <c r="A9">
        <v>2016</v>
      </c>
      <c r="B9">
        <v>130</v>
      </c>
      <c r="C9">
        <v>128</v>
      </c>
      <c r="D9">
        <v>0.49612403100775199</v>
      </c>
    </row>
    <row r="10" spans="1:4" x14ac:dyDescent="0.2">
      <c r="A10">
        <v>2017</v>
      </c>
      <c r="B10">
        <v>145</v>
      </c>
      <c r="C10">
        <v>109</v>
      </c>
      <c r="D10">
        <v>0.42913385826771699</v>
      </c>
    </row>
    <row r="11" spans="1:4" x14ac:dyDescent="0.2">
      <c r="A11">
        <v>2018</v>
      </c>
      <c r="B11">
        <v>147</v>
      </c>
      <c r="C11">
        <v>118</v>
      </c>
      <c r="D11">
        <v>0.44528301886792498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RowHeight="16" x14ac:dyDescent="0.2"/>
  <cols>
    <col min="4" max="4" width="16.6640625" bestFit="1" customWidth="1"/>
  </cols>
  <sheetData>
    <row r="1" spans="1:4" x14ac:dyDescent="0.2">
      <c r="A1" t="s">
        <v>19</v>
      </c>
      <c r="B1" t="s">
        <v>17</v>
      </c>
      <c r="C1" t="s">
        <v>18</v>
      </c>
      <c r="D1" t="s">
        <v>0</v>
      </c>
    </row>
    <row r="2" spans="1:4" x14ac:dyDescent="0.2">
      <c r="A2">
        <v>2007</v>
      </c>
      <c r="B2">
        <v>2899</v>
      </c>
      <c r="C2">
        <v>2106</v>
      </c>
      <c r="D2">
        <v>0.42077922077922097</v>
      </c>
    </row>
    <row r="3" spans="1:4" x14ac:dyDescent="0.2">
      <c r="A3">
        <v>2008</v>
      </c>
      <c r="B3">
        <v>3025</v>
      </c>
      <c r="C3">
        <v>2109</v>
      </c>
      <c r="D3">
        <v>0.41079080638878102</v>
      </c>
    </row>
    <row r="4" spans="1:4" x14ac:dyDescent="0.2">
      <c r="A4">
        <v>2009</v>
      </c>
      <c r="B4">
        <v>2856</v>
      </c>
      <c r="C4">
        <v>2121</v>
      </c>
      <c r="D4">
        <v>0.42616033755274302</v>
      </c>
    </row>
    <row r="5" spans="1:4" x14ac:dyDescent="0.2">
      <c r="A5">
        <v>2010</v>
      </c>
      <c r="B5">
        <v>3048</v>
      </c>
      <c r="C5">
        <v>2248</v>
      </c>
      <c r="D5">
        <v>0.424471299093656</v>
      </c>
    </row>
    <row r="6" spans="1:4" x14ac:dyDescent="0.2">
      <c r="A6">
        <v>2011</v>
      </c>
      <c r="B6">
        <v>3027</v>
      </c>
      <c r="C6">
        <v>2112</v>
      </c>
      <c r="D6">
        <v>0.41097489784004698</v>
      </c>
    </row>
    <row r="7" spans="1:4" x14ac:dyDescent="0.2">
      <c r="A7">
        <v>2012</v>
      </c>
      <c r="B7">
        <v>3151</v>
      </c>
      <c r="C7">
        <v>2155</v>
      </c>
      <c r="D7">
        <v>0.40614398793818302</v>
      </c>
    </row>
    <row r="8" spans="1:4" x14ac:dyDescent="0.2">
      <c r="A8">
        <v>2013</v>
      </c>
      <c r="B8">
        <v>3087</v>
      </c>
      <c r="C8">
        <v>2293</v>
      </c>
      <c r="D8">
        <v>0.42620817843866199</v>
      </c>
    </row>
    <row r="9" spans="1:4" x14ac:dyDescent="0.2">
      <c r="A9">
        <v>2014</v>
      </c>
      <c r="B9">
        <v>3216</v>
      </c>
      <c r="C9">
        <v>2104</v>
      </c>
      <c r="D9">
        <v>0.395488721804511</v>
      </c>
    </row>
    <row r="10" spans="1:4" x14ac:dyDescent="0.2">
      <c r="A10">
        <v>2015</v>
      </c>
      <c r="B10">
        <v>3083</v>
      </c>
      <c r="C10">
        <v>2163</v>
      </c>
      <c r="D10">
        <v>0.412314144109798</v>
      </c>
    </row>
    <row r="11" spans="1:4" x14ac:dyDescent="0.2">
      <c r="A11">
        <v>2016</v>
      </c>
      <c r="B11">
        <v>3248</v>
      </c>
      <c r="C11">
        <v>2234</v>
      </c>
      <c r="D11">
        <v>0.40751550529003999</v>
      </c>
    </row>
    <row r="12" spans="1:4" x14ac:dyDescent="0.2">
      <c r="A12">
        <v>2017</v>
      </c>
      <c r="B12">
        <v>3297</v>
      </c>
      <c r="C12">
        <v>2197</v>
      </c>
      <c r="D12">
        <v>0.39989078995267602</v>
      </c>
    </row>
    <row r="13" spans="1:4" x14ac:dyDescent="0.2">
      <c r="A13">
        <v>2018</v>
      </c>
      <c r="B13">
        <v>3285</v>
      </c>
      <c r="C13">
        <v>2202</v>
      </c>
      <c r="D13">
        <v>0.40131219245489302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RowHeight="16" x14ac:dyDescent="0.2"/>
  <cols>
    <col min="4" max="4" width="16.6640625" bestFit="1" customWidth="1"/>
  </cols>
  <sheetData>
    <row r="1" spans="1:4" x14ac:dyDescent="0.2">
      <c r="A1" t="s">
        <v>19</v>
      </c>
      <c r="B1" t="s">
        <v>17</v>
      </c>
      <c r="C1" t="s">
        <v>18</v>
      </c>
      <c r="D1" t="s">
        <v>0</v>
      </c>
    </row>
    <row r="2" spans="1:4" x14ac:dyDescent="0.2">
      <c r="A2">
        <v>2007</v>
      </c>
      <c r="B2">
        <v>228</v>
      </c>
      <c r="C2">
        <v>133</v>
      </c>
      <c r="D2">
        <v>0.36842105263157898</v>
      </c>
    </row>
    <row r="3" spans="1:4" x14ac:dyDescent="0.2">
      <c r="A3">
        <v>2008</v>
      </c>
      <c r="B3">
        <v>218</v>
      </c>
      <c r="C3">
        <v>138</v>
      </c>
      <c r="D3">
        <v>0.38764044943820197</v>
      </c>
    </row>
    <row r="4" spans="1:4" x14ac:dyDescent="0.2">
      <c r="A4">
        <v>2009</v>
      </c>
      <c r="B4">
        <v>196</v>
      </c>
      <c r="C4">
        <v>156</v>
      </c>
      <c r="D4">
        <v>0.44318181818181801</v>
      </c>
    </row>
    <row r="5" spans="1:4" x14ac:dyDescent="0.2">
      <c r="A5">
        <v>2010</v>
      </c>
      <c r="B5">
        <v>202</v>
      </c>
      <c r="C5">
        <v>154</v>
      </c>
      <c r="D5">
        <v>0.43258426966292102</v>
      </c>
    </row>
    <row r="6" spans="1:4" x14ac:dyDescent="0.2">
      <c r="A6">
        <v>2011</v>
      </c>
      <c r="B6">
        <v>235</v>
      </c>
      <c r="C6">
        <v>153</v>
      </c>
      <c r="D6">
        <v>0.39432989690721598</v>
      </c>
    </row>
    <row r="7" spans="1:4" x14ac:dyDescent="0.2">
      <c r="A7">
        <v>2012</v>
      </c>
      <c r="B7">
        <v>220</v>
      </c>
      <c r="C7">
        <v>167</v>
      </c>
      <c r="D7">
        <v>0.43152454780361799</v>
      </c>
    </row>
    <row r="8" spans="1:4" x14ac:dyDescent="0.2">
      <c r="A8">
        <v>2013</v>
      </c>
      <c r="B8">
        <v>205</v>
      </c>
      <c r="C8">
        <v>178</v>
      </c>
      <c r="D8">
        <v>0.46475195822454302</v>
      </c>
    </row>
    <row r="9" spans="1:4" x14ac:dyDescent="0.2">
      <c r="A9">
        <v>2014</v>
      </c>
      <c r="B9">
        <v>264</v>
      </c>
      <c r="C9">
        <v>197</v>
      </c>
      <c r="D9">
        <v>0.42733188720173498</v>
      </c>
    </row>
    <row r="10" spans="1:4" x14ac:dyDescent="0.2">
      <c r="A10">
        <v>2015</v>
      </c>
      <c r="B10">
        <v>269</v>
      </c>
      <c r="C10">
        <v>205</v>
      </c>
      <c r="D10">
        <v>0.43248945147679302</v>
      </c>
    </row>
    <row r="11" spans="1:4" x14ac:dyDescent="0.2">
      <c r="A11">
        <v>2016</v>
      </c>
      <c r="B11">
        <v>268</v>
      </c>
      <c r="C11">
        <v>218</v>
      </c>
      <c r="D11">
        <v>0.44855967078189302</v>
      </c>
    </row>
    <row r="12" spans="1:4" x14ac:dyDescent="0.2">
      <c r="A12">
        <v>2017</v>
      </c>
      <c r="B12">
        <v>279</v>
      </c>
      <c r="C12">
        <v>215</v>
      </c>
      <c r="D12">
        <v>0.43522267206477699</v>
      </c>
    </row>
    <row r="13" spans="1:4" x14ac:dyDescent="0.2">
      <c r="A13">
        <v>2018</v>
      </c>
      <c r="B13">
        <v>285</v>
      </c>
      <c r="C13">
        <v>212</v>
      </c>
      <c r="D13">
        <v>0.426559356136821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RowHeight="16" x14ac:dyDescent="0.2"/>
  <cols>
    <col min="4" max="4" width="16.6640625" bestFit="1" customWidth="1"/>
  </cols>
  <sheetData>
    <row r="1" spans="1:4" x14ac:dyDescent="0.2">
      <c r="A1" t="s">
        <v>1</v>
      </c>
      <c r="B1" t="s">
        <v>17</v>
      </c>
      <c r="C1" t="s">
        <v>18</v>
      </c>
      <c r="D1" t="s">
        <v>0</v>
      </c>
    </row>
    <row r="2" spans="1:4" x14ac:dyDescent="0.2">
      <c r="A2">
        <v>2007</v>
      </c>
      <c r="B2">
        <v>368</v>
      </c>
      <c r="C2">
        <v>235</v>
      </c>
      <c r="D2">
        <v>0.38971807628524002</v>
      </c>
    </row>
    <row r="3" spans="1:4" x14ac:dyDescent="0.2">
      <c r="A3">
        <v>2008</v>
      </c>
      <c r="B3">
        <v>349</v>
      </c>
      <c r="C3">
        <v>260</v>
      </c>
      <c r="D3">
        <v>0.42692939244663403</v>
      </c>
    </row>
    <row r="4" spans="1:4" x14ac:dyDescent="0.2">
      <c r="A4">
        <v>2009</v>
      </c>
      <c r="B4">
        <v>309</v>
      </c>
      <c r="C4">
        <v>249</v>
      </c>
      <c r="D4">
        <v>0.44623655913978499</v>
      </c>
    </row>
    <row r="5" spans="1:4" x14ac:dyDescent="0.2">
      <c r="A5">
        <v>2010</v>
      </c>
      <c r="B5">
        <v>307</v>
      </c>
      <c r="C5">
        <v>249</v>
      </c>
      <c r="D5">
        <v>0.44784172661870503</v>
      </c>
    </row>
    <row r="6" spans="1:4" x14ac:dyDescent="0.2">
      <c r="A6">
        <v>2011</v>
      </c>
      <c r="B6">
        <v>301</v>
      </c>
      <c r="C6">
        <v>247</v>
      </c>
      <c r="D6">
        <v>0.45072992700729902</v>
      </c>
    </row>
    <row r="7" spans="1:4" x14ac:dyDescent="0.2">
      <c r="A7">
        <v>2012</v>
      </c>
      <c r="B7">
        <v>375</v>
      </c>
      <c r="C7">
        <v>259</v>
      </c>
      <c r="D7">
        <v>0.408517350157729</v>
      </c>
    </row>
    <row r="8" spans="1:4" x14ac:dyDescent="0.2">
      <c r="A8">
        <v>2013</v>
      </c>
      <c r="B8">
        <v>412</v>
      </c>
      <c r="C8">
        <v>298</v>
      </c>
      <c r="D8">
        <v>0.41971830985915498</v>
      </c>
    </row>
    <row r="9" spans="1:4" x14ac:dyDescent="0.2">
      <c r="A9">
        <v>2014</v>
      </c>
      <c r="B9">
        <v>420</v>
      </c>
      <c r="C9">
        <v>314</v>
      </c>
      <c r="D9">
        <v>0.42779291553133503</v>
      </c>
    </row>
    <row r="10" spans="1:4" x14ac:dyDescent="0.2">
      <c r="A10">
        <v>2015</v>
      </c>
      <c r="B10">
        <v>492</v>
      </c>
      <c r="C10">
        <v>394</v>
      </c>
      <c r="D10">
        <v>0.444695259593679</v>
      </c>
    </row>
    <row r="11" spans="1:4" x14ac:dyDescent="0.2">
      <c r="A11">
        <v>2016</v>
      </c>
      <c r="B11">
        <v>524</v>
      </c>
      <c r="C11">
        <v>404</v>
      </c>
      <c r="D11">
        <v>0.43534482758620702</v>
      </c>
    </row>
    <row r="12" spans="1:4" x14ac:dyDescent="0.2">
      <c r="A12">
        <v>2017</v>
      </c>
      <c r="B12">
        <v>511</v>
      </c>
      <c r="C12">
        <v>420</v>
      </c>
      <c r="D12">
        <v>0.45112781954887199</v>
      </c>
    </row>
    <row r="13" spans="1:4" x14ac:dyDescent="0.2">
      <c r="A13">
        <v>2018</v>
      </c>
      <c r="B13">
        <v>543</v>
      </c>
      <c r="C13">
        <v>433</v>
      </c>
      <c r="D13">
        <v>0.44364754098360698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RowHeight="16" x14ac:dyDescent="0.2"/>
  <cols>
    <col min="4" max="4" width="16.6640625" bestFit="1" customWidth="1"/>
  </cols>
  <sheetData>
    <row r="1" spans="1:4" x14ac:dyDescent="0.2">
      <c r="A1" t="s">
        <v>1</v>
      </c>
      <c r="B1" t="s">
        <v>17</v>
      </c>
      <c r="C1" t="s">
        <v>18</v>
      </c>
      <c r="D1" t="s">
        <v>0</v>
      </c>
    </row>
    <row r="2" spans="1:4" x14ac:dyDescent="0.2">
      <c r="A2">
        <v>2007</v>
      </c>
      <c r="B2">
        <v>4044</v>
      </c>
      <c r="C2">
        <v>2738</v>
      </c>
      <c r="D2">
        <v>0.40371571807726297</v>
      </c>
    </row>
    <row r="3" spans="1:4" x14ac:dyDescent="0.2">
      <c r="A3">
        <v>2008</v>
      </c>
      <c r="B3">
        <v>4108</v>
      </c>
      <c r="C3">
        <v>2766</v>
      </c>
      <c r="D3">
        <v>0.40238580157113801</v>
      </c>
    </row>
    <row r="4" spans="1:4" x14ac:dyDescent="0.2">
      <c r="A4">
        <v>2009</v>
      </c>
      <c r="B4">
        <v>3919</v>
      </c>
      <c r="C4">
        <v>2623</v>
      </c>
      <c r="D4">
        <v>0.40094772240904902</v>
      </c>
    </row>
    <row r="5" spans="1:4" x14ac:dyDescent="0.2">
      <c r="A5">
        <v>2010</v>
      </c>
      <c r="B5">
        <v>4486</v>
      </c>
      <c r="C5">
        <v>2988</v>
      </c>
      <c r="D5">
        <v>0.39978592453840001</v>
      </c>
    </row>
    <row r="6" spans="1:4" x14ac:dyDescent="0.2">
      <c r="A6">
        <v>2011</v>
      </c>
      <c r="B6">
        <v>4048</v>
      </c>
      <c r="C6">
        <v>2700</v>
      </c>
      <c r="D6">
        <v>0.40011855364552501</v>
      </c>
    </row>
    <row r="7" spans="1:4" x14ac:dyDescent="0.2">
      <c r="A7">
        <v>2012</v>
      </c>
      <c r="B7">
        <v>4238</v>
      </c>
      <c r="C7">
        <v>2845</v>
      </c>
      <c r="D7">
        <v>0.40166596075109401</v>
      </c>
    </row>
    <row r="8" spans="1:4" x14ac:dyDescent="0.2">
      <c r="A8">
        <v>2013</v>
      </c>
      <c r="B8">
        <v>4292</v>
      </c>
      <c r="C8">
        <v>2974</v>
      </c>
      <c r="D8">
        <v>0.40930360583539799</v>
      </c>
    </row>
    <row r="9" spans="1:4" x14ac:dyDescent="0.2">
      <c r="A9">
        <v>2014</v>
      </c>
      <c r="B9">
        <v>4221</v>
      </c>
      <c r="C9">
        <v>2893</v>
      </c>
      <c r="D9">
        <v>0.40666291818948602</v>
      </c>
    </row>
    <row r="10" spans="1:4" x14ac:dyDescent="0.2">
      <c r="A10">
        <v>2015</v>
      </c>
      <c r="B10">
        <v>4156</v>
      </c>
      <c r="C10">
        <v>2861</v>
      </c>
      <c r="D10">
        <v>0.40772409861764303</v>
      </c>
    </row>
    <row r="11" spans="1:4" x14ac:dyDescent="0.2">
      <c r="A11">
        <v>2016</v>
      </c>
      <c r="B11">
        <v>4392</v>
      </c>
      <c r="C11">
        <v>2992</v>
      </c>
      <c r="D11">
        <v>0.405200433369447</v>
      </c>
    </row>
    <row r="12" spans="1:4" x14ac:dyDescent="0.2">
      <c r="A12">
        <v>2017</v>
      </c>
      <c r="B12">
        <v>4374</v>
      </c>
      <c r="C12">
        <v>2959</v>
      </c>
      <c r="D12">
        <v>0.40351834174280599</v>
      </c>
    </row>
    <row r="13" spans="1:4" x14ac:dyDescent="0.2">
      <c r="A13">
        <v>2018</v>
      </c>
      <c r="B13">
        <v>4327</v>
      </c>
      <c r="C13">
        <v>2989</v>
      </c>
      <c r="D13">
        <v>0.408556588299617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baseColWidth="10" defaultRowHeight="16" x14ac:dyDescent="0.2"/>
  <cols>
    <col min="4" max="4" width="16.6640625" bestFit="1" customWidth="1"/>
  </cols>
  <sheetData>
    <row r="1" spans="1:4" x14ac:dyDescent="0.2">
      <c r="A1" t="s">
        <v>19</v>
      </c>
      <c r="B1" t="s">
        <v>17</v>
      </c>
      <c r="C1" t="s">
        <v>18</v>
      </c>
      <c r="D1" t="s">
        <v>0</v>
      </c>
    </row>
    <row r="2" spans="1:4" x14ac:dyDescent="0.2">
      <c r="A2">
        <v>2007</v>
      </c>
      <c r="B2">
        <v>2188</v>
      </c>
      <c r="C2">
        <v>1477</v>
      </c>
      <c r="D2">
        <v>0.40300136425647998</v>
      </c>
    </row>
    <row r="3" spans="1:4" x14ac:dyDescent="0.2">
      <c r="A3">
        <v>2008</v>
      </c>
      <c r="B3">
        <v>2213</v>
      </c>
      <c r="C3">
        <v>1550</v>
      </c>
      <c r="D3">
        <v>0.41190539463194298</v>
      </c>
    </row>
    <row r="4" spans="1:4" x14ac:dyDescent="0.2">
      <c r="A4">
        <v>2009</v>
      </c>
      <c r="B4">
        <v>2192</v>
      </c>
      <c r="C4">
        <v>1493</v>
      </c>
      <c r="D4">
        <v>0.40515603799185901</v>
      </c>
    </row>
    <row r="5" spans="1:4" x14ac:dyDescent="0.2">
      <c r="A5">
        <v>2010</v>
      </c>
      <c r="B5">
        <v>2217</v>
      </c>
      <c r="C5">
        <v>1495</v>
      </c>
      <c r="D5">
        <v>0.40274784482758602</v>
      </c>
    </row>
    <row r="6" spans="1:4" x14ac:dyDescent="0.2">
      <c r="A6">
        <v>2011</v>
      </c>
      <c r="B6">
        <v>2259</v>
      </c>
      <c r="C6">
        <v>1502</v>
      </c>
      <c r="D6">
        <v>0.39936187184259497</v>
      </c>
    </row>
    <row r="7" spans="1:4" x14ac:dyDescent="0.2">
      <c r="A7">
        <v>2012</v>
      </c>
      <c r="B7">
        <v>2297</v>
      </c>
      <c r="C7">
        <v>1555</v>
      </c>
      <c r="D7">
        <v>0.40368639667705097</v>
      </c>
    </row>
    <row r="8" spans="1:4" x14ac:dyDescent="0.2">
      <c r="A8">
        <v>2013</v>
      </c>
      <c r="B8">
        <v>2324</v>
      </c>
      <c r="C8">
        <v>1533</v>
      </c>
      <c r="D8">
        <v>0.39745916515426499</v>
      </c>
    </row>
    <row r="9" spans="1:4" x14ac:dyDescent="0.2">
      <c r="A9">
        <v>2014</v>
      </c>
      <c r="B9">
        <v>2412</v>
      </c>
      <c r="C9">
        <v>1621</v>
      </c>
      <c r="D9">
        <v>0.40193404413587902</v>
      </c>
    </row>
    <row r="10" spans="1:4" x14ac:dyDescent="0.2">
      <c r="A10">
        <v>2015</v>
      </c>
      <c r="B10">
        <v>2358</v>
      </c>
      <c r="C10">
        <v>1643</v>
      </c>
      <c r="D10">
        <v>0.41064733816545901</v>
      </c>
    </row>
    <row r="11" spans="1:4" x14ac:dyDescent="0.2">
      <c r="A11">
        <v>2016</v>
      </c>
      <c r="B11">
        <v>2437</v>
      </c>
      <c r="C11">
        <v>1554</v>
      </c>
      <c r="D11">
        <v>0.389376096216487</v>
      </c>
    </row>
    <row r="12" spans="1:4" x14ac:dyDescent="0.2">
      <c r="A12">
        <v>2017</v>
      </c>
      <c r="B12">
        <v>2340</v>
      </c>
      <c r="C12">
        <v>1670</v>
      </c>
      <c r="D12">
        <v>0.41645885286783002</v>
      </c>
    </row>
    <row r="13" spans="1:4" x14ac:dyDescent="0.2">
      <c r="A13">
        <v>2018</v>
      </c>
      <c r="B13">
        <v>2344</v>
      </c>
      <c r="C13">
        <v>1639</v>
      </c>
      <c r="D13">
        <v>0.41149887019834303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2" sqref="C2"/>
    </sheetView>
  </sheetViews>
  <sheetFormatPr baseColWidth="10" defaultRowHeight="16" x14ac:dyDescent="0.2"/>
  <cols>
    <col min="4" max="4" width="16.6640625" bestFit="1" customWidth="1"/>
  </cols>
  <sheetData>
    <row r="1" spans="1:4" x14ac:dyDescent="0.2">
      <c r="A1" t="s">
        <v>19</v>
      </c>
      <c r="B1" t="s">
        <v>17</v>
      </c>
      <c r="C1" t="s">
        <v>18</v>
      </c>
      <c r="D1" t="s">
        <v>0</v>
      </c>
    </row>
    <row r="2" spans="1:4" x14ac:dyDescent="0.2">
      <c r="A2">
        <v>2007</v>
      </c>
      <c r="B2">
        <v>385</v>
      </c>
      <c r="C2">
        <v>268</v>
      </c>
      <c r="D2">
        <v>0.41041347626340002</v>
      </c>
    </row>
    <row r="3" spans="1:4" x14ac:dyDescent="0.2">
      <c r="A3">
        <v>2008</v>
      </c>
      <c r="B3">
        <v>369</v>
      </c>
      <c r="C3">
        <v>283</v>
      </c>
      <c r="D3">
        <v>0.434049079754601</v>
      </c>
    </row>
    <row r="4" spans="1:4" x14ac:dyDescent="0.2">
      <c r="A4">
        <v>2009</v>
      </c>
      <c r="B4">
        <v>380</v>
      </c>
      <c r="C4">
        <v>262</v>
      </c>
      <c r="D4">
        <v>0.40809968847352002</v>
      </c>
    </row>
    <row r="5" spans="1:4" x14ac:dyDescent="0.2">
      <c r="A5">
        <v>2010</v>
      </c>
      <c r="B5">
        <v>368</v>
      </c>
      <c r="C5">
        <v>283</v>
      </c>
      <c r="D5">
        <v>0.43471582181259599</v>
      </c>
    </row>
    <row r="6" spans="1:4" x14ac:dyDescent="0.2">
      <c r="A6">
        <v>2011</v>
      </c>
      <c r="B6">
        <v>399</v>
      </c>
      <c r="C6">
        <v>264</v>
      </c>
      <c r="D6">
        <v>0.39819004524886897</v>
      </c>
    </row>
    <row r="7" spans="1:4" x14ac:dyDescent="0.2">
      <c r="A7">
        <v>2012</v>
      </c>
      <c r="B7">
        <v>393</v>
      </c>
      <c r="C7">
        <v>280</v>
      </c>
      <c r="D7">
        <v>0.41604754829123303</v>
      </c>
    </row>
    <row r="8" spans="1:4" x14ac:dyDescent="0.2">
      <c r="A8">
        <v>2013</v>
      </c>
      <c r="B8">
        <v>392</v>
      </c>
      <c r="C8">
        <v>286</v>
      </c>
      <c r="D8">
        <v>0.421828908554572</v>
      </c>
    </row>
    <row r="9" spans="1:4" x14ac:dyDescent="0.2">
      <c r="A9">
        <v>2014</v>
      </c>
      <c r="B9">
        <v>412</v>
      </c>
      <c r="C9">
        <v>260</v>
      </c>
      <c r="D9">
        <v>0.38690476190476197</v>
      </c>
    </row>
    <row r="10" spans="1:4" x14ac:dyDescent="0.2">
      <c r="A10">
        <v>2015</v>
      </c>
      <c r="B10">
        <v>377</v>
      </c>
      <c r="C10">
        <v>291</v>
      </c>
      <c r="D10">
        <v>0.43562874251497002</v>
      </c>
    </row>
    <row r="11" spans="1:4" x14ac:dyDescent="0.2">
      <c r="A11">
        <v>2016</v>
      </c>
      <c r="B11">
        <v>395</v>
      </c>
      <c r="C11">
        <v>274</v>
      </c>
      <c r="D11">
        <v>0.409566517189836</v>
      </c>
    </row>
    <row r="12" spans="1:4" x14ac:dyDescent="0.2">
      <c r="A12">
        <v>2017</v>
      </c>
      <c r="B12">
        <v>381</v>
      </c>
      <c r="C12">
        <v>287</v>
      </c>
      <c r="D12">
        <v>0.429640718562874</v>
      </c>
    </row>
    <row r="13" spans="1:4" x14ac:dyDescent="0.2">
      <c r="A13">
        <v>2018</v>
      </c>
      <c r="B13">
        <v>372</v>
      </c>
      <c r="C13">
        <v>290</v>
      </c>
      <c r="D13">
        <v>0.43806646525679799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"/>
    </sheetView>
  </sheetViews>
  <sheetFormatPr baseColWidth="10" defaultRowHeight="16" x14ac:dyDescent="0.2"/>
  <cols>
    <col min="5" max="5" width="16.6640625" bestFit="1" customWidth="1"/>
  </cols>
  <sheetData>
    <row r="1" spans="1:5" x14ac:dyDescent="0.2">
      <c r="A1" t="s">
        <v>19</v>
      </c>
      <c r="B1" t="s">
        <v>17</v>
      </c>
      <c r="C1" t="s">
        <v>2</v>
      </c>
      <c r="D1" t="s">
        <v>18</v>
      </c>
      <c r="E1" t="s">
        <v>0</v>
      </c>
    </row>
    <row r="2" spans="1:5" x14ac:dyDescent="0.2">
      <c r="A2">
        <v>2007</v>
      </c>
      <c r="B2">
        <v>896</v>
      </c>
      <c r="C2">
        <v>188</v>
      </c>
      <c r="D2">
        <v>520</v>
      </c>
      <c r="E2">
        <v>0.38279301745635902</v>
      </c>
    </row>
    <row r="3" spans="1:5" x14ac:dyDescent="0.2">
      <c r="A3">
        <v>2008</v>
      </c>
      <c r="B3">
        <v>891</v>
      </c>
      <c r="C3">
        <v>235</v>
      </c>
      <c r="D3">
        <v>530</v>
      </c>
      <c r="E3">
        <v>0.39100241545893699</v>
      </c>
    </row>
    <row r="4" spans="1:5" x14ac:dyDescent="0.2">
      <c r="A4">
        <v>2009</v>
      </c>
      <c r="B4">
        <v>868</v>
      </c>
      <c r="C4">
        <v>235</v>
      </c>
      <c r="D4">
        <v>547</v>
      </c>
      <c r="E4">
        <v>0.40272727272727299</v>
      </c>
    </row>
    <row r="5" spans="1:5" x14ac:dyDescent="0.2">
      <c r="A5">
        <v>2010</v>
      </c>
      <c r="B5">
        <v>876</v>
      </c>
      <c r="C5">
        <v>193</v>
      </c>
      <c r="D5">
        <v>579</v>
      </c>
      <c r="E5">
        <v>0.40989077669902901</v>
      </c>
    </row>
    <row r="6" spans="1:5" x14ac:dyDescent="0.2">
      <c r="A6">
        <v>2011</v>
      </c>
      <c r="B6">
        <v>903</v>
      </c>
      <c r="C6">
        <v>223</v>
      </c>
      <c r="D6">
        <v>548</v>
      </c>
      <c r="E6">
        <v>0.39396654719235402</v>
      </c>
    </row>
    <row r="7" spans="1:5" x14ac:dyDescent="0.2">
      <c r="A7">
        <v>2012</v>
      </c>
      <c r="B7">
        <v>912</v>
      </c>
      <c r="C7">
        <v>207</v>
      </c>
      <c r="D7">
        <v>611</v>
      </c>
      <c r="E7">
        <v>0.41300578034682101</v>
      </c>
    </row>
    <row r="8" spans="1:5" x14ac:dyDescent="0.2">
      <c r="A8">
        <v>2013</v>
      </c>
      <c r="B8">
        <v>888</v>
      </c>
      <c r="C8">
        <v>209</v>
      </c>
      <c r="D8">
        <v>592</v>
      </c>
      <c r="E8">
        <v>0.41237418590882202</v>
      </c>
    </row>
    <row r="9" spans="1:5" x14ac:dyDescent="0.2">
      <c r="A9">
        <v>2014</v>
      </c>
      <c r="B9">
        <v>897</v>
      </c>
      <c r="C9">
        <v>236</v>
      </c>
      <c r="D9">
        <v>593</v>
      </c>
      <c r="E9">
        <v>0.411935110081112</v>
      </c>
    </row>
    <row r="10" spans="1:5" x14ac:dyDescent="0.2">
      <c r="A10">
        <v>2015</v>
      </c>
      <c r="B10">
        <v>943</v>
      </c>
      <c r="C10">
        <v>259</v>
      </c>
      <c r="D10">
        <v>579</v>
      </c>
      <c r="E10">
        <v>0.39781021897810198</v>
      </c>
    </row>
    <row r="11" spans="1:5" x14ac:dyDescent="0.2">
      <c r="A11">
        <v>2016</v>
      </c>
      <c r="B11">
        <v>945</v>
      </c>
      <c r="C11">
        <v>238</v>
      </c>
      <c r="D11">
        <v>585</v>
      </c>
      <c r="E11">
        <v>0.39819004524886897</v>
      </c>
    </row>
    <row r="12" spans="1:5" x14ac:dyDescent="0.2">
      <c r="A12">
        <v>2017</v>
      </c>
      <c r="B12">
        <v>960</v>
      </c>
      <c r="C12">
        <v>237</v>
      </c>
      <c r="D12">
        <v>599</v>
      </c>
      <c r="E12">
        <v>0.39949888641425402</v>
      </c>
    </row>
    <row r="13" spans="1:5" x14ac:dyDescent="0.2">
      <c r="A13">
        <v>2018</v>
      </c>
      <c r="B13">
        <v>947</v>
      </c>
      <c r="C13">
        <v>234</v>
      </c>
      <c r="D13">
        <v>610</v>
      </c>
      <c r="E13">
        <v>0.40591848129536601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YR WBB</vt:lpstr>
      <vt:lpstr>YR MVB</vt:lpstr>
      <vt:lpstr>YR WSB</vt:lpstr>
      <vt:lpstr>YR MLA</vt:lpstr>
      <vt:lpstr>YR WLA</vt:lpstr>
      <vt:lpstr>YR MBA</vt:lpstr>
      <vt:lpstr>YR WVB</vt:lpstr>
      <vt:lpstr>YR WFH</vt:lpstr>
      <vt:lpstr>YR MSO</vt:lpstr>
      <vt:lpstr>YR WSO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2018-08-03T15:58:07Z</dcterms:created>
  <dcterms:modified xsi:type="dcterms:W3CDTF">2018-10-19T20:24:01Z</dcterms:modified>
</cp:coreProperties>
</file>